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02"/>
  <workbookPr filterPrivacy="1" showInkAnnotation="0" codeName="ThisWorkbook" autoCompressPictures="0"/>
  <xr:revisionPtr revIDLastSave="0" documentId="8_{188D618D-91CE-A34E-9969-499A4252555B}" xr6:coauthVersionLast="47" xr6:coauthVersionMax="47" xr10:uidLastSave="{00000000-0000-0000-0000-000000000000}"/>
  <bookViews>
    <workbookView xWindow="1140" yWindow="660" windowWidth="20120" windowHeight="17620" tabRatio="664" xr2:uid="{00000000-000D-0000-FFFF-FFFF00000000}"/>
  </bookViews>
  <sheets>
    <sheet name="Instructions" sheetId="9" r:id="rId1"/>
    <sheet name="4 Cards" sheetId="45" r:id="rId2"/>
    <sheet name="2 Cards" sheetId="31" r:id="rId3"/>
    <sheet name="Large Cards" sheetId="27" r:id="rId4"/>
    <sheet name="Control Sheet" sheetId="44" r:id="rId5"/>
    <sheet name="BingoMaker.com" sheetId="2" r:id="rId6"/>
  </sheets>
  <definedNames>
    <definedName name="BM_varié1_HF_1" localSheetId="0">Instructions!#REF!</definedName>
  </definedNames>
  <calcPr calcId="191029"/>
  <webPublishing allowPng="1" targetScreenSize="1024x768" dpi="72" codePage="10000"/>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19" i="44" l="1"/>
  <c r="BQ7" i="31"/>
  <c r="C7" i="27"/>
  <c r="C18" i="45"/>
  <c r="I18" i="45"/>
  <c r="N18" i="45"/>
  <c r="T18" i="45"/>
  <c r="Y18" i="45"/>
  <c r="AE18" i="45"/>
  <c r="AJ18" i="45"/>
  <c r="AP18" i="45"/>
  <c r="AU18" i="45"/>
  <c r="BA18" i="45"/>
  <c r="BF18" i="45"/>
  <c r="BL18" i="45"/>
  <c r="BQ18" i="45"/>
  <c r="BW18" i="45"/>
  <c r="CB18" i="45"/>
  <c r="CH18" i="45"/>
  <c r="CM18" i="45"/>
  <c r="CS18" i="45"/>
  <c r="CX18" i="45"/>
  <c r="DD18" i="45"/>
  <c r="DI18" i="45"/>
  <c r="DO18" i="45"/>
  <c r="DT18" i="45"/>
  <c r="DZ18" i="45"/>
  <c r="EE18" i="45"/>
  <c r="EK18" i="45"/>
  <c r="EP18" i="45"/>
  <c r="EV18" i="45"/>
  <c r="FA18" i="45"/>
  <c r="FG18" i="45"/>
  <c r="FL18" i="45"/>
  <c r="FR18" i="45"/>
  <c r="FW18" i="45"/>
  <c r="GC18" i="45"/>
  <c r="GH18" i="45"/>
  <c r="GN18" i="45"/>
  <c r="GS18" i="45"/>
  <c r="GY18" i="45"/>
  <c r="HD18" i="45"/>
  <c r="HJ18" i="45"/>
  <c r="HO18" i="45"/>
  <c r="HU18" i="45"/>
  <c r="HZ18" i="45"/>
  <c r="IF18" i="45"/>
  <c r="IK18" i="45"/>
  <c r="IQ18" i="45"/>
  <c r="IV18" i="45"/>
  <c r="JB18" i="45"/>
  <c r="JG18" i="45"/>
  <c r="JM18" i="45"/>
  <c r="N9" i="45"/>
  <c r="T9" i="45"/>
  <c r="Y9" i="45"/>
  <c r="AE9" i="45"/>
  <c r="AJ10" i="45"/>
  <c r="AJ9" i="45"/>
  <c r="AP10" i="45"/>
  <c r="AP9" i="45"/>
  <c r="AU10" i="45"/>
  <c r="AU9" i="45"/>
  <c r="BA10" i="45"/>
  <c r="BA9" i="45"/>
  <c r="BF10" i="45"/>
  <c r="BF9" i="45"/>
  <c r="BL10" i="45"/>
  <c r="BL9" i="45"/>
  <c r="BQ10" i="45"/>
  <c r="BQ9" i="45"/>
  <c r="BW10" i="45"/>
  <c r="BW9" i="45"/>
  <c r="CB10" i="45"/>
  <c r="CB9" i="45"/>
  <c r="CH10" i="45"/>
  <c r="CH9" i="45"/>
  <c r="CM10" i="45"/>
  <c r="CM9" i="45"/>
  <c r="CS10" i="45"/>
  <c r="CS9" i="45"/>
  <c r="CX10" i="45"/>
  <c r="CX9" i="45"/>
  <c r="DD10" i="45"/>
  <c r="DD9" i="45"/>
  <c r="DI10" i="45"/>
  <c r="DI9" i="45"/>
  <c r="DO10" i="45"/>
  <c r="DO9" i="45"/>
  <c r="DT10" i="45"/>
  <c r="DT9" i="45"/>
  <c r="DZ10" i="45"/>
  <c r="DZ9" i="45"/>
  <c r="EE10" i="45"/>
  <c r="EE9" i="45"/>
  <c r="EK10" i="45"/>
  <c r="EK9" i="45"/>
  <c r="EP10" i="45"/>
  <c r="EP9" i="45"/>
  <c r="EV10" i="45"/>
  <c r="EV9" i="45"/>
  <c r="FA10" i="45"/>
  <c r="FA9" i="45"/>
  <c r="FG10" i="45"/>
  <c r="FG9" i="45"/>
  <c r="FL10" i="45"/>
  <c r="FL9" i="45"/>
  <c r="FR10" i="45"/>
  <c r="FR9" i="45"/>
  <c r="FW10" i="45"/>
  <c r="FW9" i="45"/>
  <c r="GC10" i="45"/>
  <c r="GC9" i="45"/>
  <c r="GH10" i="45"/>
  <c r="GH9" i="45"/>
  <c r="GN10" i="45"/>
  <c r="GN9" i="45"/>
  <c r="GS10" i="45"/>
  <c r="GS9" i="45"/>
  <c r="GY10" i="45"/>
  <c r="GY9" i="45"/>
  <c r="HD10" i="45"/>
  <c r="HD9" i="45"/>
  <c r="HJ10" i="45"/>
  <c r="HJ9" i="45"/>
  <c r="HO10" i="45"/>
  <c r="HO9" i="45"/>
  <c r="HU10" i="45"/>
  <c r="HU9" i="45"/>
  <c r="HZ10" i="45"/>
  <c r="HZ9" i="45"/>
  <c r="IF10" i="45"/>
  <c r="IF9" i="45"/>
  <c r="IK10" i="45"/>
  <c r="IK9" i="45"/>
  <c r="IQ10" i="45"/>
  <c r="IQ9" i="45"/>
  <c r="IV10" i="45"/>
  <c r="IV9" i="45"/>
  <c r="JB9" i="45"/>
  <c r="JG9" i="45"/>
  <c r="JM9" i="45"/>
  <c r="JB10" i="45"/>
  <c r="JG10" i="45"/>
  <c r="JM10" i="45"/>
  <c r="JM1" i="45"/>
  <c r="JG1" i="45"/>
  <c r="JB1" i="45"/>
  <c r="IV1" i="45"/>
  <c r="IQ1" i="45"/>
  <c r="IK1" i="45"/>
  <c r="IF1" i="45"/>
  <c r="HZ1" i="45"/>
  <c r="HU1" i="45"/>
  <c r="HO1" i="45"/>
  <c r="HJ1" i="45"/>
  <c r="HD1" i="45"/>
  <c r="GY1" i="45"/>
  <c r="GS1" i="45"/>
  <c r="GN1" i="45"/>
  <c r="GH1" i="45"/>
  <c r="GC1" i="45"/>
  <c r="FW1" i="45"/>
  <c r="FR1" i="45"/>
  <c r="FL1" i="45"/>
  <c r="FG1" i="45"/>
  <c r="FA1" i="45"/>
  <c r="EV1" i="45"/>
  <c r="EP1" i="45"/>
  <c r="EK1" i="45"/>
  <c r="EE1" i="45"/>
  <c r="DZ1" i="45"/>
  <c r="DT1" i="45"/>
  <c r="DO1" i="45"/>
  <c r="DI1" i="45"/>
  <c r="DD1" i="45"/>
  <c r="CX1" i="45"/>
  <c r="CS1" i="45"/>
  <c r="CM1" i="45"/>
  <c r="CH1" i="45"/>
  <c r="CB1" i="45"/>
  <c r="BW1" i="45"/>
  <c r="BQ1" i="45"/>
  <c r="BL1" i="45"/>
  <c r="BF1" i="45"/>
  <c r="BA1" i="45"/>
  <c r="AU1" i="45"/>
  <c r="AP1" i="45"/>
  <c r="AJ1" i="45"/>
  <c r="AE10" i="45"/>
  <c r="AE1" i="45"/>
  <c r="Y1" i="45"/>
  <c r="Y10" i="45"/>
  <c r="T10" i="45"/>
  <c r="N10" i="45"/>
  <c r="T1" i="45"/>
  <c r="N1" i="45"/>
  <c r="I10" i="45"/>
  <c r="C10" i="45"/>
  <c r="I9" i="45"/>
  <c r="I1" i="45"/>
  <c r="J1980" i="2"/>
  <c r="J1981" i="2"/>
  <c r="J1982" i="2"/>
  <c r="J1983" i="2"/>
  <c r="J1984" i="2"/>
  <c r="J1985" i="2"/>
  <c r="J1986" i="2"/>
  <c r="J1987" i="2"/>
  <c r="J1988" i="2"/>
  <c r="J1989" i="2"/>
  <c r="J1990" i="2"/>
  <c r="J1991" i="2"/>
  <c r="J1992" i="2"/>
  <c r="J1993" i="2"/>
  <c r="J1994" i="2"/>
  <c r="H1980" i="2"/>
  <c r="H1981" i="2"/>
  <c r="H1982" i="2"/>
  <c r="H1983" i="2"/>
  <c r="H1984" i="2"/>
  <c r="H1985" i="2"/>
  <c r="H1986" i="2"/>
  <c r="H1987" i="2"/>
  <c r="H1988" i="2"/>
  <c r="H1989" i="2"/>
  <c r="H1990" i="2"/>
  <c r="H1991" i="2"/>
  <c r="H1992" i="2"/>
  <c r="H1993" i="2"/>
  <c r="H1994" i="2"/>
  <c r="F1980" i="2"/>
  <c r="F1981" i="2"/>
  <c r="F1982" i="2"/>
  <c r="F1983" i="2"/>
  <c r="F1984" i="2"/>
  <c r="F1985" i="2"/>
  <c r="F1986" i="2"/>
  <c r="F1987" i="2"/>
  <c r="F1988" i="2"/>
  <c r="F1989" i="2"/>
  <c r="F1990" i="2"/>
  <c r="F1991" i="2"/>
  <c r="F1992" i="2"/>
  <c r="F1993" i="2"/>
  <c r="F1994" i="2"/>
  <c r="D1980" i="2"/>
  <c r="D1981" i="2"/>
  <c r="D1982" i="2"/>
  <c r="D1983" i="2"/>
  <c r="D1984" i="2"/>
  <c r="D1985" i="2"/>
  <c r="D1986" i="2"/>
  <c r="D1987" i="2"/>
  <c r="D1988" i="2"/>
  <c r="D1989" i="2"/>
  <c r="D1990" i="2"/>
  <c r="D1991" i="2"/>
  <c r="D1992" i="2"/>
  <c r="D1993" i="2"/>
  <c r="D1994" i="2"/>
  <c r="B1980" i="2"/>
  <c r="B1981" i="2"/>
  <c r="B1982" i="2"/>
  <c r="B1983" i="2"/>
  <c r="B1984" i="2"/>
  <c r="B1985" i="2"/>
  <c r="B1986" i="2"/>
  <c r="B1987" i="2"/>
  <c r="B1988" i="2"/>
  <c r="B1989" i="2"/>
  <c r="B1990" i="2"/>
  <c r="B1991" i="2"/>
  <c r="B1992" i="2"/>
  <c r="B1993" i="2"/>
  <c r="B1994" i="2"/>
  <c r="J1960" i="2"/>
  <c r="J1961" i="2"/>
  <c r="J1962" i="2"/>
  <c r="J1963" i="2"/>
  <c r="J1964" i="2"/>
  <c r="J1965" i="2"/>
  <c r="J1966" i="2"/>
  <c r="J1967" i="2"/>
  <c r="J1968" i="2"/>
  <c r="J1969" i="2"/>
  <c r="J1970" i="2"/>
  <c r="J1971" i="2"/>
  <c r="J1972" i="2"/>
  <c r="J1973" i="2"/>
  <c r="J1974" i="2"/>
  <c r="H1960" i="2"/>
  <c r="H1961" i="2"/>
  <c r="H1962" i="2"/>
  <c r="H1963" i="2"/>
  <c r="H1964" i="2"/>
  <c r="H1965" i="2"/>
  <c r="H1966" i="2"/>
  <c r="H1967" i="2"/>
  <c r="H1968" i="2"/>
  <c r="H1969" i="2"/>
  <c r="H1970" i="2"/>
  <c r="H1971" i="2"/>
  <c r="H1972" i="2"/>
  <c r="H1973" i="2"/>
  <c r="H1974" i="2"/>
  <c r="F1960" i="2"/>
  <c r="F1961" i="2"/>
  <c r="F1962" i="2"/>
  <c r="F1963" i="2"/>
  <c r="F1964" i="2"/>
  <c r="F1965" i="2"/>
  <c r="F1966" i="2"/>
  <c r="F1967" i="2"/>
  <c r="F1968" i="2"/>
  <c r="F1969" i="2"/>
  <c r="F1970" i="2"/>
  <c r="F1971" i="2"/>
  <c r="F1972" i="2"/>
  <c r="F1973" i="2"/>
  <c r="F1974" i="2"/>
  <c r="D1960" i="2"/>
  <c r="D1961" i="2"/>
  <c r="D1962" i="2"/>
  <c r="D1963" i="2"/>
  <c r="D1964" i="2"/>
  <c r="D1965" i="2"/>
  <c r="D1966" i="2"/>
  <c r="D1967" i="2"/>
  <c r="D1968" i="2"/>
  <c r="D1969" i="2"/>
  <c r="D1970" i="2"/>
  <c r="D1971" i="2"/>
  <c r="D1972" i="2"/>
  <c r="D1973" i="2"/>
  <c r="D1974" i="2"/>
  <c r="B1960" i="2"/>
  <c r="UE6" i="2" s="1"/>
  <c r="B1961" i="2"/>
  <c r="B1962" i="2"/>
  <c r="B1963" i="2"/>
  <c r="B1964" i="2"/>
  <c r="B1965" i="2"/>
  <c r="B1966" i="2"/>
  <c r="B1967" i="2"/>
  <c r="B1968" i="2"/>
  <c r="B1969" i="2"/>
  <c r="B1970" i="2"/>
  <c r="B1971" i="2"/>
  <c r="B1972" i="2"/>
  <c r="B1973" i="2"/>
  <c r="B1974" i="2"/>
  <c r="J1940" i="2"/>
  <c r="J1941" i="2"/>
  <c r="J1942" i="2"/>
  <c r="J1943" i="2"/>
  <c r="J1944" i="2"/>
  <c r="J1945" i="2"/>
  <c r="J1946" i="2"/>
  <c r="J1947" i="2"/>
  <c r="J1948" i="2"/>
  <c r="J1949" i="2"/>
  <c r="J1950" i="2"/>
  <c r="J1951" i="2"/>
  <c r="J1952" i="2"/>
  <c r="J1953" i="2"/>
  <c r="J1954" i="2"/>
  <c r="H1940" i="2"/>
  <c r="H1941" i="2"/>
  <c r="H1942" i="2"/>
  <c r="H1943" i="2"/>
  <c r="H1944" i="2"/>
  <c r="H1945" i="2"/>
  <c r="H1946" i="2"/>
  <c r="H1947" i="2"/>
  <c r="H1948" i="2"/>
  <c r="H1949" i="2"/>
  <c r="H1950" i="2"/>
  <c r="H1951" i="2"/>
  <c r="H1952" i="2"/>
  <c r="H1953" i="2"/>
  <c r="H1954" i="2"/>
  <c r="F1940" i="2"/>
  <c r="F1941" i="2"/>
  <c r="F1942" i="2"/>
  <c r="F1943" i="2"/>
  <c r="F1944" i="2"/>
  <c r="F1945" i="2"/>
  <c r="F1946" i="2"/>
  <c r="F1947" i="2"/>
  <c r="F1948" i="2"/>
  <c r="F1949" i="2"/>
  <c r="F1950" i="2"/>
  <c r="F1951" i="2"/>
  <c r="F1952" i="2"/>
  <c r="F1953" i="2"/>
  <c r="F1954" i="2"/>
  <c r="D1940" i="2"/>
  <c r="D1941" i="2"/>
  <c r="D1942" i="2"/>
  <c r="D1943" i="2"/>
  <c r="D1944" i="2"/>
  <c r="D1945" i="2"/>
  <c r="D1946" i="2"/>
  <c r="D1947" i="2"/>
  <c r="D1948" i="2"/>
  <c r="D1949" i="2"/>
  <c r="D1950" i="2"/>
  <c r="D1951" i="2"/>
  <c r="D1952" i="2"/>
  <c r="D1953" i="2"/>
  <c r="D1954" i="2"/>
  <c r="B1940" i="2"/>
  <c r="B1941" i="2"/>
  <c r="B1942" i="2"/>
  <c r="B1943" i="2"/>
  <c r="B1944" i="2"/>
  <c r="B1945" i="2"/>
  <c r="B1946" i="2"/>
  <c r="B1947" i="2"/>
  <c r="B1948" i="2"/>
  <c r="B1949" i="2"/>
  <c r="B1950" i="2"/>
  <c r="B1951" i="2"/>
  <c r="B1952" i="2"/>
  <c r="B1953" i="2"/>
  <c r="B1954" i="2"/>
  <c r="J1920" i="2"/>
  <c r="J1921" i="2"/>
  <c r="J1922" i="2"/>
  <c r="J1923" i="2"/>
  <c r="J1924" i="2"/>
  <c r="J1925" i="2"/>
  <c r="J1926" i="2"/>
  <c r="J1927" i="2"/>
  <c r="J1928" i="2"/>
  <c r="J1929" i="2"/>
  <c r="J1930" i="2"/>
  <c r="J1931" i="2"/>
  <c r="J1932" i="2"/>
  <c r="J1933" i="2"/>
  <c r="J1934" i="2"/>
  <c r="H1920" i="2"/>
  <c r="H1921" i="2"/>
  <c r="H1922" i="2"/>
  <c r="H1923" i="2"/>
  <c r="H1924" i="2"/>
  <c r="H1925" i="2"/>
  <c r="H1926" i="2"/>
  <c r="H1927" i="2"/>
  <c r="H1928" i="2"/>
  <c r="H1929" i="2"/>
  <c r="H1930" i="2"/>
  <c r="H1931" i="2"/>
  <c r="H1932" i="2"/>
  <c r="H1933" i="2"/>
  <c r="H1934" i="2"/>
  <c r="F1920" i="2"/>
  <c r="F1921" i="2"/>
  <c r="F1922" i="2"/>
  <c r="F1923" i="2"/>
  <c r="F1924" i="2"/>
  <c r="F1925" i="2"/>
  <c r="F1926" i="2"/>
  <c r="F1927" i="2"/>
  <c r="F1928" i="2"/>
  <c r="F1929" i="2"/>
  <c r="F1930" i="2"/>
  <c r="F1931" i="2"/>
  <c r="F1932" i="2"/>
  <c r="F1933" i="2"/>
  <c r="F1934" i="2"/>
  <c r="D1920" i="2"/>
  <c r="D1921" i="2"/>
  <c r="D1922" i="2"/>
  <c r="D1923" i="2"/>
  <c r="D1924" i="2"/>
  <c r="D1925" i="2"/>
  <c r="D1926" i="2"/>
  <c r="D1927" i="2"/>
  <c r="D1928" i="2"/>
  <c r="D1929" i="2"/>
  <c r="D1930" i="2"/>
  <c r="D1931" i="2"/>
  <c r="D1932" i="2"/>
  <c r="D1933" i="2"/>
  <c r="D1934" i="2"/>
  <c r="B1920" i="2"/>
  <c r="TT6" i="2" s="1"/>
  <c r="B1921" i="2"/>
  <c r="B1922" i="2"/>
  <c r="B1923" i="2"/>
  <c r="B1924" i="2"/>
  <c r="B1925" i="2"/>
  <c r="B1926" i="2"/>
  <c r="B1927" i="2"/>
  <c r="B1928" i="2"/>
  <c r="B1929" i="2"/>
  <c r="B1930" i="2"/>
  <c r="B1931" i="2"/>
  <c r="B1932" i="2"/>
  <c r="B1933" i="2"/>
  <c r="B1934" i="2"/>
  <c r="J1900" i="2"/>
  <c r="J1901" i="2"/>
  <c r="J1902" i="2"/>
  <c r="J1903" i="2"/>
  <c r="J1904" i="2"/>
  <c r="J1905" i="2"/>
  <c r="J1906" i="2"/>
  <c r="J1907" i="2"/>
  <c r="J1908" i="2"/>
  <c r="J1909" i="2"/>
  <c r="J1910" i="2"/>
  <c r="J1911" i="2"/>
  <c r="J1912" i="2"/>
  <c r="J1913" i="2"/>
  <c r="J1914" i="2"/>
  <c r="H1900" i="2"/>
  <c r="H1901" i="2"/>
  <c r="H1902" i="2"/>
  <c r="H1903" i="2"/>
  <c r="H1904" i="2"/>
  <c r="H1905" i="2"/>
  <c r="H1906" i="2"/>
  <c r="H1907" i="2"/>
  <c r="H1908" i="2"/>
  <c r="H1909" i="2"/>
  <c r="H1910" i="2"/>
  <c r="H1911" i="2"/>
  <c r="H1912" i="2"/>
  <c r="H1913" i="2"/>
  <c r="H1914" i="2"/>
  <c r="F1900" i="2"/>
  <c r="F1901" i="2"/>
  <c r="F1902" i="2"/>
  <c r="F1903" i="2"/>
  <c r="F1904" i="2"/>
  <c r="F1905" i="2"/>
  <c r="F1906" i="2"/>
  <c r="F1907" i="2"/>
  <c r="F1908" i="2"/>
  <c r="F1909" i="2"/>
  <c r="F1910" i="2"/>
  <c r="F1911" i="2"/>
  <c r="F1912" i="2"/>
  <c r="F1913" i="2"/>
  <c r="F1914" i="2"/>
  <c r="D1900" i="2"/>
  <c r="D1901" i="2"/>
  <c r="D1902" i="2"/>
  <c r="D1903" i="2"/>
  <c r="D1904" i="2"/>
  <c r="D1905" i="2"/>
  <c r="D1906" i="2"/>
  <c r="D1907" i="2"/>
  <c r="D1908" i="2"/>
  <c r="D1909" i="2"/>
  <c r="D1910" i="2"/>
  <c r="D1911" i="2"/>
  <c r="D1912" i="2"/>
  <c r="D1913" i="2"/>
  <c r="D1914" i="2"/>
  <c r="B1900" i="2"/>
  <c r="B1901" i="2"/>
  <c r="B1902" i="2"/>
  <c r="B1903" i="2"/>
  <c r="B1904" i="2"/>
  <c r="B1905" i="2"/>
  <c r="B1906" i="2"/>
  <c r="B1907" i="2"/>
  <c r="B1908" i="2"/>
  <c r="B1909" i="2"/>
  <c r="B1910" i="2"/>
  <c r="B1911" i="2"/>
  <c r="B1912" i="2"/>
  <c r="B1913" i="2"/>
  <c r="B1914" i="2"/>
  <c r="J1880" i="2"/>
  <c r="J1881" i="2"/>
  <c r="J1882" i="2"/>
  <c r="J1883" i="2"/>
  <c r="J1884" i="2"/>
  <c r="J1885" i="2"/>
  <c r="J1886" i="2"/>
  <c r="J1887" i="2"/>
  <c r="J1888" i="2"/>
  <c r="J1889" i="2"/>
  <c r="J1890" i="2"/>
  <c r="J1891" i="2"/>
  <c r="J1892" i="2"/>
  <c r="J1893" i="2"/>
  <c r="J1894" i="2"/>
  <c r="H1880" i="2"/>
  <c r="H1881" i="2"/>
  <c r="H1882" i="2"/>
  <c r="H1883" i="2"/>
  <c r="H1884" i="2"/>
  <c r="H1885" i="2"/>
  <c r="H1886" i="2"/>
  <c r="H1887" i="2"/>
  <c r="H1888" i="2"/>
  <c r="H1889" i="2"/>
  <c r="H1890" i="2"/>
  <c r="H1891" i="2"/>
  <c r="H1892" i="2"/>
  <c r="H1893" i="2"/>
  <c r="H1894" i="2"/>
  <c r="F1880" i="2"/>
  <c r="F1881" i="2"/>
  <c r="F1882" i="2"/>
  <c r="F1883" i="2"/>
  <c r="F1884" i="2"/>
  <c r="F1885" i="2"/>
  <c r="F1886" i="2"/>
  <c r="F1887" i="2"/>
  <c r="F1888" i="2"/>
  <c r="F1889" i="2"/>
  <c r="F1890" i="2"/>
  <c r="F1891" i="2"/>
  <c r="F1892" i="2"/>
  <c r="F1893" i="2"/>
  <c r="F1894" i="2"/>
  <c r="D1880" i="2"/>
  <c r="D1881" i="2"/>
  <c r="D1882" i="2"/>
  <c r="D1883" i="2"/>
  <c r="D1884" i="2"/>
  <c r="D1885" i="2"/>
  <c r="D1886" i="2"/>
  <c r="D1887" i="2"/>
  <c r="D1888" i="2"/>
  <c r="D1889" i="2"/>
  <c r="D1890" i="2"/>
  <c r="D1891" i="2"/>
  <c r="D1892" i="2"/>
  <c r="D1893" i="2"/>
  <c r="D1894" i="2"/>
  <c r="B1880" i="2"/>
  <c r="TI6" i="2" s="1"/>
  <c r="B1881" i="2"/>
  <c r="B1882" i="2"/>
  <c r="B1883" i="2"/>
  <c r="B1884" i="2"/>
  <c r="B1885" i="2"/>
  <c r="B1886" i="2"/>
  <c r="B1887" i="2"/>
  <c r="B1888" i="2"/>
  <c r="B1889" i="2"/>
  <c r="B1890" i="2"/>
  <c r="B1891" i="2"/>
  <c r="B1892" i="2"/>
  <c r="B1893" i="2"/>
  <c r="B1894" i="2"/>
  <c r="J1860" i="2"/>
  <c r="J1861" i="2"/>
  <c r="J1862" i="2"/>
  <c r="J1863" i="2"/>
  <c r="J1864" i="2"/>
  <c r="J1865" i="2"/>
  <c r="J1866" i="2"/>
  <c r="J1867" i="2"/>
  <c r="J1868" i="2"/>
  <c r="J1869" i="2"/>
  <c r="J1870" i="2"/>
  <c r="J1871" i="2"/>
  <c r="J1872" i="2"/>
  <c r="J1873" i="2"/>
  <c r="J1874" i="2"/>
  <c r="H1860" i="2"/>
  <c r="H1861" i="2"/>
  <c r="H1862" i="2"/>
  <c r="H1863" i="2"/>
  <c r="H1864" i="2"/>
  <c r="H1865" i="2"/>
  <c r="H1866" i="2"/>
  <c r="H1867" i="2"/>
  <c r="H1868" i="2"/>
  <c r="H1869" i="2"/>
  <c r="H1870" i="2"/>
  <c r="H1871" i="2"/>
  <c r="H1872" i="2"/>
  <c r="H1873" i="2"/>
  <c r="H1874" i="2"/>
  <c r="F1860" i="2"/>
  <c r="F1861" i="2"/>
  <c r="F1862" i="2"/>
  <c r="F1863" i="2"/>
  <c r="F1864" i="2"/>
  <c r="F1865" i="2"/>
  <c r="F1866" i="2"/>
  <c r="F1867" i="2"/>
  <c r="F1868" i="2"/>
  <c r="F1869" i="2"/>
  <c r="F1870" i="2"/>
  <c r="F1871" i="2"/>
  <c r="F1872" i="2"/>
  <c r="F1873" i="2"/>
  <c r="F1874" i="2"/>
  <c r="D1860" i="2"/>
  <c r="D1861" i="2"/>
  <c r="D1862" i="2"/>
  <c r="D1863" i="2"/>
  <c r="D1864" i="2"/>
  <c r="D1865" i="2"/>
  <c r="D1866" i="2"/>
  <c r="D1867" i="2"/>
  <c r="D1868" i="2"/>
  <c r="D1869" i="2"/>
  <c r="D1870" i="2"/>
  <c r="D1871" i="2"/>
  <c r="D1872" i="2"/>
  <c r="D1873" i="2"/>
  <c r="D1874" i="2"/>
  <c r="B1860" i="2"/>
  <c r="B1861" i="2"/>
  <c r="B1862" i="2"/>
  <c r="B1863" i="2"/>
  <c r="B1864" i="2"/>
  <c r="B1865" i="2"/>
  <c r="B1866" i="2"/>
  <c r="B1867" i="2"/>
  <c r="B1868" i="2"/>
  <c r="B1869" i="2"/>
  <c r="B1870" i="2"/>
  <c r="B1871" i="2"/>
  <c r="B1872" i="2"/>
  <c r="B1873" i="2"/>
  <c r="B1874" i="2"/>
  <c r="J1840" i="2"/>
  <c r="J1841" i="2"/>
  <c r="J1842" i="2"/>
  <c r="J1843" i="2"/>
  <c r="J1844" i="2"/>
  <c r="J1845" i="2"/>
  <c r="J1846" i="2"/>
  <c r="J1847" i="2"/>
  <c r="J1848" i="2"/>
  <c r="J1849" i="2"/>
  <c r="J1850" i="2"/>
  <c r="J1851" i="2"/>
  <c r="J1852" i="2"/>
  <c r="J1853" i="2"/>
  <c r="J1854" i="2"/>
  <c r="H1840" i="2"/>
  <c r="H1841" i="2"/>
  <c r="H1842" i="2"/>
  <c r="H1843" i="2"/>
  <c r="H1844" i="2"/>
  <c r="H1845" i="2"/>
  <c r="H1846" i="2"/>
  <c r="H1847" i="2"/>
  <c r="H1848" i="2"/>
  <c r="H1849" i="2"/>
  <c r="H1850" i="2"/>
  <c r="H1851" i="2"/>
  <c r="H1852" i="2"/>
  <c r="H1853" i="2"/>
  <c r="H1854" i="2"/>
  <c r="F1840" i="2"/>
  <c r="F1841" i="2"/>
  <c r="F1842" i="2"/>
  <c r="F1843" i="2"/>
  <c r="F1844" i="2"/>
  <c r="F1845" i="2"/>
  <c r="F1846" i="2"/>
  <c r="F1847" i="2"/>
  <c r="F1848" i="2"/>
  <c r="F1849" i="2"/>
  <c r="F1850" i="2"/>
  <c r="F1851" i="2"/>
  <c r="F1852" i="2"/>
  <c r="F1853" i="2"/>
  <c r="F1854" i="2"/>
  <c r="D1840" i="2"/>
  <c r="D1841" i="2"/>
  <c r="D1842" i="2"/>
  <c r="D1843" i="2"/>
  <c r="D1844" i="2"/>
  <c r="D1845" i="2"/>
  <c r="D1846" i="2"/>
  <c r="D1847" i="2"/>
  <c r="D1848" i="2"/>
  <c r="D1849" i="2"/>
  <c r="D1850" i="2"/>
  <c r="D1851" i="2"/>
  <c r="D1852" i="2"/>
  <c r="D1853" i="2"/>
  <c r="D1854" i="2"/>
  <c r="B1840" i="2"/>
  <c r="SX6" i="2" s="1"/>
  <c r="B1841" i="2"/>
  <c r="B1842" i="2"/>
  <c r="B1843" i="2"/>
  <c r="B1844" i="2"/>
  <c r="B1845" i="2"/>
  <c r="B1846" i="2"/>
  <c r="B1847" i="2"/>
  <c r="B1848" i="2"/>
  <c r="B1849" i="2"/>
  <c r="B1850" i="2"/>
  <c r="B1851" i="2"/>
  <c r="B1852" i="2"/>
  <c r="B1853" i="2"/>
  <c r="B1854" i="2"/>
  <c r="J1820" i="2"/>
  <c r="J1821" i="2"/>
  <c r="J1822" i="2"/>
  <c r="J1823" i="2"/>
  <c r="J1824" i="2"/>
  <c r="J1825" i="2"/>
  <c r="J1826" i="2"/>
  <c r="J1827" i="2"/>
  <c r="J1828" i="2"/>
  <c r="J1829" i="2"/>
  <c r="J1830" i="2"/>
  <c r="J1831" i="2"/>
  <c r="J1832" i="2"/>
  <c r="J1833" i="2"/>
  <c r="J1834" i="2"/>
  <c r="H1820" i="2"/>
  <c r="H1821" i="2"/>
  <c r="H1822" i="2"/>
  <c r="H1823" i="2"/>
  <c r="H1824" i="2"/>
  <c r="H1825" i="2"/>
  <c r="H1826" i="2"/>
  <c r="H1827" i="2"/>
  <c r="H1828" i="2"/>
  <c r="H1829" i="2"/>
  <c r="H1830" i="2"/>
  <c r="H1831" i="2"/>
  <c r="H1832" i="2"/>
  <c r="H1833" i="2"/>
  <c r="H1834" i="2"/>
  <c r="F1820" i="2"/>
  <c r="F1821" i="2"/>
  <c r="F1822" i="2"/>
  <c r="F1823" i="2"/>
  <c r="F1824" i="2"/>
  <c r="F1825" i="2"/>
  <c r="F1826" i="2"/>
  <c r="F1827" i="2"/>
  <c r="F1828" i="2"/>
  <c r="F1829" i="2"/>
  <c r="F1830" i="2"/>
  <c r="F1831" i="2"/>
  <c r="F1832" i="2"/>
  <c r="F1833" i="2"/>
  <c r="F1834" i="2"/>
  <c r="D1820" i="2"/>
  <c r="D1821" i="2"/>
  <c r="D1822" i="2"/>
  <c r="D1823" i="2"/>
  <c r="D1824" i="2"/>
  <c r="D1825" i="2"/>
  <c r="D1826" i="2"/>
  <c r="D1827" i="2"/>
  <c r="D1828" i="2"/>
  <c r="D1829" i="2"/>
  <c r="D1830" i="2"/>
  <c r="D1831" i="2"/>
  <c r="D1832" i="2"/>
  <c r="D1833" i="2"/>
  <c r="D1834" i="2"/>
  <c r="B1820" i="2"/>
  <c r="B1821" i="2"/>
  <c r="B1822" i="2"/>
  <c r="B1823" i="2"/>
  <c r="B1824" i="2"/>
  <c r="B1825" i="2"/>
  <c r="B1826" i="2"/>
  <c r="B1827" i="2"/>
  <c r="B1828" i="2"/>
  <c r="B1829" i="2"/>
  <c r="B1830" i="2"/>
  <c r="B1831" i="2"/>
  <c r="B1832" i="2"/>
  <c r="B1833" i="2"/>
  <c r="B1834" i="2"/>
  <c r="J1800" i="2"/>
  <c r="J1801" i="2"/>
  <c r="J1802" i="2"/>
  <c r="J1803" i="2"/>
  <c r="J1804" i="2"/>
  <c r="J1805" i="2"/>
  <c r="J1806" i="2"/>
  <c r="J1807" i="2"/>
  <c r="J1808" i="2"/>
  <c r="J1809" i="2"/>
  <c r="J1810" i="2"/>
  <c r="J1811" i="2"/>
  <c r="J1812" i="2"/>
  <c r="J1813" i="2"/>
  <c r="J1814" i="2"/>
  <c r="H1800" i="2"/>
  <c r="H1801" i="2"/>
  <c r="H1802" i="2"/>
  <c r="H1803" i="2"/>
  <c r="H1804" i="2"/>
  <c r="H1805" i="2"/>
  <c r="H1806" i="2"/>
  <c r="H1807" i="2"/>
  <c r="H1808" i="2"/>
  <c r="H1809" i="2"/>
  <c r="H1810" i="2"/>
  <c r="H1811" i="2"/>
  <c r="H1812" i="2"/>
  <c r="H1813" i="2"/>
  <c r="H1814" i="2"/>
  <c r="F1800" i="2"/>
  <c r="F1801" i="2"/>
  <c r="F1802" i="2"/>
  <c r="F1803" i="2"/>
  <c r="F1804" i="2"/>
  <c r="F1805" i="2"/>
  <c r="F1806" i="2"/>
  <c r="F1807" i="2"/>
  <c r="F1808" i="2"/>
  <c r="F1809" i="2"/>
  <c r="F1810" i="2"/>
  <c r="F1811" i="2"/>
  <c r="F1812" i="2"/>
  <c r="F1813" i="2"/>
  <c r="F1814" i="2"/>
  <c r="D1800" i="2"/>
  <c r="D1801" i="2"/>
  <c r="D1802" i="2"/>
  <c r="D1803" i="2"/>
  <c r="D1804" i="2"/>
  <c r="D1805" i="2"/>
  <c r="D1806" i="2"/>
  <c r="D1807" i="2"/>
  <c r="D1808" i="2"/>
  <c r="D1809" i="2"/>
  <c r="D1810" i="2"/>
  <c r="D1811" i="2"/>
  <c r="D1812" i="2"/>
  <c r="D1813" i="2"/>
  <c r="D1814" i="2"/>
  <c r="B1800" i="2"/>
  <c r="SM6" i="2" s="1"/>
  <c r="B1801" i="2"/>
  <c r="B1802" i="2"/>
  <c r="B1803" i="2"/>
  <c r="B1804" i="2"/>
  <c r="B1805" i="2"/>
  <c r="B1806" i="2"/>
  <c r="B1807" i="2"/>
  <c r="B1808" i="2"/>
  <c r="B1809" i="2"/>
  <c r="B1810" i="2"/>
  <c r="B1811" i="2"/>
  <c r="B1812" i="2"/>
  <c r="B1813" i="2"/>
  <c r="B1814" i="2"/>
  <c r="J1780" i="2"/>
  <c r="J1781" i="2"/>
  <c r="J1782" i="2"/>
  <c r="J1783" i="2"/>
  <c r="J1784" i="2"/>
  <c r="J1785" i="2"/>
  <c r="J1786" i="2"/>
  <c r="J1787" i="2"/>
  <c r="J1788" i="2"/>
  <c r="J1789" i="2"/>
  <c r="J1790" i="2"/>
  <c r="J1791" i="2"/>
  <c r="J1792" i="2"/>
  <c r="J1793" i="2"/>
  <c r="J1794" i="2"/>
  <c r="SL6" i="2"/>
  <c r="H1780" i="2"/>
  <c r="H1781" i="2"/>
  <c r="H1782" i="2"/>
  <c r="H1783" i="2"/>
  <c r="H1784" i="2"/>
  <c r="H1785" i="2"/>
  <c r="H1786" i="2"/>
  <c r="H1787" i="2"/>
  <c r="H1788" i="2"/>
  <c r="H1789" i="2"/>
  <c r="H1790" i="2"/>
  <c r="H1791" i="2"/>
  <c r="H1792" i="2"/>
  <c r="H1793" i="2"/>
  <c r="H1794" i="2"/>
  <c r="F1780" i="2"/>
  <c r="F1781" i="2"/>
  <c r="F1782" i="2"/>
  <c r="F1783" i="2"/>
  <c r="F1784" i="2"/>
  <c r="F1785" i="2"/>
  <c r="F1786" i="2"/>
  <c r="F1787" i="2"/>
  <c r="F1788" i="2"/>
  <c r="F1789" i="2"/>
  <c r="F1790" i="2"/>
  <c r="F1791" i="2"/>
  <c r="F1792" i="2"/>
  <c r="F1793" i="2"/>
  <c r="F1794" i="2"/>
  <c r="D1780" i="2"/>
  <c r="SI6" i="2" s="1"/>
  <c r="D1781" i="2"/>
  <c r="D1782" i="2"/>
  <c r="D1783" i="2"/>
  <c r="D1784" i="2"/>
  <c r="D1785" i="2"/>
  <c r="D1786" i="2"/>
  <c r="D1787" i="2"/>
  <c r="D1788" i="2"/>
  <c r="D1789" i="2"/>
  <c r="D1790" i="2"/>
  <c r="D1791" i="2"/>
  <c r="D1792" i="2"/>
  <c r="D1793" i="2"/>
  <c r="D1794" i="2"/>
  <c r="B1780" i="2"/>
  <c r="B1781" i="2"/>
  <c r="B1782" i="2"/>
  <c r="B1783" i="2"/>
  <c r="B1784" i="2"/>
  <c r="B1785" i="2"/>
  <c r="B1786" i="2"/>
  <c r="B1787" i="2"/>
  <c r="B1788" i="2"/>
  <c r="B1789" i="2"/>
  <c r="B1790" i="2"/>
  <c r="B1791" i="2"/>
  <c r="B1792" i="2"/>
  <c r="B1793" i="2"/>
  <c r="B1794" i="2"/>
  <c r="J1760" i="2"/>
  <c r="J1761" i="2"/>
  <c r="J1762" i="2"/>
  <c r="J1763" i="2"/>
  <c r="J1764" i="2"/>
  <c r="J1765" i="2"/>
  <c r="J1766" i="2"/>
  <c r="J1767" i="2"/>
  <c r="J1768" i="2"/>
  <c r="SF6" i="2" s="1"/>
  <c r="J1769" i="2"/>
  <c r="J1770" i="2"/>
  <c r="J1771" i="2"/>
  <c r="J1772" i="2"/>
  <c r="J1773" i="2"/>
  <c r="J1774" i="2"/>
  <c r="H1760" i="2"/>
  <c r="H1761" i="2"/>
  <c r="H1762" i="2"/>
  <c r="H1763" i="2"/>
  <c r="H1764" i="2"/>
  <c r="H1765" i="2"/>
  <c r="H1766" i="2"/>
  <c r="H1767" i="2"/>
  <c r="H1768" i="2"/>
  <c r="H1769" i="2"/>
  <c r="H1770" i="2"/>
  <c r="H1771" i="2"/>
  <c r="H1772" i="2"/>
  <c r="H1773" i="2"/>
  <c r="H1774" i="2"/>
  <c r="F1760" i="2"/>
  <c r="F1761" i="2"/>
  <c r="F1762" i="2"/>
  <c r="F1763" i="2"/>
  <c r="F1764" i="2"/>
  <c r="F1765" i="2"/>
  <c r="F1766" i="2"/>
  <c r="F1767" i="2"/>
  <c r="F1768" i="2"/>
  <c r="F1769" i="2"/>
  <c r="F1770" i="2"/>
  <c r="F1771" i="2"/>
  <c r="F1772" i="2"/>
  <c r="F1773" i="2"/>
  <c r="F1774" i="2"/>
  <c r="D1760" i="2"/>
  <c r="D1761" i="2"/>
  <c r="D1762" i="2"/>
  <c r="D1763" i="2"/>
  <c r="D1764" i="2"/>
  <c r="D1765" i="2"/>
  <c r="D1766" i="2"/>
  <c r="D1767" i="2"/>
  <c r="D1768" i="2"/>
  <c r="D1769" i="2"/>
  <c r="D1770" i="2"/>
  <c r="D1771" i="2"/>
  <c r="D1772" i="2"/>
  <c r="D1773" i="2"/>
  <c r="D1774" i="2"/>
  <c r="B1760" i="2"/>
  <c r="B1761" i="2"/>
  <c r="B1762" i="2"/>
  <c r="B1763" i="2"/>
  <c r="B1764" i="2"/>
  <c r="B1765" i="2"/>
  <c r="B1766" i="2"/>
  <c r="B1767" i="2"/>
  <c r="B1768" i="2"/>
  <c r="SB4" i="2" s="1"/>
  <c r="B1769" i="2"/>
  <c r="B1770" i="2"/>
  <c r="B1771" i="2"/>
  <c r="B1772" i="2"/>
  <c r="B1773" i="2"/>
  <c r="B1774" i="2"/>
  <c r="J1740" i="2"/>
  <c r="J1741" i="2"/>
  <c r="J1742" i="2"/>
  <c r="J1743" i="2"/>
  <c r="J1744" i="2"/>
  <c r="J1745" i="2"/>
  <c r="J1746" i="2"/>
  <c r="J1747" i="2"/>
  <c r="J1748" i="2"/>
  <c r="J1749" i="2"/>
  <c r="J1750" i="2"/>
  <c r="J1751" i="2"/>
  <c r="J1752" i="2"/>
  <c r="J1753" i="2"/>
  <c r="J1754" i="2"/>
  <c r="H1740" i="2"/>
  <c r="H1741" i="2"/>
  <c r="H1742" i="2"/>
  <c r="H1743" i="2"/>
  <c r="H1744" i="2"/>
  <c r="H1745" i="2"/>
  <c r="H1746" i="2"/>
  <c r="H1747" i="2"/>
  <c r="RZ5" i="2" s="1"/>
  <c r="H1748" i="2"/>
  <c r="H1749" i="2"/>
  <c r="H1750" i="2"/>
  <c r="H1751" i="2"/>
  <c r="H1752" i="2"/>
  <c r="H1753" i="2"/>
  <c r="H1754" i="2"/>
  <c r="F1740" i="2"/>
  <c r="F1741" i="2"/>
  <c r="F1742" i="2"/>
  <c r="F1743" i="2"/>
  <c r="F1744" i="2"/>
  <c r="F1745" i="2"/>
  <c r="F1746" i="2"/>
  <c r="F1747" i="2"/>
  <c r="F1748" i="2"/>
  <c r="F1749" i="2"/>
  <c r="F1750" i="2"/>
  <c r="F1751" i="2"/>
  <c r="F1752" i="2"/>
  <c r="F1753" i="2"/>
  <c r="F1754" i="2"/>
  <c r="D1740" i="2"/>
  <c r="D1741" i="2"/>
  <c r="D1742" i="2"/>
  <c r="D1743" i="2"/>
  <c r="D1744" i="2"/>
  <c r="D1745" i="2"/>
  <c r="D1746" i="2"/>
  <c r="D1747" i="2"/>
  <c r="RX6" i="2" s="1"/>
  <c r="D1748" i="2"/>
  <c r="D1749" i="2"/>
  <c r="D1750" i="2"/>
  <c r="D1751" i="2"/>
  <c r="D1752" i="2"/>
  <c r="D1753" i="2"/>
  <c r="D1754" i="2"/>
  <c r="B1740" i="2"/>
  <c r="B1741" i="2"/>
  <c r="B1742" i="2"/>
  <c r="B1743" i="2"/>
  <c r="B1744" i="2"/>
  <c r="B1745" i="2"/>
  <c r="B1746" i="2"/>
  <c r="B1747" i="2"/>
  <c r="B1748" i="2"/>
  <c r="B1749" i="2"/>
  <c r="B1750" i="2"/>
  <c r="B1751" i="2"/>
  <c r="B1752" i="2"/>
  <c r="B1753" i="2"/>
  <c r="B1754" i="2"/>
  <c r="J1720" i="2"/>
  <c r="J1721" i="2"/>
  <c r="J1722" i="2"/>
  <c r="J1723" i="2"/>
  <c r="J1724" i="2"/>
  <c r="J1725" i="2"/>
  <c r="J1726" i="2"/>
  <c r="J1727" i="2"/>
  <c r="J1728" i="2"/>
  <c r="J1729" i="2"/>
  <c r="J1730" i="2"/>
  <c r="J1731" i="2"/>
  <c r="J1732" i="2"/>
  <c r="J1733" i="2"/>
  <c r="J1734" i="2"/>
  <c r="H1720" i="2"/>
  <c r="H1721" i="2"/>
  <c r="H1722" i="2"/>
  <c r="H1723" i="2"/>
  <c r="H1724" i="2"/>
  <c r="H1725" i="2"/>
  <c r="H1726" i="2"/>
  <c r="H1727" i="2"/>
  <c r="H1728" i="2"/>
  <c r="H1729" i="2"/>
  <c r="H1730" i="2"/>
  <c r="H1731" i="2"/>
  <c r="H1732" i="2"/>
  <c r="H1733" i="2"/>
  <c r="H1734" i="2"/>
  <c r="F1720" i="2"/>
  <c r="F1721" i="2"/>
  <c r="F1722" i="2"/>
  <c r="F1723" i="2"/>
  <c r="F1724" i="2"/>
  <c r="F1725" i="2"/>
  <c r="F1726" i="2"/>
  <c r="F1727" i="2"/>
  <c r="F1728" i="2"/>
  <c r="F1729" i="2"/>
  <c r="F1730" i="2"/>
  <c r="F1731" i="2"/>
  <c r="F1732" i="2"/>
  <c r="F1733" i="2"/>
  <c r="F1734" i="2"/>
  <c r="D1720" i="2"/>
  <c r="D1721" i="2"/>
  <c r="D1722" i="2"/>
  <c r="D1723" i="2"/>
  <c r="D1724" i="2"/>
  <c r="D1725" i="2"/>
  <c r="D1726" i="2"/>
  <c r="D1727" i="2"/>
  <c r="D1728" i="2"/>
  <c r="D1729" i="2"/>
  <c r="D1730" i="2"/>
  <c r="D1731" i="2"/>
  <c r="D1732" i="2"/>
  <c r="D1733" i="2"/>
  <c r="D1734" i="2"/>
  <c r="B1720" i="2"/>
  <c r="B1721" i="2"/>
  <c r="B1722" i="2"/>
  <c r="B1723" i="2"/>
  <c r="B1724" i="2"/>
  <c r="B1725" i="2"/>
  <c r="B1726" i="2"/>
  <c r="B1727" i="2"/>
  <c r="B1728" i="2"/>
  <c r="B1729" i="2"/>
  <c r="B1730" i="2"/>
  <c r="B1731" i="2"/>
  <c r="B1732" i="2"/>
  <c r="B1733" i="2"/>
  <c r="B1734" i="2"/>
  <c r="J1700" i="2"/>
  <c r="J1701" i="2"/>
  <c r="J1702" i="2"/>
  <c r="J1703" i="2"/>
  <c r="J1704" i="2"/>
  <c r="J1705" i="2"/>
  <c r="J1706" i="2"/>
  <c r="J1707" i="2"/>
  <c r="J1708" i="2"/>
  <c r="J1709" i="2"/>
  <c r="J1710" i="2"/>
  <c r="J1711" i="2"/>
  <c r="J1712" i="2"/>
  <c r="J1713" i="2"/>
  <c r="J1714" i="2"/>
  <c r="RP6" i="2"/>
  <c r="H1700" i="2"/>
  <c r="H1701" i="2"/>
  <c r="H1702" i="2"/>
  <c r="H1703" i="2"/>
  <c r="H1704" i="2"/>
  <c r="H1705" i="2"/>
  <c r="H1706" i="2"/>
  <c r="H1707" i="2"/>
  <c r="H1708" i="2"/>
  <c r="H1709" i="2"/>
  <c r="H1710" i="2"/>
  <c r="H1711" i="2"/>
  <c r="H1712" i="2"/>
  <c r="H1713" i="2"/>
  <c r="H1714" i="2"/>
  <c r="F1700" i="2"/>
  <c r="F1701" i="2"/>
  <c r="F1702" i="2"/>
  <c r="F1703" i="2"/>
  <c r="F1704" i="2"/>
  <c r="F1705" i="2"/>
  <c r="F1706" i="2"/>
  <c r="F1707" i="2"/>
  <c r="F1708" i="2"/>
  <c r="F1709" i="2"/>
  <c r="F1710" i="2"/>
  <c r="F1711" i="2"/>
  <c r="F1712" i="2"/>
  <c r="F1713" i="2"/>
  <c r="F1714" i="2"/>
  <c r="D1700" i="2"/>
  <c r="RM6" i="2" s="1"/>
  <c r="D1701" i="2"/>
  <c r="D1702" i="2"/>
  <c r="D1703" i="2"/>
  <c r="D1704" i="2"/>
  <c r="D1705" i="2"/>
  <c r="D1706" i="2"/>
  <c r="D1707" i="2"/>
  <c r="D1708" i="2"/>
  <c r="D1709" i="2"/>
  <c r="D1710" i="2"/>
  <c r="D1711" i="2"/>
  <c r="D1712" i="2"/>
  <c r="D1713" i="2"/>
  <c r="D1714" i="2"/>
  <c r="B1700" i="2"/>
  <c r="B1701" i="2"/>
  <c r="B1702" i="2"/>
  <c r="B1703" i="2"/>
  <c r="B1704" i="2"/>
  <c r="B1705" i="2"/>
  <c r="B1706" i="2"/>
  <c r="B1707" i="2"/>
  <c r="B1708" i="2"/>
  <c r="B1709" i="2"/>
  <c r="B1710" i="2"/>
  <c r="B1711" i="2"/>
  <c r="B1712" i="2"/>
  <c r="B1713" i="2"/>
  <c r="B1714" i="2"/>
  <c r="J1680" i="2"/>
  <c r="J1681" i="2"/>
  <c r="J1682" i="2"/>
  <c r="J1683" i="2"/>
  <c r="J1684" i="2"/>
  <c r="J1685" i="2"/>
  <c r="J1686" i="2"/>
  <c r="J1687" i="2"/>
  <c r="J1688" i="2"/>
  <c r="J1689" i="2"/>
  <c r="J1690" i="2"/>
  <c r="J1691" i="2"/>
  <c r="J1692" i="2"/>
  <c r="J1693" i="2"/>
  <c r="J1694" i="2"/>
  <c r="H1680" i="2"/>
  <c r="H1681" i="2"/>
  <c r="H1682" i="2"/>
  <c r="H1683" i="2"/>
  <c r="H1684" i="2"/>
  <c r="H1685" i="2"/>
  <c r="H1686" i="2"/>
  <c r="RI5" i="2" s="1"/>
  <c r="H1687" i="2"/>
  <c r="H1688" i="2"/>
  <c r="H1689" i="2"/>
  <c r="H1690" i="2"/>
  <c r="H1691" i="2"/>
  <c r="H1692" i="2"/>
  <c r="H1693" i="2"/>
  <c r="H1694" i="2"/>
  <c r="F1680" i="2"/>
  <c r="F1681" i="2"/>
  <c r="F1682" i="2"/>
  <c r="F1683" i="2"/>
  <c r="F1684" i="2"/>
  <c r="F1685" i="2"/>
  <c r="F1686" i="2"/>
  <c r="F1687" i="2"/>
  <c r="F1688" i="2"/>
  <c r="F1689" i="2"/>
  <c r="F1690" i="2"/>
  <c r="F1691" i="2"/>
  <c r="F1692" i="2"/>
  <c r="F1693" i="2"/>
  <c r="F1694" i="2"/>
  <c r="D1680" i="2"/>
  <c r="D1681" i="2"/>
  <c r="D1682" i="2"/>
  <c r="D1683" i="2"/>
  <c r="D1684" i="2"/>
  <c r="D1685" i="2"/>
  <c r="D1686" i="2"/>
  <c r="D1687" i="2"/>
  <c r="D1688" i="2"/>
  <c r="D1689" i="2"/>
  <c r="D1690" i="2"/>
  <c r="D1691" i="2"/>
  <c r="D1692" i="2"/>
  <c r="D1693" i="2"/>
  <c r="D1694" i="2"/>
  <c r="B1680" i="2"/>
  <c r="B1681" i="2"/>
  <c r="B1682" i="2"/>
  <c r="B1683" i="2"/>
  <c r="B1684" i="2"/>
  <c r="B1685" i="2"/>
  <c r="B1686" i="2"/>
  <c r="B1687" i="2"/>
  <c r="B1688" i="2"/>
  <c r="B1689" i="2"/>
  <c r="B1690" i="2"/>
  <c r="B1691" i="2"/>
  <c r="B1692" i="2"/>
  <c r="B1693" i="2"/>
  <c r="B1694" i="2"/>
  <c r="J1660" i="2"/>
  <c r="J1661" i="2"/>
  <c r="J1662" i="2"/>
  <c r="J1663" i="2"/>
  <c r="J1664" i="2"/>
  <c r="J1665" i="2"/>
  <c r="J1666" i="2"/>
  <c r="J1667" i="2"/>
  <c r="J1668" i="2"/>
  <c r="J1669" i="2"/>
  <c r="J1670" i="2"/>
  <c r="J1671" i="2"/>
  <c r="J1672" i="2"/>
  <c r="J1673" i="2"/>
  <c r="J1674" i="2"/>
  <c r="RE6" i="2"/>
  <c r="H1660" i="2"/>
  <c r="H1661" i="2"/>
  <c r="H1662" i="2"/>
  <c r="H1663" i="2"/>
  <c r="H1664" i="2"/>
  <c r="H1665" i="2"/>
  <c r="H1666" i="2"/>
  <c r="H1667" i="2"/>
  <c r="H1668" i="2"/>
  <c r="H1669" i="2"/>
  <c r="RD5" i="2" s="1"/>
  <c r="H1670" i="2"/>
  <c r="H1671" i="2"/>
  <c r="H1672" i="2"/>
  <c r="H1673" i="2"/>
  <c r="H1674" i="2"/>
  <c r="F1660" i="2"/>
  <c r="F1661" i="2"/>
  <c r="F1662" i="2"/>
  <c r="F1663" i="2"/>
  <c r="F1664" i="2"/>
  <c r="F1665" i="2"/>
  <c r="F1666" i="2"/>
  <c r="F1667" i="2"/>
  <c r="F1668" i="2"/>
  <c r="F1669" i="2"/>
  <c r="F1670" i="2"/>
  <c r="F1671" i="2"/>
  <c r="F1672" i="2"/>
  <c r="F1673" i="2"/>
  <c r="F1674" i="2"/>
  <c r="D1660" i="2"/>
  <c r="D1661" i="2"/>
  <c r="D1662" i="2"/>
  <c r="D1663" i="2"/>
  <c r="D1664" i="2"/>
  <c r="D1665" i="2"/>
  <c r="D1666" i="2"/>
  <c r="D1667" i="2"/>
  <c r="RB6" i="2" s="1"/>
  <c r="D1668" i="2"/>
  <c r="D1669" i="2"/>
  <c r="D1670" i="2"/>
  <c r="D1671" i="2"/>
  <c r="D1672" i="2"/>
  <c r="D1673" i="2"/>
  <c r="D1674" i="2"/>
  <c r="B1660" i="2"/>
  <c r="B1661" i="2"/>
  <c r="B1662" i="2"/>
  <c r="B1663" i="2"/>
  <c r="B1664" i="2"/>
  <c r="B1665" i="2"/>
  <c r="B1666" i="2"/>
  <c r="B1667" i="2"/>
  <c r="B1668" i="2"/>
  <c r="B1669" i="2"/>
  <c r="B1670" i="2"/>
  <c r="B1671" i="2"/>
  <c r="B1672" i="2"/>
  <c r="B1673" i="2"/>
  <c r="B1674" i="2"/>
  <c r="J1640" i="2"/>
  <c r="J1641" i="2"/>
  <c r="J1642" i="2"/>
  <c r="J1643" i="2"/>
  <c r="J1644" i="2"/>
  <c r="J1645" i="2"/>
  <c r="J1646" i="2"/>
  <c r="J1647" i="2"/>
  <c r="J1648" i="2"/>
  <c r="J1649" i="2"/>
  <c r="J1650" i="2"/>
  <c r="J1651" i="2"/>
  <c r="J1652" i="2"/>
  <c r="J1653" i="2"/>
  <c r="J1654" i="2"/>
  <c r="H1640" i="2"/>
  <c r="H1641" i="2"/>
  <c r="H1642" i="2"/>
  <c r="H1643" i="2"/>
  <c r="H1644" i="2"/>
  <c r="H1645" i="2"/>
  <c r="H1646" i="2"/>
  <c r="H1647" i="2"/>
  <c r="H1648" i="2"/>
  <c r="H1649" i="2"/>
  <c r="H1650" i="2"/>
  <c r="H1651" i="2"/>
  <c r="H1652" i="2"/>
  <c r="H1653" i="2"/>
  <c r="H1654" i="2"/>
  <c r="F1640" i="2"/>
  <c r="F1641" i="2"/>
  <c r="F1642" i="2"/>
  <c r="F1643" i="2"/>
  <c r="F1644" i="2"/>
  <c r="F1645" i="2"/>
  <c r="F1646" i="2"/>
  <c r="F1647" i="2"/>
  <c r="F1648" i="2"/>
  <c r="F1649" i="2"/>
  <c r="F1650" i="2"/>
  <c r="F1651" i="2"/>
  <c r="F1652" i="2"/>
  <c r="F1653" i="2"/>
  <c r="F1654" i="2"/>
  <c r="D1640" i="2"/>
  <c r="D1641" i="2"/>
  <c r="D1642" i="2"/>
  <c r="D1643" i="2"/>
  <c r="D1644" i="2"/>
  <c r="D1645" i="2"/>
  <c r="D1646" i="2"/>
  <c r="D1647" i="2"/>
  <c r="D1648" i="2"/>
  <c r="D1649" i="2"/>
  <c r="D1650" i="2"/>
  <c r="D1651" i="2"/>
  <c r="D1652" i="2"/>
  <c r="D1653" i="2"/>
  <c r="D1654" i="2"/>
  <c r="B1640" i="2"/>
  <c r="B1641" i="2"/>
  <c r="B1642" i="2"/>
  <c r="B1643" i="2"/>
  <c r="B1644" i="2"/>
  <c r="B1645" i="2"/>
  <c r="B1646" i="2"/>
  <c r="B1647" i="2"/>
  <c r="B1648" i="2"/>
  <c r="B1649" i="2"/>
  <c r="B1650" i="2"/>
  <c r="B1651" i="2"/>
  <c r="B1652" i="2"/>
  <c r="B1653" i="2"/>
  <c r="B1654" i="2"/>
  <c r="J1620" i="2"/>
  <c r="J1621" i="2"/>
  <c r="J1622" i="2"/>
  <c r="J1623" i="2"/>
  <c r="J1624" i="2"/>
  <c r="J1625" i="2"/>
  <c r="J1626" i="2"/>
  <c r="J1627" i="2"/>
  <c r="J1628" i="2"/>
  <c r="J1629" i="2"/>
  <c r="J1630" i="2"/>
  <c r="J1631" i="2"/>
  <c r="J1632" i="2"/>
  <c r="J1633" i="2"/>
  <c r="J1634" i="2"/>
  <c r="H1620" i="2"/>
  <c r="H1621" i="2"/>
  <c r="H1622" i="2"/>
  <c r="H1623" i="2"/>
  <c r="H1624" i="2"/>
  <c r="H1625" i="2"/>
  <c r="H1626" i="2"/>
  <c r="H1627" i="2"/>
  <c r="H1628" i="2"/>
  <c r="H1629" i="2"/>
  <c r="H1630" i="2"/>
  <c r="H1631" i="2"/>
  <c r="H1632" i="2"/>
  <c r="H1633" i="2"/>
  <c r="H1634" i="2"/>
  <c r="F1620" i="2"/>
  <c r="F1621" i="2"/>
  <c r="F1622" i="2"/>
  <c r="F1623" i="2"/>
  <c r="F1624" i="2"/>
  <c r="F1625" i="2"/>
  <c r="F1626" i="2"/>
  <c r="F1627" i="2"/>
  <c r="F1628" i="2"/>
  <c r="F1629" i="2"/>
  <c r="F1630" i="2"/>
  <c r="F1631" i="2"/>
  <c r="F1632" i="2"/>
  <c r="F1633" i="2"/>
  <c r="F1634" i="2"/>
  <c r="D1620" i="2"/>
  <c r="D1621" i="2"/>
  <c r="D1622" i="2"/>
  <c r="D1623" i="2"/>
  <c r="D1624" i="2"/>
  <c r="D1625" i="2"/>
  <c r="D1626" i="2"/>
  <c r="D1627" i="2"/>
  <c r="D1628" i="2"/>
  <c r="D1629" i="2"/>
  <c r="D1630" i="2"/>
  <c r="D1631" i="2"/>
  <c r="D1632" i="2"/>
  <c r="D1633" i="2"/>
  <c r="D1634" i="2"/>
  <c r="QQ6" i="2"/>
  <c r="B1620" i="2"/>
  <c r="B1621" i="2"/>
  <c r="B1622" i="2"/>
  <c r="B1623" i="2"/>
  <c r="B1624" i="2"/>
  <c r="B1625" i="2"/>
  <c r="B1626" i="2"/>
  <c r="B1627" i="2"/>
  <c r="B1628" i="2"/>
  <c r="B1629" i="2"/>
  <c r="B1630" i="2"/>
  <c r="B1631" i="2"/>
  <c r="B1632" i="2"/>
  <c r="B1633" i="2"/>
  <c r="B1634" i="2"/>
  <c r="J1600" i="2"/>
  <c r="J1601" i="2"/>
  <c r="J1602" i="2"/>
  <c r="J1603" i="2"/>
  <c r="J1604" i="2"/>
  <c r="J1605" i="2"/>
  <c r="J1606" i="2"/>
  <c r="J1607" i="2"/>
  <c r="J1608" i="2"/>
  <c r="J1609" i="2"/>
  <c r="J1610" i="2"/>
  <c r="J1611" i="2"/>
  <c r="J1612" i="2"/>
  <c r="J1613" i="2"/>
  <c r="J1614" i="2"/>
  <c r="H1600" i="2"/>
  <c r="H1601" i="2"/>
  <c r="H1602" i="2"/>
  <c r="H1603" i="2"/>
  <c r="H1604" i="2"/>
  <c r="H1605" i="2"/>
  <c r="H1606" i="2"/>
  <c r="H1607" i="2"/>
  <c r="H1608" i="2"/>
  <c r="H1609" i="2"/>
  <c r="H1610" i="2"/>
  <c r="H1611" i="2"/>
  <c r="H1612" i="2"/>
  <c r="H1613" i="2"/>
  <c r="H1614" i="2"/>
  <c r="F1600" i="2"/>
  <c r="F1601" i="2"/>
  <c r="F1602" i="2"/>
  <c r="F1603" i="2"/>
  <c r="F1604" i="2"/>
  <c r="F1605" i="2"/>
  <c r="F1606" i="2"/>
  <c r="F1607" i="2"/>
  <c r="F1608" i="2"/>
  <c r="F1609" i="2"/>
  <c r="F1610" i="2"/>
  <c r="F1611" i="2"/>
  <c r="F1612" i="2"/>
  <c r="F1613" i="2"/>
  <c r="F1614" i="2"/>
  <c r="D1600" i="2"/>
  <c r="D1601" i="2"/>
  <c r="D1602" i="2"/>
  <c r="D1603" i="2"/>
  <c r="D1604" i="2"/>
  <c r="D1605" i="2"/>
  <c r="D1606" i="2"/>
  <c r="D1607" i="2"/>
  <c r="D1608" i="2"/>
  <c r="D1609" i="2"/>
  <c r="D1610" i="2"/>
  <c r="D1611" i="2"/>
  <c r="D1612" i="2"/>
  <c r="D1613" i="2"/>
  <c r="D1614" i="2"/>
  <c r="B1600" i="2"/>
  <c r="B1601" i="2"/>
  <c r="B1602" i="2"/>
  <c r="B1603" i="2"/>
  <c r="B1604" i="2"/>
  <c r="B1605" i="2"/>
  <c r="B1606" i="2"/>
  <c r="B1607" i="2"/>
  <c r="B1608" i="2"/>
  <c r="B1609" i="2"/>
  <c r="B1610" i="2"/>
  <c r="B1611" i="2"/>
  <c r="B1612" i="2"/>
  <c r="B1613" i="2"/>
  <c r="B1614" i="2"/>
  <c r="J1580" i="2"/>
  <c r="J1581" i="2"/>
  <c r="J1582" i="2"/>
  <c r="J1583" i="2"/>
  <c r="J1584" i="2"/>
  <c r="J1585" i="2"/>
  <c r="J1586" i="2"/>
  <c r="J1587" i="2"/>
  <c r="J1588" i="2"/>
  <c r="J1589" i="2"/>
  <c r="J1590" i="2"/>
  <c r="J1591" i="2"/>
  <c r="J1592" i="2"/>
  <c r="J1593" i="2"/>
  <c r="J1594" i="2"/>
  <c r="QI6" i="2"/>
  <c r="H1580" i="2"/>
  <c r="H1581" i="2"/>
  <c r="H1582" i="2"/>
  <c r="H1583" i="2"/>
  <c r="H1584" i="2"/>
  <c r="H1585" i="2"/>
  <c r="H1586" i="2"/>
  <c r="H1587" i="2"/>
  <c r="H1588" i="2"/>
  <c r="H1589" i="2"/>
  <c r="H1590" i="2"/>
  <c r="H1591" i="2"/>
  <c r="H1592" i="2"/>
  <c r="H1593" i="2"/>
  <c r="H1594" i="2"/>
  <c r="F1580" i="2"/>
  <c r="F1581" i="2"/>
  <c r="F1582" i="2"/>
  <c r="F1583" i="2"/>
  <c r="F1584" i="2"/>
  <c r="F1585" i="2"/>
  <c r="F1586" i="2"/>
  <c r="F1587" i="2"/>
  <c r="F1588" i="2"/>
  <c r="F1589" i="2"/>
  <c r="F1590" i="2"/>
  <c r="F1591" i="2"/>
  <c r="F1592" i="2"/>
  <c r="F1593" i="2"/>
  <c r="F1594" i="2"/>
  <c r="D1580" i="2"/>
  <c r="QF6" i="2" s="1"/>
  <c r="D1581" i="2"/>
  <c r="D1582" i="2"/>
  <c r="D1583" i="2"/>
  <c r="D1584" i="2"/>
  <c r="D1585" i="2"/>
  <c r="D1586" i="2"/>
  <c r="D1587" i="2"/>
  <c r="D1588" i="2"/>
  <c r="D1589" i="2"/>
  <c r="D1590" i="2"/>
  <c r="D1591" i="2"/>
  <c r="D1592" i="2"/>
  <c r="D1593" i="2"/>
  <c r="D1594" i="2"/>
  <c r="B1580" i="2"/>
  <c r="B1581" i="2"/>
  <c r="B1582" i="2"/>
  <c r="B1583" i="2"/>
  <c r="B1584" i="2"/>
  <c r="B1585" i="2"/>
  <c r="B1586" i="2"/>
  <c r="B1587" i="2"/>
  <c r="B1588" i="2"/>
  <c r="B1589" i="2"/>
  <c r="B1590" i="2"/>
  <c r="B1591" i="2"/>
  <c r="B1592" i="2"/>
  <c r="B1593" i="2"/>
  <c r="B1594" i="2"/>
  <c r="J1560" i="2"/>
  <c r="J1561" i="2"/>
  <c r="J1562" i="2"/>
  <c r="J1563" i="2"/>
  <c r="J1564" i="2"/>
  <c r="J1565" i="2"/>
  <c r="J1566" i="2"/>
  <c r="J1567" i="2"/>
  <c r="J1568" i="2"/>
  <c r="QC6" i="2" s="1"/>
  <c r="J1569" i="2"/>
  <c r="J1570" i="2"/>
  <c r="J1571" i="2"/>
  <c r="J1572" i="2"/>
  <c r="J1573" i="2"/>
  <c r="J1574" i="2"/>
  <c r="H1560" i="2"/>
  <c r="H1561" i="2"/>
  <c r="H1562" i="2"/>
  <c r="H1563" i="2"/>
  <c r="H1564" i="2"/>
  <c r="H1565" i="2"/>
  <c r="H1566" i="2"/>
  <c r="H1567" i="2"/>
  <c r="H1568" i="2"/>
  <c r="H1569" i="2"/>
  <c r="H1570" i="2"/>
  <c r="H1571" i="2"/>
  <c r="H1572" i="2"/>
  <c r="H1573" i="2"/>
  <c r="H1574" i="2"/>
  <c r="F1560" i="2"/>
  <c r="F1561" i="2"/>
  <c r="F1562" i="2"/>
  <c r="F1563" i="2"/>
  <c r="F1564" i="2"/>
  <c r="F1565" i="2"/>
  <c r="F1566" i="2"/>
  <c r="F1567" i="2"/>
  <c r="F1568" i="2"/>
  <c r="F1569" i="2"/>
  <c r="F1570" i="2"/>
  <c r="F1571" i="2"/>
  <c r="F1572" i="2"/>
  <c r="F1573" i="2"/>
  <c r="F1574" i="2"/>
  <c r="D1560" i="2"/>
  <c r="PZ6" i="2" s="1"/>
  <c r="D1561" i="2"/>
  <c r="D1562" i="2"/>
  <c r="D1563" i="2"/>
  <c r="D1564" i="2"/>
  <c r="D1565" i="2"/>
  <c r="D1566" i="2"/>
  <c r="D1567" i="2"/>
  <c r="D1568" i="2"/>
  <c r="D1569" i="2"/>
  <c r="D1570" i="2"/>
  <c r="D1571" i="2"/>
  <c r="D1572" i="2"/>
  <c r="D1573" i="2"/>
  <c r="D1574" i="2"/>
  <c r="B1560" i="2"/>
  <c r="B1561" i="2"/>
  <c r="B1562" i="2"/>
  <c r="B1563" i="2"/>
  <c r="B1564" i="2"/>
  <c r="B1565" i="2"/>
  <c r="B1566" i="2"/>
  <c r="B1567" i="2"/>
  <c r="B1568" i="2"/>
  <c r="B1569" i="2"/>
  <c r="B1570" i="2"/>
  <c r="B1571" i="2"/>
  <c r="B1572" i="2"/>
  <c r="B1573" i="2"/>
  <c r="B1574" i="2"/>
  <c r="J1540" i="2"/>
  <c r="J1541" i="2"/>
  <c r="J1542" i="2"/>
  <c r="J1543" i="2"/>
  <c r="J1544" i="2"/>
  <c r="J1545" i="2"/>
  <c r="J1546" i="2"/>
  <c r="J1547" i="2"/>
  <c r="J1548" i="2"/>
  <c r="J1549" i="2"/>
  <c r="J1550" i="2"/>
  <c r="J1551" i="2"/>
  <c r="J1552" i="2"/>
  <c r="J1553" i="2"/>
  <c r="J1554" i="2"/>
  <c r="H1540" i="2"/>
  <c r="H1541" i="2"/>
  <c r="H1542" i="2"/>
  <c r="H1543" i="2"/>
  <c r="H1544" i="2"/>
  <c r="H1545" i="2"/>
  <c r="H1546" i="2"/>
  <c r="H1547" i="2"/>
  <c r="H1548" i="2"/>
  <c r="H1549" i="2"/>
  <c r="H1550" i="2"/>
  <c r="H1551" i="2"/>
  <c r="H1552" i="2"/>
  <c r="H1553" i="2"/>
  <c r="H1554" i="2"/>
  <c r="F1540" i="2"/>
  <c r="F1541" i="2"/>
  <c r="F1542" i="2"/>
  <c r="F1543" i="2"/>
  <c r="F1544" i="2"/>
  <c r="F1545" i="2"/>
  <c r="F1546" i="2"/>
  <c r="F1547" i="2"/>
  <c r="F1548" i="2"/>
  <c r="F1549" i="2"/>
  <c r="F1550" i="2"/>
  <c r="F1551" i="2"/>
  <c r="F1552" i="2"/>
  <c r="F1553" i="2"/>
  <c r="F1554" i="2"/>
  <c r="D1540" i="2"/>
  <c r="D1541" i="2"/>
  <c r="D1542" i="2"/>
  <c r="D1543" i="2"/>
  <c r="D1544" i="2"/>
  <c r="D1545" i="2"/>
  <c r="D1546" i="2"/>
  <c r="D1547" i="2"/>
  <c r="PU6" i="2" s="1"/>
  <c r="D1548" i="2"/>
  <c r="D1549" i="2"/>
  <c r="D1550" i="2"/>
  <c r="D1551" i="2"/>
  <c r="D1552" i="2"/>
  <c r="D1553" i="2"/>
  <c r="D1554" i="2"/>
  <c r="B1540" i="2"/>
  <c r="B1541" i="2"/>
  <c r="B1542" i="2"/>
  <c r="B1543" i="2"/>
  <c r="B1544" i="2"/>
  <c r="B1545" i="2"/>
  <c r="B1546" i="2"/>
  <c r="B1547" i="2"/>
  <c r="B1548" i="2"/>
  <c r="B1549" i="2"/>
  <c r="B1550" i="2"/>
  <c r="B1551" i="2"/>
  <c r="B1552" i="2"/>
  <c r="B1553" i="2"/>
  <c r="B1554" i="2"/>
  <c r="J1520" i="2"/>
  <c r="J1521" i="2"/>
  <c r="J1522" i="2"/>
  <c r="J1523" i="2"/>
  <c r="J1524" i="2"/>
  <c r="J1525" i="2"/>
  <c r="J1526" i="2"/>
  <c r="PR4" i="2" s="1"/>
  <c r="J1527" i="2"/>
  <c r="J1528" i="2"/>
  <c r="J1529" i="2"/>
  <c r="J1530" i="2"/>
  <c r="J1531" i="2"/>
  <c r="J1532" i="2"/>
  <c r="J1533" i="2"/>
  <c r="J1534" i="2"/>
  <c r="H1520" i="2"/>
  <c r="H1521" i="2"/>
  <c r="H1522" i="2"/>
  <c r="H1523" i="2"/>
  <c r="H1524" i="2"/>
  <c r="H1525" i="2"/>
  <c r="H1526" i="2"/>
  <c r="H1527" i="2"/>
  <c r="H1528" i="2"/>
  <c r="H1529" i="2"/>
  <c r="H1530" i="2"/>
  <c r="H1531" i="2"/>
  <c r="H1532" i="2"/>
  <c r="H1533" i="2"/>
  <c r="H1534" i="2"/>
  <c r="F1520" i="2"/>
  <c r="F1521" i="2"/>
  <c r="F1522" i="2"/>
  <c r="F1523" i="2"/>
  <c r="F1524" i="2"/>
  <c r="F1525" i="2"/>
  <c r="F1526" i="2"/>
  <c r="F1527" i="2"/>
  <c r="F1528" i="2"/>
  <c r="F1529" i="2"/>
  <c r="F1530" i="2"/>
  <c r="F1531" i="2"/>
  <c r="F1532" i="2"/>
  <c r="F1533" i="2"/>
  <c r="F1534" i="2"/>
  <c r="D1520" i="2"/>
  <c r="D1521" i="2"/>
  <c r="D1522" i="2"/>
  <c r="D1523" i="2"/>
  <c r="D1524" i="2"/>
  <c r="D1525" i="2"/>
  <c r="D1526" i="2"/>
  <c r="D1527" i="2"/>
  <c r="D1528" i="2"/>
  <c r="D1529" i="2"/>
  <c r="D1530" i="2"/>
  <c r="D1531" i="2"/>
  <c r="D1532" i="2"/>
  <c r="D1533" i="2"/>
  <c r="D1534" i="2"/>
  <c r="B1520" i="2"/>
  <c r="B1521" i="2"/>
  <c r="B1522" i="2"/>
  <c r="B1523" i="2"/>
  <c r="B1524" i="2"/>
  <c r="B1525" i="2"/>
  <c r="B1526" i="2"/>
  <c r="B1527" i="2"/>
  <c r="B1528" i="2"/>
  <c r="B1529" i="2"/>
  <c r="B1530" i="2"/>
  <c r="B1531" i="2"/>
  <c r="B1532" i="2"/>
  <c r="B1533" i="2"/>
  <c r="B1534" i="2"/>
  <c r="J1500" i="2"/>
  <c r="J1501" i="2"/>
  <c r="J1502" i="2"/>
  <c r="J1503" i="2"/>
  <c r="J1504" i="2"/>
  <c r="J1505" i="2"/>
  <c r="J1506" i="2"/>
  <c r="J1507" i="2"/>
  <c r="J1508" i="2"/>
  <c r="J1509" i="2"/>
  <c r="J1510" i="2"/>
  <c r="J1511" i="2"/>
  <c r="J1512" i="2"/>
  <c r="J1513" i="2"/>
  <c r="J1514" i="2"/>
  <c r="PM6" i="2"/>
  <c r="H1500" i="2"/>
  <c r="H1501" i="2"/>
  <c r="H1502" i="2"/>
  <c r="H1503" i="2"/>
  <c r="H1504" i="2"/>
  <c r="H1505" i="2"/>
  <c r="H1506" i="2"/>
  <c r="H1507" i="2"/>
  <c r="H1508" i="2"/>
  <c r="H1509" i="2"/>
  <c r="H1510" i="2"/>
  <c r="H1511" i="2"/>
  <c r="H1512" i="2"/>
  <c r="H1513" i="2"/>
  <c r="H1514" i="2"/>
  <c r="F1500" i="2"/>
  <c r="F1501" i="2"/>
  <c r="F1502" i="2"/>
  <c r="F1503" i="2"/>
  <c r="F1504" i="2"/>
  <c r="F1505" i="2"/>
  <c r="F1506" i="2"/>
  <c r="F1507" i="2"/>
  <c r="F1508" i="2"/>
  <c r="F1509" i="2"/>
  <c r="F1510" i="2"/>
  <c r="F1511" i="2"/>
  <c r="F1512" i="2"/>
  <c r="F1513" i="2"/>
  <c r="F1514" i="2"/>
  <c r="D1500" i="2"/>
  <c r="PJ6" i="2" s="1"/>
  <c r="D1501" i="2"/>
  <c r="D1502" i="2"/>
  <c r="D1503" i="2"/>
  <c r="D1504" i="2"/>
  <c r="D1505" i="2"/>
  <c r="D1506" i="2"/>
  <c r="D1507" i="2"/>
  <c r="D1508" i="2"/>
  <c r="D1509" i="2"/>
  <c r="D1510" i="2"/>
  <c r="D1511" i="2"/>
  <c r="D1512" i="2"/>
  <c r="D1513" i="2"/>
  <c r="D1514" i="2"/>
  <c r="B1500" i="2"/>
  <c r="B1501" i="2"/>
  <c r="B1502" i="2"/>
  <c r="B1503" i="2"/>
  <c r="B1504" i="2"/>
  <c r="B1505" i="2"/>
  <c r="B1506" i="2"/>
  <c r="B1507" i="2"/>
  <c r="B1508" i="2"/>
  <c r="B1509" i="2"/>
  <c r="B1510" i="2"/>
  <c r="B1511" i="2"/>
  <c r="B1512" i="2"/>
  <c r="B1513" i="2"/>
  <c r="B1514" i="2"/>
  <c r="J1480" i="2"/>
  <c r="J1481" i="2"/>
  <c r="J1482" i="2"/>
  <c r="J1483" i="2"/>
  <c r="J1484" i="2"/>
  <c r="J1485" i="2"/>
  <c r="J1486" i="2"/>
  <c r="J1487" i="2"/>
  <c r="J1488" i="2"/>
  <c r="J1489" i="2"/>
  <c r="J1490" i="2"/>
  <c r="J1491" i="2"/>
  <c r="J1492" i="2"/>
  <c r="J1493" i="2"/>
  <c r="J1494" i="2"/>
  <c r="H1480" i="2"/>
  <c r="H1481" i="2"/>
  <c r="H1482" i="2"/>
  <c r="H1483" i="2"/>
  <c r="H1484" i="2"/>
  <c r="H1485" i="2"/>
  <c r="H1486" i="2"/>
  <c r="H1487" i="2"/>
  <c r="H1488" i="2"/>
  <c r="H1489" i="2"/>
  <c r="H1490" i="2"/>
  <c r="H1491" i="2"/>
  <c r="H1492" i="2"/>
  <c r="H1493" i="2"/>
  <c r="H1494" i="2"/>
  <c r="F1480" i="2"/>
  <c r="F1481" i="2"/>
  <c r="F1482" i="2"/>
  <c r="F1483" i="2"/>
  <c r="F1484" i="2"/>
  <c r="F1485" i="2"/>
  <c r="F1486" i="2"/>
  <c r="F1487" i="2"/>
  <c r="F1488" i="2"/>
  <c r="F1489" i="2"/>
  <c r="F1490" i="2"/>
  <c r="F1491" i="2"/>
  <c r="F1492" i="2"/>
  <c r="F1493" i="2"/>
  <c r="F1494" i="2"/>
  <c r="D1480" i="2"/>
  <c r="D1481" i="2"/>
  <c r="D1482" i="2"/>
  <c r="D1483" i="2"/>
  <c r="D1484" i="2"/>
  <c r="D1485" i="2"/>
  <c r="D1486" i="2"/>
  <c r="D1487" i="2"/>
  <c r="D1488" i="2"/>
  <c r="D1489" i="2"/>
  <c r="D1490" i="2"/>
  <c r="D1491" i="2"/>
  <c r="D1492" i="2"/>
  <c r="D1493" i="2"/>
  <c r="D1494" i="2"/>
  <c r="B1480" i="2"/>
  <c r="B1481" i="2"/>
  <c r="B1482" i="2"/>
  <c r="B1483" i="2"/>
  <c r="B1484" i="2"/>
  <c r="B1485" i="2"/>
  <c r="B1486" i="2"/>
  <c r="B1487" i="2"/>
  <c r="B1488" i="2"/>
  <c r="B1489" i="2"/>
  <c r="B1490" i="2"/>
  <c r="B1491" i="2"/>
  <c r="B1492" i="2"/>
  <c r="B1493" i="2"/>
  <c r="B1494" i="2"/>
  <c r="J1460" i="2"/>
  <c r="J1461" i="2"/>
  <c r="J1462" i="2"/>
  <c r="J1463" i="2"/>
  <c r="J1464" i="2"/>
  <c r="J1465" i="2"/>
  <c r="J1466" i="2"/>
  <c r="J1467" i="2"/>
  <c r="J1468" i="2"/>
  <c r="J1469" i="2"/>
  <c r="J1470" i="2"/>
  <c r="J1471" i="2"/>
  <c r="J1472" i="2"/>
  <c r="J1473" i="2"/>
  <c r="J1474" i="2"/>
  <c r="PB6" i="2"/>
  <c r="H1460" i="2"/>
  <c r="H1461" i="2"/>
  <c r="H1462" i="2"/>
  <c r="H1463" i="2"/>
  <c r="H1464" i="2"/>
  <c r="H1465" i="2"/>
  <c r="H1466" i="2"/>
  <c r="H1467" i="2"/>
  <c r="H1468" i="2"/>
  <c r="H1469" i="2"/>
  <c r="H1470" i="2"/>
  <c r="H1471" i="2"/>
  <c r="H1472" i="2"/>
  <c r="H1473" i="2"/>
  <c r="H1474" i="2"/>
  <c r="F1460" i="2"/>
  <c r="F1461" i="2"/>
  <c r="F1462" i="2"/>
  <c r="F1463" i="2"/>
  <c r="F1464" i="2"/>
  <c r="F1465" i="2"/>
  <c r="F1466" i="2"/>
  <c r="F1467" i="2"/>
  <c r="F1468" i="2"/>
  <c r="F1469" i="2"/>
  <c r="F1470" i="2"/>
  <c r="F1471" i="2"/>
  <c r="F1472" i="2"/>
  <c r="F1473" i="2"/>
  <c r="F1474" i="2"/>
  <c r="D1460" i="2"/>
  <c r="D1461" i="2"/>
  <c r="D1462" i="2"/>
  <c r="D1463" i="2"/>
  <c r="D1464" i="2"/>
  <c r="D1465" i="2"/>
  <c r="D1466" i="2"/>
  <c r="D1467" i="2"/>
  <c r="OY6" i="2" s="1"/>
  <c r="D1468" i="2"/>
  <c r="D1469" i="2"/>
  <c r="D1470" i="2"/>
  <c r="D1471" i="2"/>
  <c r="D1472" i="2"/>
  <c r="D1473" i="2"/>
  <c r="D1474" i="2"/>
  <c r="B1460" i="2"/>
  <c r="B1461" i="2"/>
  <c r="B1462" i="2"/>
  <c r="B1463" i="2"/>
  <c r="B1464" i="2"/>
  <c r="B1465" i="2"/>
  <c r="B1466" i="2"/>
  <c r="B1467" i="2"/>
  <c r="B1468" i="2"/>
  <c r="B1469" i="2"/>
  <c r="B1470" i="2"/>
  <c r="B1471" i="2"/>
  <c r="B1472" i="2"/>
  <c r="B1473" i="2"/>
  <c r="B1474" i="2"/>
  <c r="J1440" i="2"/>
  <c r="J1441" i="2"/>
  <c r="J1442" i="2"/>
  <c r="J1443" i="2"/>
  <c r="J1444" i="2"/>
  <c r="J1445" i="2"/>
  <c r="J1446" i="2"/>
  <c r="OV6" i="2" s="1"/>
  <c r="J1447" i="2"/>
  <c r="J1448" i="2"/>
  <c r="J1449" i="2"/>
  <c r="J1450" i="2"/>
  <c r="J1451" i="2"/>
  <c r="J1452" i="2"/>
  <c r="J1453" i="2"/>
  <c r="J1454" i="2"/>
  <c r="H1440" i="2"/>
  <c r="H1441" i="2"/>
  <c r="H1442" i="2"/>
  <c r="H1443" i="2"/>
  <c r="H1444" i="2"/>
  <c r="H1445" i="2"/>
  <c r="H1446" i="2"/>
  <c r="H1447" i="2"/>
  <c r="H1448" i="2"/>
  <c r="H1449" i="2"/>
  <c r="H1450" i="2"/>
  <c r="H1451" i="2"/>
  <c r="H1452" i="2"/>
  <c r="H1453" i="2"/>
  <c r="H1454" i="2"/>
  <c r="F1440" i="2"/>
  <c r="F1441" i="2"/>
  <c r="F1442" i="2"/>
  <c r="F1443" i="2"/>
  <c r="F1444" i="2"/>
  <c r="F1445" i="2"/>
  <c r="F1446" i="2"/>
  <c r="F1447" i="2"/>
  <c r="F1448" i="2"/>
  <c r="F1449" i="2"/>
  <c r="F1450" i="2"/>
  <c r="F1451" i="2"/>
  <c r="F1452" i="2"/>
  <c r="F1453" i="2"/>
  <c r="F1454" i="2"/>
  <c r="D1440" i="2"/>
  <c r="D1441" i="2"/>
  <c r="D1442" i="2"/>
  <c r="D1443" i="2"/>
  <c r="D1444" i="2"/>
  <c r="D1445" i="2"/>
  <c r="D1446" i="2"/>
  <c r="D1447" i="2"/>
  <c r="D1448" i="2"/>
  <c r="D1449" i="2"/>
  <c r="D1450" i="2"/>
  <c r="D1451" i="2"/>
  <c r="D1452" i="2"/>
  <c r="D1453" i="2"/>
  <c r="D1454" i="2"/>
  <c r="B1440" i="2"/>
  <c r="B1441" i="2"/>
  <c r="B1442" i="2"/>
  <c r="B1443" i="2"/>
  <c r="B1444" i="2"/>
  <c r="B1445" i="2"/>
  <c r="B1446" i="2"/>
  <c r="B1447" i="2"/>
  <c r="B1448" i="2"/>
  <c r="B1449" i="2"/>
  <c r="B1450" i="2"/>
  <c r="B1451" i="2"/>
  <c r="B1452" i="2"/>
  <c r="B1453" i="2"/>
  <c r="B1454" i="2"/>
  <c r="J1420" i="2"/>
  <c r="J1421" i="2"/>
  <c r="J1422" i="2"/>
  <c r="J1423" i="2"/>
  <c r="J1424" i="2"/>
  <c r="J1425" i="2"/>
  <c r="J1426" i="2"/>
  <c r="J1427" i="2"/>
  <c r="J1428" i="2"/>
  <c r="J1429" i="2"/>
  <c r="J1430" i="2"/>
  <c r="J1431" i="2"/>
  <c r="J1432" i="2"/>
  <c r="J1433" i="2"/>
  <c r="J1434" i="2"/>
  <c r="H1420" i="2"/>
  <c r="H1421" i="2"/>
  <c r="H1422" i="2"/>
  <c r="H1423" i="2"/>
  <c r="H1424" i="2"/>
  <c r="H1425" i="2"/>
  <c r="H1426" i="2"/>
  <c r="H1427" i="2"/>
  <c r="H1428" i="2"/>
  <c r="H1429" i="2"/>
  <c r="H1430" i="2"/>
  <c r="H1431" i="2"/>
  <c r="H1432" i="2"/>
  <c r="H1433" i="2"/>
  <c r="H1434" i="2"/>
  <c r="F1420" i="2"/>
  <c r="F1421" i="2"/>
  <c r="F1422" i="2"/>
  <c r="F1423" i="2"/>
  <c r="F1424" i="2"/>
  <c r="F1425" i="2"/>
  <c r="F1426" i="2"/>
  <c r="F1427" i="2"/>
  <c r="F1428" i="2"/>
  <c r="F1429" i="2"/>
  <c r="F1430" i="2"/>
  <c r="F1431" i="2"/>
  <c r="F1432" i="2"/>
  <c r="F1433" i="2"/>
  <c r="F1434" i="2"/>
  <c r="D1420" i="2"/>
  <c r="D1421" i="2"/>
  <c r="D1422" i="2"/>
  <c r="D1423" i="2"/>
  <c r="D1424" i="2"/>
  <c r="D1425" i="2"/>
  <c r="ON4" i="2" s="1"/>
  <c r="D1426" i="2"/>
  <c r="D1427" i="2"/>
  <c r="D1428" i="2"/>
  <c r="D1429" i="2"/>
  <c r="D1430" i="2"/>
  <c r="D1431" i="2"/>
  <c r="D1432" i="2"/>
  <c r="D1433" i="2"/>
  <c r="D1434" i="2"/>
  <c r="ON6" i="2"/>
  <c r="B1420" i="2"/>
  <c r="B1421" i="2"/>
  <c r="B1422" i="2"/>
  <c r="B1423" i="2"/>
  <c r="B1424" i="2"/>
  <c r="B1425" i="2"/>
  <c r="B1426" i="2"/>
  <c r="B1427" i="2"/>
  <c r="B1428" i="2"/>
  <c r="B1429" i="2"/>
  <c r="B1430" i="2"/>
  <c r="B1431" i="2"/>
  <c r="B1432" i="2"/>
  <c r="B1433" i="2"/>
  <c r="B1434" i="2"/>
  <c r="J1400" i="2"/>
  <c r="J1401" i="2"/>
  <c r="J1402" i="2"/>
  <c r="OK6" i="2" s="1"/>
  <c r="J1403" i="2"/>
  <c r="J1404" i="2"/>
  <c r="J1405" i="2"/>
  <c r="J1406" i="2"/>
  <c r="J1407" i="2"/>
  <c r="J1408" i="2"/>
  <c r="J1409" i="2"/>
  <c r="J1410" i="2"/>
  <c r="J1411" i="2"/>
  <c r="J1412" i="2"/>
  <c r="J1413" i="2"/>
  <c r="J1414" i="2"/>
  <c r="H1400" i="2"/>
  <c r="H1401" i="2"/>
  <c r="H1402" i="2"/>
  <c r="H1403" i="2"/>
  <c r="H1404" i="2"/>
  <c r="H1405" i="2"/>
  <c r="H1406" i="2"/>
  <c r="H1407" i="2"/>
  <c r="H1408" i="2"/>
  <c r="H1409" i="2"/>
  <c r="H1410" i="2"/>
  <c r="H1411" i="2"/>
  <c r="H1412" i="2"/>
  <c r="H1413" i="2"/>
  <c r="H1414" i="2"/>
  <c r="F1400" i="2"/>
  <c r="F1401" i="2"/>
  <c r="F1402" i="2"/>
  <c r="F1403" i="2"/>
  <c r="F1404" i="2"/>
  <c r="F1405" i="2"/>
  <c r="F1406" i="2"/>
  <c r="F1407" i="2"/>
  <c r="F1408" i="2"/>
  <c r="F1409" i="2"/>
  <c r="F1410" i="2"/>
  <c r="F1411" i="2"/>
  <c r="F1412" i="2"/>
  <c r="F1413" i="2"/>
  <c r="F1414" i="2"/>
  <c r="D1400" i="2"/>
  <c r="D1401" i="2"/>
  <c r="D1402" i="2"/>
  <c r="D1403" i="2"/>
  <c r="D1404" i="2"/>
  <c r="D1405" i="2"/>
  <c r="D1406" i="2"/>
  <c r="D1407" i="2"/>
  <c r="D1408" i="2"/>
  <c r="D1409" i="2"/>
  <c r="D1410" i="2"/>
  <c r="D1411" i="2"/>
  <c r="D1412" i="2"/>
  <c r="D1413" i="2"/>
  <c r="D1414" i="2"/>
  <c r="B1400" i="2"/>
  <c r="B1401" i="2"/>
  <c r="B1402" i="2"/>
  <c r="B1403" i="2"/>
  <c r="B1404" i="2"/>
  <c r="B1405" i="2"/>
  <c r="B1406" i="2"/>
  <c r="B1407" i="2"/>
  <c r="B1408" i="2"/>
  <c r="B1409" i="2"/>
  <c r="B1410" i="2"/>
  <c r="B1411" i="2"/>
  <c r="B1412" i="2"/>
  <c r="B1413" i="2"/>
  <c r="B1414" i="2"/>
  <c r="J1380" i="2"/>
  <c r="J1381" i="2"/>
  <c r="J1382" i="2"/>
  <c r="J1383" i="2"/>
  <c r="J1384" i="2"/>
  <c r="J1385" i="2"/>
  <c r="J1386" i="2"/>
  <c r="J1387" i="2"/>
  <c r="J1388" i="2"/>
  <c r="J1389" i="2"/>
  <c r="J1390" i="2"/>
  <c r="J1391" i="2"/>
  <c r="J1392" i="2"/>
  <c r="J1393" i="2"/>
  <c r="J1394" i="2"/>
  <c r="OF6" i="2"/>
  <c r="H1380" i="2"/>
  <c r="H1381" i="2"/>
  <c r="H1382" i="2"/>
  <c r="H1383" i="2"/>
  <c r="H1384" i="2"/>
  <c r="H1385" i="2"/>
  <c r="H1386" i="2"/>
  <c r="H1387" i="2"/>
  <c r="H1388" i="2"/>
  <c r="H1389" i="2"/>
  <c r="H1390" i="2"/>
  <c r="H1391" i="2"/>
  <c r="H1392" i="2"/>
  <c r="H1393" i="2"/>
  <c r="H1394" i="2"/>
  <c r="F1380" i="2"/>
  <c r="F1381" i="2"/>
  <c r="F1382" i="2"/>
  <c r="F1383" i="2"/>
  <c r="F1384" i="2"/>
  <c r="F1385" i="2"/>
  <c r="F1386" i="2"/>
  <c r="F1387" i="2"/>
  <c r="F1388" i="2"/>
  <c r="F1389" i="2"/>
  <c r="F1390" i="2"/>
  <c r="F1391" i="2"/>
  <c r="F1392" i="2"/>
  <c r="F1393" i="2"/>
  <c r="F1394" i="2"/>
  <c r="D1380" i="2"/>
  <c r="OC6" i="2" s="1"/>
  <c r="D1381" i="2"/>
  <c r="D1382" i="2"/>
  <c r="D1383" i="2"/>
  <c r="D1384" i="2"/>
  <c r="D1385" i="2"/>
  <c r="D1386" i="2"/>
  <c r="D1387" i="2"/>
  <c r="D1388" i="2"/>
  <c r="D1389" i="2"/>
  <c r="D1390" i="2"/>
  <c r="D1391" i="2"/>
  <c r="D1392" i="2"/>
  <c r="D1393" i="2"/>
  <c r="D1394" i="2"/>
  <c r="B1380" i="2"/>
  <c r="B1381" i="2"/>
  <c r="B1382" i="2"/>
  <c r="B1383" i="2"/>
  <c r="B1384" i="2"/>
  <c r="B1385" i="2"/>
  <c r="B1386" i="2"/>
  <c r="B1387" i="2"/>
  <c r="B1388" i="2"/>
  <c r="B1389" i="2"/>
  <c r="B1390" i="2"/>
  <c r="B1391" i="2"/>
  <c r="B1392" i="2"/>
  <c r="B1393" i="2"/>
  <c r="B1394" i="2"/>
  <c r="J1360" i="2"/>
  <c r="J1361" i="2"/>
  <c r="J1362" i="2"/>
  <c r="J1363" i="2"/>
  <c r="J1364" i="2"/>
  <c r="J1365" i="2"/>
  <c r="J1366" i="2"/>
  <c r="J1367" i="2"/>
  <c r="J1368" i="2"/>
  <c r="NZ6" i="2" s="1"/>
  <c r="J1369" i="2"/>
  <c r="J1370" i="2"/>
  <c r="J1371" i="2"/>
  <c r="J1372" i="2"/>
  <c r="J1373" i="2"/>
  <c r="J1374" i="2"/>
  <c r="H1360" i="2"/>
  <c r="H1361" i="2"/>
  <c r="H1362" i="2"/>
  <c r="H1363" i="2"/>
  <c r="H1364" i="2"/>
  <c r="H1365" i="2"/>
  <c r="H1366" i="2"/>
  <c r="H1367" i="2"/>
  <c r="H1368" i="2"/>
  <c r="H1369" i="2"/>
  <c r="H1370" i="2"/>
  <c r="H1371" i="2"/>
  <c r="H1372" i="2"/>
  <c r="H1373" i="2"/>
  <c r="H1374" i="2"/>
  <c r="F1360" i="2"/>
  <c r="F1361" i="2"/>
  <c r="F1362" i="2"/>
  <c r="F1363" i="2"/>
  <c r="F1364" i="2"/>
  <c r="F1365" i="2"/>
  <c r="F1366" i="2"/>
  <c r="F1367" i="2"/>
  <c r="F1368" i="2"/>
  <c r="F1369" i="2"/>
  <c r="F1370" i="2"/>
  <c r="F1371" i="2"/>
  <c r="F1372" i="2"/>
  <c r="F1373" i="2"/>
  <c r="F1374" i="2"/>
  <c r="D1360" i="2"/>
  <c r="D1361" i="2"/>
  <c r="D1362" i="2"/>
  <c r="D1363" i="2"/>
  <c r="D1364" i="2"/>
  <c r="D1365" i="2"/>
  <c r="D1366" i="2"/>
  <c r="D1367" i="2"/>
  <c r="D1368" i="2"/>
  <c r="D1369" i="2"/>
  <c r="D1370" i="2"/>
  <c r="D1371" i="2"/>
  <c r="D1372" i="2"/>
  <c r="D1373" i="2"/>
  <c r="D1374" i="2"/>
  <c r="B1360" i="2"/>
  <c r="B1361" i="2"/>
  <c r="B1362" i="2"/>
  <c r="B1363" i="2"/>
  <c r="B1364" i="2"/>
  <c r="B1365" i="2"/>
  <c r="B1366" i="2"/>
  <c r="B1367" i="2"/>
  <c r="B1368" i="2"/>
  <c r="B1369" i="2"/>
  <c r="B1370" i="2"/>
  <c r="B1371" i="2"/>
  <c r="B1372" i="2"/>
  <c r="B1373" i="2"/>
  <c r="B1374" i="2"/>
  <c r="J1340" i="2"/>
  <c r="J1341" i="2"/>
  <c r="J1342" i="2"/>
  <c r="J1343" i="2"/>
  <c r="J1344" i="2"/>
  <c r="J1345" i="2"/>
  <c r="J1346" i="2"/>
  <c r="J1347" i="2"/>
  <c r="J1348" i="2"/>
  <c r="J1349" i="2"/>
  <c r="J1350" i="2"/>
  <c r="J1351" i="2"/>
  <c r="J1352" i="2"/>
  <c r="J1353" i="2"/>
  <c r="J1354" i="2"/>
  <c r="H1340" i="2"/>
  <c r="H1341" i="2"/>
  <c r="H1342" i="2"/>
  <c r="H1343" i="2"/>
  <c r="H1344" i="2"/>
  <c r="H1345" i="2"/>
  <c r="H1346" i="2"/>
  <c r="H1347" i="2"/>
  <c r="H1348" i="2"/>
  <c r="H1349" i="2"/>
  <c r="H1350" i="2"/>
  <c r="H1351" i="2"/>
  <c r="H1352" i="2"/>
  <c r="H1353" i="2"/>
  <c r="H1354" i="2"/>
  <c r="F1340" i="2"/>
  <c r="F1341" i="2"/>
  <c r="F1342" i="2"/>
  <c r="F1343" i="2"/>
  <c r="F1344" i="2"/>
  <c r="F1345" i="2"/>
  <c r="F1346" i="2"/>
  <c r="F1347" i="2"/>
  <c r="F1348" i="2"/>
  <c r="F1349" i="2"/>
  <c r="F1350" i="2"/>
  <c r="F1351" i="2"/>
  <c r="F1352" i="2"/>
  <c r="F1353" i="2"/>
  <c r="F1354" i="2"/>
  <c r="D1340" i="2"/>
  <c r="D1341" i="2"/>
  <c r="D1342" i="2"/>
  <c r="D1343" i="2"/>
  <c r="D1344" i="2"/>
  <c r="D1345" i="2"/>
  <c r="D1346" i="2"/>
  <c r="D1347" i="2"/>
  <c r="NR6" i="2" s="1"/>
  <c r="D1348" i="2"/>
  <c r="D1349" i="2"/>
  <c r="D1350" i="2"/>
  <c r="D1351" i="2"/>
  <c r="D1352" i="2"/>
  <c r="D1353" i="2"/>
  <c r="D1354" i="2"/>
  <c r="B1340" i="2"/>
  <c r="B1341" i="2"/>
  <c r="B1342" i="2"/>
  <c r="B1343" i="2"/>
  <c r="B1344" i="2"/>
  <c r="B1345" i="2"/>
  <c r="B1346" i="2"/>
  <c r="B1347" i="2"/>
  <c r="B1348" i="2"/>
  <c r="B1349" i="2"/>
  <c r="B1350" i="2"/>
  <c r="B1351" i="2"/>
  <c r="B1352" i="2"/>
  <c r="B1353" i="2"/>
  <c r="B1354" i="2"/>
  <c r="J1320" i="2"/>
  <c r="J1321" i="2"/>
  <c r="J1322" i="2"/>
  <c r="J1323" i="2"/>
  <c r="J1324" i="2"/>
  <c r="NO6" i="2" s="1"/>
  <c r="J1325" i="2"/>
  <c r="J1326" i="2"/>
  <c r="J1327" i="2"/>
  <c r="J1328" i="2"/>
  <c r="J1329" i="2"/>
  <c r="J1330" i="2"/>
  <c r="J1331" i="2"/>
  <c r="J1332" i="2"/>
  <c r="J1333" i="2"/>
  <c r="J1334" i="2"/>
  <c r="H1320" i="2"/>
  <c r="H1321" i="2"/>
  <c r="H1322" i="2"/>
  <c r="H1323" i="2"/>
  <c r="H1324" i="2"/>
  <c r="H1325" i="2"/>
  <c r="H1326" i="2"/>
  <c r="H1327" i="2"/>
  <c r="H1328" i="2"/>
  <c r="H1329" i="2"/>
  <c r="H1330" i="2"/>
  <c r="H1331" i="2"/>
  <c r="H1332" i="2"/>
  <c r="H1333" i="2"/>
  <c r="H1334" i="2"/>
  <c r="F1320" i="2"/>
  <c r="F1321" i="2"/>
  <c r="F1322" i="2"/>
  <c r="F1323" i="2"/>
  <c r="F1324" i="2"/>
  <c r="F1325" i="2"/>
  <c r="F1326" i="2"/>
  <c r="F1327" i="2"/>
  <c r="F1328" i="2"/>
  <c r="F1329" i="2"/>
  <c r="F1330" i="2"/>
  <c r="F1331" i="2"/>
  <c r="F1332" i="2"/>
  <c r="F1333" i="2"/>
  <c r="F1334" i="2"/>
  <c r="D1320" i="2"/>
  <c r="D1321" i="2"/>
  <c r="D1322" i="2"/>
  <c r="D1323" i="2"/>
  <c r="D1324" i="2"/>
  <c r="D1325" i="2"/>
  <c r="D1326" i="2"/>
  <c r="D1327" i="2"/>
  <c r="D1328" i="2"/>
  <c r="D1329" i="2"/>
  <c r="D1330" i="2"/>
  <c r="D1331" i="2"/>
  <c r="D1332" i="2"/>
  <c r="D1333" i="2"/>
  <c r="D1334" i="2"/>
  <c r="B1320" i="2"/>
  <c r="B1321" i="2"/>
  <c r="B1322" i="2"/>
  <c r="B1323" i="2"/>
  <c r="B1324" i="2"/>
  <c r="B1325" i="2"/>
  <c r="B1326" i="2"/>
  <c r="B1327" i="2"/>
  <c r="B1328" i="2"/>
  <c r="B1329" i="2"/>
  <c r="B1330" i="2"/>
  <c r="B1331" i="2"/>
  <c r="B1332" i="2"/>
  <c r="B1333" i="2"/>
  <c r="B1334" i="2"/>
  <c r="J1300" i="2"/>
  <c r="J1301" i="2"/>
  <c r="J1302" i="2"/>
  <c r="J1303" i="2"/>
  <c r="J1304" i="2"/>
  <c r="NJ6" i="2" s="1"/>
  <c r="J1305" i="2"/>
  <c r="J1306" i="2"/>
  <c r="J1307" i="2"/>
  <c r="J1308" i="2"/>
  <c r="J1309" i="2"/>
  <c r="J1310" i="2"/>
  <c r="J1311" i="2"/>
  <c r="J1312" i="2"/>
  <c r="J1313" i="2"/>
  <c r="J1314" i="2"/>
  <c r="H1300" i="2"/>
  <c r="H1301" i="2"/>
  <c r="H1302" i="2"/>
  <c r="H1303" i="2"/>
  <c r="H1304" i="2"/>
  <c r="H1305" i="2"/>
  <c r="H1306" i="2"/>
  <c r="H1307" i="2"/>
  <c r="H1308" i="2"/>
  <c r="H1309" i="2"/>
  <c r="H1310" i="2"/>
  <c r="H1311" i="2"/>
  <c r="H1312" i="2"/>
  <c r="H1313" i="2"/>
  <c r="H1314" i="2"/>
  <c r="F1300" i="2"/>
  <c r="F1301" i="2"/>
  <c r="F1302" i="2"/>
  <c r="F1303" i="2"/>
  <c r="F1304" i="2"/>
  <c r="F1305" i="2"/>
  <c r="F1306" i="2"/>
  <c r="F1307" i="2"/>
  <c r="F1308" i="2"/>
  <c r="F1309" i="2"/>
  <c r="F1310" i="2"/>
  <c r="F1311" i="2"/>
  <c r="F1312" i="2"/>
  <c r="F1313" i="2"/>
  <c r="F1314" i="2"/>
  <c r="D1300" i="2"/>
  <c r="NG6" i="2" s="1"/>
  <c r="D1301" i="2"/>
  <c r="D1302" i="2"/>
  <c r="D1303" i="2"/>
  <c r="D1304" i="2"/>
  <c r="D1305" i="2"/>
  <c r="D1306" i="2"/>
  <c r="D1307" i="2"/>
  <c r="D1308" i="2"/>
  <c r="D1309" i="2"/>
  <c r="D1310" i="2"/>
  <c r="D1311" i="2"/>
  <c r="D1312" i="2"/>
  <c r="D1313" i="2"/>
  <c r="D1314" i="2"/>
  <c r="B1300" i="2"/>
  <c r="B1301" i="2"/>
  <c r="B1302" i="2"/>
  <c r="B1303" i="2"/>
  <c r="B1304" i="2"/>
  <c r="B1305" i="2"/>
  <c r="B1306" i="2"/>
  <c r="B1307" i="2"/>
  <c r="B1308" i="2"/>
  <c r="B1309" i="2"/>
  <c r="B1310" i="2"/>
  <c r="B1311" i="2"/>
  <c r="B1312" i="2"/>
  <c r="B1313" i="2"/>
  <c r="B1314" i="2"/>
  <c r="J1280" i="2"/>
  <c r="J1281" i="2"/>
  <c r="J1282" i="2"/>
  <c r="J1283" i="2"/>
  <c r="J1284" i="2"/>
  <c r="J1285" i="2"/>
  <c r="J1286" i="2"/>
  <c r="J1287" i="2"/>
  <c r="J1288" i="2"/>
  <c r="J1289" i="2"/>
  <c r="J1290" i="2"/>
  <c r="J1291" i="2"/>
  <c r="J1292" i="2"/>
  <c r="J1293" i="2"/>
  <c r="J1294" i="2"/>
  <c r="H1280" i="2"/>
  <c r="H1281" i="2"/>
  <c r="H1282" i="2"/>
  <c r="H1283" i="2"/>
  <c r="H1284" i="2"/>
  <c r="H1285" i="2"/>
  <c r="H1286" i="2"/>
  <c r="H1287" i="2"/>
  <c r="H1288" i="2"/>
  <c r="H1289" i="2"/>
  <c r="H1290" i="2"/>
  <c r="H1291" i="2"/>
  <c r="H1292" i="2"/>
  <c r="H1293" i="2"/>
  <c r="H1294" i="2"/>
  <c r="F1280" i="2"/>
  <c r="F1281" i="2"/>
  <c r="F1282" i="2"/>
  <c r="F1283" i="2"/>
  <c r="F1284" i="2"/>
  <c r="F1285" i="2"/>
  <c r="F1286" i="2"/>
  <c r="F1287" i="2"/>
  <c r="F1288" i="2"/>
  <c r="F1289" i="2"/>
  <c r="F1290" i="2"/>
  <c r="F1291" i="2"/>
  <c r="F1292" i="2"/>
  <c r="F1293" i="2"/>
  <c r="F1294" i="2"/>
  <c r="D1280" i="2"/>
  <c r="D1281" i="2"/>
  <c r="D1282" i="2"/>
  <c r="D1283" i="2"/>
  <c r="D1284" i="2"/>
  <c r="NA6" i="2" s="1"/>
  <c r="D1285" i="2"/>
  <c r="D1286" i="2"/>
  <c r="D1287" i="2"/>
  <c r="D1288" i="2"/>
  <c r="D1289" i="2"/>
  <c r="D1290" i="2"/>
  <c r="D1291" i="2"/>
  <c r="D1292" i="2"/>
  <c r="D1293" i="2"/>
  <c r="D1294" i="2"/>
  <c r="B1280" i="2"/>
  <c r="B1281" i="2"/>
  <c r="B1282" i="2"/>
  <c r="B1283" i="2"/>
  <c r="B1284" i="2"/>
  <c r="B1285" i="2"/>
  <c r="B1286" i="2"/>
  <c r="B1287" i="2"/>
  <c r="B1288" i="2"/>
  <c r="B1289" i="2"/>
  <c r="B1290" i="2"/>
  <c r="B1291" i="2"/>
  <c r="B1292" i="2"/>
  <c r="B1293" i="2"/>
  <c r="B1294" i="2"/>
  <c r="J1260" i="2"/>
  <c r="J1261" i="2"/>
  <c r="J1262" i="2"/>
  <c r="J1263" i="2"/>
  <c r="J1264" i="2"/>
  <c r="J1265" i="2"/>
  <c r="J1266" i="2"/>
  <c r="J1267" i="2"/>
  <c r="J1268" i="2"/>
  <c r="J1269" i="2"/>
  <c r="J1270" i="2"/>
  <c r="J1271" i="2"/>
  <c r="J1272" i="2"/>
  <c r="J1273" i="2"/>
  <c r="J1274" i="2"/>
  <c r="MY6" i="2"/>
  <c r="H1260" i="2"/>
  <c r="H1261" i="2"/>
  <c r="H1262" i="2"/>
  <c r="H1263" i="2"/>
  <c r="H1264" i="2"/>
  <c r="H1265" i="2"/>
  <c r="H1266" i="2"/>
  <c r="H1267" i="2"/>
  <c r="H1268" i="2"/>
  <c r="H1269" i="2"/>
  <c r="H1270" i="2"/>
  <c r="H1271" i="2"/>
  <c r="H1272" i="2"/>
  <c r="H1273" i="2"/>
  <c r="H1274" i="2"/>
  <c r="F1260" i="2"/>
  <c r="F1261" i="2"/>
  <c r="F1262" i="2"/>
  <c r="F1263" i="2"/>
  <c r="F1264" i="2"/>
  <c r="F1265" i="2"/>
  <c r="F1266" i="2"/>
  <c r="F1267" i="2"/>
  <c r="F1268" i="2"/>
  <c r="F1269" i="2"/>
  <c r="F1270" i="2"/>
  <c r="F1271" i="2"/>
  <c r="F1272" i="2"/>
  <c r="F1273" i="2"/>
  <c r="F1274" i="2"/>
  <c r="D1260" i="2"/>
  <c r="D1261" i="2"/>
  <c r="D1262" i="2"/>
  <c r="D1263" i="2"/>
  <c r="D1264" i="2"/>
  <c r="D1265" i="2"/>
  <c r="D1266" i="2"/>
  <c r="D1267" i="2"/>
  <c r="MV6" i="2" s="1"/>
  <c r="D1268" i="2"/>
  <c r="D1269" i="2"/>
  <c r="D1270" i="2"/>
  <c r="D1271" i="2"/>
  <c r="D1272" i="2"/>
  <c r="D1273" i="2"/>
  <c r="D1274" i="2"/>
  <c r="B1260" i="2"/>
  <c r="B1261" i="2"/>
  <c r="B1262" i="2"/>
  <c r="B1263" i="2"/>
  <c r="B1264" i="2"/>
  <c r="B1265" i="2"/>
  <c r="B1266" i="2"/>
  <c r="B1267" i="2"/>
  <c r="B1268" i="2"/>
  <c r="B1269" i="2"/>
  <c r="B1270" i="2"/>
  <c r="B1271" i="2"/>
  <c r="B1272" i="2"/>
  <c r="B1273" i="2"/>
  <c r="B1274" i="2"/>
  <c r="J1240" i="2"/>
  <c r="J1241" i="2"/>
  <c r="J1242" i="2"/>
  <c r="J1243" i="2"/>
  <c r="J1244" i="2"/>
  <c r="J1245" i="2"/>
  <c r="J1246" i="2"/>
  <c r="J1247" i="2"/>
  <c r="J1248" i="2"/>
  <c r="J1249" i="2"/>
  <c r="J1250" i="2"/>
  <c r="J1251" i="2"/>
  <c r="J1252" i="2"/>
  <c r="J1253" i="2"/>
  <c r="J1254" i="2"/>
  <c r="H1240" i="2"/>
  <c r="H1241" i="2"/>
  <c r="H1242" i="2"/>
  <c r="H1243" i="2"/>
  <c r="H1244" i="2"/>
  <c r="H1245" i="2"/>
  <c r="H1246" i="2"/>
  <c r="H1247" i="2"/>
  <c r="H1248" i="2"/>
  <c r="H1249" i="2"/>
  <c r="H1250" i="2"/>
  <c r="H1251" i="2"/>
  <c r="H1252" i="2"/>
  <c r="H1253" i="2"/>
  <c r="H1254" i="2"/>
  <c r="F1240" i="2"/>
  <c r="F1241" i="2"/>
  <c r="F1242" i="2"/>
  <c r="F1243" i="2"/>
  <c r="F1244" i="2"/>
  <c r="F1245" i="2"/>
  <c r="F1246" i="2"/>
  <c r="F1247" i="2"/>
  <c r="F1248" i="2"/>
  <c r="F1249" i="2"/>
  <c r="F1250" i="2"/>
  <c r="F1251" i="2"/>
  <c r="F1252" i="2"/>
  <c r="F1253" i="2"/>
  <c r="F1254" i="2"/>
  <c r="D1240" i="2"/>
  <c r="D1241" i="2"/>
  <c r="D1242" i="2"/>
  <c r="D1243" i="2"/>
  <c r="D1244" i="2"/>
  <c r="D1245" i="2"/>
  <c r="D1246" i="2"/>
  <c r="D1247" i="2"/>
  <c r="D1248" i="2"/>
  <c r="D1249" i="2"/>
  <c r="D1250" i="2"/>
  <c r="D1251" i="2"/>
  <c r="D1252" i="2"/>
  <c r="D1253" i="2"/>
  <c r="D1254" i="2"/>
  <c r="B1240" i="2"/>
  <c r="B1241" i="2"/>
  <c r="B1242" i="2"/>
  <c r="B1243" i="2"/>
  <c r="B1244" i="2"/>
  <c r="B1245" i="2"/>
  <c r="B1246" i="2"/>
  <c r="B1247" i="2"/>
  <c r="B1248" i="2"/>
  <c r="B1249" i="2"/>
  <c r="B1250" i="2"/>
  <c r="B1251" i="2"/>
  <c r="B1252" i="2"/>
  <c r="B1253" i="2"/>
  <c r="B1254" i="2"/>
  <c r="J1220" i="2"/>
  <c r="J1221" i="2"/>
  <c r="J1222" i="2"/>
  <c r="J1223" i="2"/>
  <c r="J1224" i="2"/>
  <c r="J1225" i="2"/>
  <c r="J1226" i="2"/>
  <c r="J1227" i="2"/>
  <c r="J1228" i="2"/>
  <c r="J1229" i="2"/>
  <c r="J1230" i="2"/>
  <c r="J1231" i="2"/>
  <c r="J1232" i="2"/>
  <c r="J1233" i="2"/>
  <c r="J1234" i="2"/>
  <c r="H1220" i="2"/>
  <c r="H1221" i="2"/>
  <c r="H1222" i="2"/>
  <c r="H1223" i="2"/>
  <c r="H1224" i="2"/>
  <c r="H1225" i="2"/>
  <c r="H1226" i="2"/>
  <c r="H1227" i="2"/>
  <c r="H1228" i="2"/>
  <c r="H1229" i="2"/>
  <c r="H1230" i="2"/>
  <c r="H1231" i="2"/>
  <c r="H1232" i="2"/>
  <c r="H1233" i="2"/>
  <c r="H1234" i="2"/>
  <c r="F1220" i="2"/>
  <c r="F1221" i="2"/>
  <c r="F1222" i="2"/>
  <c r="F1223" i="2"/>
  <c r="F1224" i="2"/>
  <c r="F1225" i="2"/>
  <c r="F1226" i="2"/>
  <c r="F1227" i="2"/>
  <c r="F1228" i="2"/>
  <c r="F1229" i="2"/>
  <c r="F1230" i="2"/>
  <c r="F1231" i="2"/>
  <c r="F1232" i="2"/>
  <c r="F1233" i="2"/>
  <c r="F1234" i="2"/>
  <c r="D1220" i="2"/>
  <c r="D1221" i="2"/>
  <c r="D1222" i="2"/>
  <c r="D1223" i="2"/>
  <c r="D1224" i="2"/>
  <c r="D1225" i="2"/>
  <c r="D1226" i="2"/>
  <c r="D1227" i="2"/>
  <c r="D1228" i="2"/>
  <c r="D1229" i="2"/>
  <c r="D1230" i="2"/>
  <c r="D1231" i="2"/>
  <c r="D1232" i="2"/>
  <c r="D1233" i="2"/>
  <c r="D1234" i="2"/>
  <c r="MK6" i="2"/>
  <c r="B1220" i="2"/>
  <c r="B1221" i="2"/>
  <c r="B1222" i="2"/>
  <c r="B1223" i="2"/>
  <c r="B1224" i="2"/>
  <c r="B1225" i="2"/>
  <c r="B1226" i="2"/>
  <c r="B1227" i="2"/>
  <c r="B1228" i="2"/>
  <c r="B1229" i="2"/>
  <c r="B1230" i="2"/>
  <c r="B1231" i="2"/>
  <c r="B1232" i="2"/>
  <c r="B1233" i="2"/>
  <c r="B1234" i="2"/>
  <c r="J1200" i="2"/>
  <c r="J1201" i="2"/>
  <c r="J1202" i="2"/>
  <c r="MH6" i="2" s="1"/>
  <c r="J1203" i="2"/>
  <c r="J1204" i="2"/>
  <c r="J1205" i="2"/>
  <c r="J1206" i="2"/>
  <c r="J1207" i="2"/>
  <c r="J1208" i="2"/>
  <c r="J1209" i="2"/>
  <c r="J1210" i="2"/>
  <c r="J1211" i="2"/>
  <c r="J1212" i="2"/>
  <c r="J1213" i="2"/>
  <c r="J1214" i="2"/>
  <c r="H1200" i="2"/>
  <c r="H1201" i="2"/>
  <c r="H1202" i="2"/>
  <c r="H1203" i="2"/>
  <c r="H1204" i="2"/>
  <c r="H1205" i="2"/>
  <c r="H1206" i="2"/>
  <c r="H1207" i="2"/>
  <c r="H1208" i="2"/>
  <c r="H1209" i="2"/>
  <c r="H1210" i="2"/>
  <c r="H1211" i="2"/>
  <c r="H1212" i="2"/>
  <c r="H1213" i="2"/>
  <c r="H1214" i="2"/>
  <c r="F1200" i="2"/>
  <c r="F1201" i="2"/>
  <c r="F1202" i="2"/>
  <c r="F1203" i="2"/>
  <c r="F1204" i="2"/>
  <c r="F1205" i="2"/>
  <c r="F1206" i="2"/>
  <c r="F1207" i="2"/>
  <c r="F1208" i="2"/>
  <c r="F1209" i="2"/>
  <c r="F1210" i="2"/>
  <c r="F1211" i="2"/>
  <c r="F1212" i="2"/>
  <c r="F1213" i="2"/>
  <c r="F1214" i="2"/>
  <c r="D1200" i="2"/>
  <c r="D1201" i="2"/>
  <c r="D1202" i="2"/>
  <c r="D1203" i="2"/>
  <c r="D1204" i="2"/>
  <c r="D1205" i="2"/>
  <c r="D1206" i="2"/>
  <c r="ME6" i="2" s="1"/>
  <c r="D1207" i="2"/>
  <c r="D1208" i="2"/>
  <c r="ME4" i="2" s="1"/>
  <c r="D1209" i="2"/>
  <c r="D1210" i="2"/>
  <c r="D1211" i="2"/>
  <c r="D1212" i="2"/>
  <c r="D1213" i="2"/>
  <c r="D1214" i="2"/>
  <c r="B1200" i="2"/>
  <c r="B1201" i="2"/>
  <c r="B1202" i="2"/>
  <c r="B1203" i="2"/>
  <c r="B1204" i="2"/>
  <c r="B1205" i="2"/>
  <c r="B1206" i="2"/>
  <c r="B1207" i="2"/>
  <c r="B1208" i="2"/>
  <c r="B1209" i="2"/>
  <c r="B1210" i="2"/>
  <c r="B1211" i="2"/>
  <c r="B1212" i="2"/>
  <c r="B1213" i="2"/>
  <c r="B1214" i="2"/>
  <c r="J1180" i="2"/>
  <c r="J1181" i="2"/>
  <c r="J1182" i="2"/>
  <c r="J1183" i="2"/>
  <c r="J1184" i="2"/>
  <c r="J1185" i="2"/>
  <c r="J1186" i="2"/>
  <c r="J1187" i="2"/>
  <c r="J1188" i="2"/>
  <c r="J1189" i="2"/>
  <c r="J1190" i="2"/>
  <c r="J1191" i="2"/>
  <c r="J1192" i="2"/>
  <c r="J1193" i="2"/>
  <c r="J1194" i="2"/>
  <c r="MC6" i="2"/>
  <c r="H1180" i="2"/>
  <c r="H1181" i="2"/>
  <c r="H1182" i="2"/>
  <c r="H1183" i="2"/>
  <c r="H1184" i="2"/>
  <c r="H1185" i="2"/>
  <c r="H1186" i="2"/>
  <c r="H1187" i="2"/>
  <c r="H1188" i="2"/>
  <c r="H1189" i="2"/>
  <c r="H1190" i="2"/>
  <c r="H1191" i="2"/>
  <c r="H1192" i="2"/>
  <c r="H1193" i="2"/>
  <c r="H1194" i="2"/>
  <c r="F1180" i="2"/>
  <c r="F1181" i="2"/>
  <c r="F1182" i="2"/>
  <c r="F1183" i="2"/>
  <c r="F1184" i="2"/>
  <c r="F1185" i="2"/>
  <c r="F1186" i="2"/>
  <c r="F1187" i="2"/>
  <c r="F1188" i="2"/>
  <c r="F1189" i="2"/>
  <c r="F1190" i="2"/>
  <c r="F1191" i="2"/>
  <c r="F1192" i="2"/>
  <c r="F1193" i="2"/>
  <c r="F1194" i="2"/>
  <c r="D1180" i="2"/>
  <c r="LZ5" i="2" s="1"/>
  <c r="D1181" i="2"/>
  <c r="D1182" i="2"/>
  <c r="D1183" i="2"/>
  <c r="D1184" i="2"/>
  <c r="D1185" i="2"/>
  <c r="D1186" i="2"/>
  <c r="D1187" i="2"/>
  <c r="D1188" i="2"/>
  <c r="D1189" i="2"/>
  <c r="D1190" i="2"/>
  <c r="D1191" i="2"/>
  <c r="D1192" i="2"/>
  <c r="D1193" i="2"/>
  <c r="D1194" i="2"/>
  <c r="B1180" i="2"/>
  <c r="B1181" i="2"/>
  <c r="B1182" i="2"/>
  <c r="B1183" i="2"/>
  <c r="B1184" i="2"/>
  <c r="B1185" i="2"/>
  <c r="B1186" i="2"/>
  <c r="B1187" i="2"/>
  <c r="B1188" i="2"/>
  <c r="B1189" i="2"/>
  <c r="B1190" i="2"/>
  <c r="B1191" i="2"/>
  <c r="B1192" i="2"/>
  <c r="B1193" i="2"/>
  <c r="B1194" i="2"/>
  <c r="J1160" i="2"/>
  <c r="J1161" i="2"/>
  <c r="J1162" i="2"/>
  <c r="J1163" i="2"/>
  <c r="J1164" i="2"/>
  <c r="J1165" i="2"/>
  <c r="J1166" i="2"/>
  <c r="J1167" i="2"/>
  <c r="J1168" i="2"/>
  <c r="LW6" i="2" s="1"/>
  <c r="J1169" i="2"/>
  <c r="J1170" i="2"/>
  <c r="J1171" i="2"/>
  <c r="J1172" i="2"/>
  <c r="J1173" i="2"/>
  <c r="J1174" i="2"/>
  <c r="H1160" i="2"/>
  <c r="H1161" i="2"/>
  <c r="H1162" i="2"/>
  <c r="H1163" i="2"/>
  <c r="H1164" i="2"/>
  <c r="H1165" i="2"/>
  <c r="H1166" i="2"/>
  <c r="H1167" i="2"/>
  <c r="H1168" i="2"/>
  <c r="H1169" i="2"/>
  <c r="H1170" i="2"/>
  <c r="H1171" i="2"/>
  <c r="H1172" i="2"/>
  <c r="H1173" i="2"/>
  <c r="H1174" i="2"/>
  <c r="F1160" i="2"/>
  <c r="F1161" i="2"/>
  <c r="F1162" i="2"/>
  <c r="F1163" i="2"/>
  <c r="F1164" i="2"/>
  <c r="F1165" i="2"/>
  <c r="F1166" i="2"/>
  <c r="F1167" i="2"/>
  <c r="F1168" i="2"/>
  <c r="F1169" i="2"/>
  <c r="F1170" i="2"/>
  <c r="F1171" i="2"/>
  <c r="F1172" i="2"/>
  <c r="F1173" i="2"/>
  <c r="F1174" i="2"/>
  <c r="D1160" i="2"/>
  <c r="LT6" i="2" s="1"/>
  <c r="D1161" i="2"/>
  <c r="D1162" i="2"/>
  <c r="D1163" i="2"/>
  <c r="D1164" i="2"/>
  <c r="D1165" i="2"/>
  <c r="D1166" i="2"/>
  <c r="D1167" i="2"/>
  <c r="D1168" i="2"/>
  <c r="D1169" i="2"/>
  <c r="D1170" i="2"/>
  <c r="D1171" i="2"/>
  <c r="D1172" i="2"/>
  <c r="D1173" i="2"/>
  <c r="D1174" i="2"/>
  <c r="B1160" i="2"/>
  <c r="B1161" i="2"/>
  <c r="B1162" i="2"/>
  <c r="B1163" i="2"/>
  <c r="B1164" i="2"/>
  <c r="B1165" i="2"/>
  <c r="B1166" i="2"/>
  <c r="B1167" i="2"/>
  <c r="B1168" i="2"/>
  <c r="B1169" i="2"/>
  <c r="B1170" i="2"/>
  <c r="B1171" i="2"/>
  <c r="B1172" i="2"/>
  <c r="B1173" i="2"/>
  <c r="B1174" i="2"/>
  <c r="J1140" i="2"/>
  <c r="J1141" i="2"/>
  <c r="J1142" i="2"/>
  <c r="J1143" i="2"/>
  <c r="J1144" i="2"/>
  <c r="J1145" i="2"/>
  <c r="J1146" i="2"/>
  <c r="J1147" i="2"/>
  <c r="J1148" i="2"/>
  <c r="J1149" i="2"/>
  <c r="J1150" i="2"/>
  <c r="J1151" i="2"/>
  <c r="J1152" i="2"/>
  <c r="J1153" i="2"/>
  <c r="J1154" i="2"/>
  <c r="H1140" i="2"/>
  <c r="H1141" i="2"/>
  <c r="H1142" i="2"/>
  <c r="H1143" i="2"/>
  <c r="H1144" i="2"/>
  <c r="H1145" i="2"/>
  <c r="H1146" i="2"/>
  <c r="H1147" i="2"/>
  <c r="LQ4" i="2" s="1"/>
  <c r="H1148" i="2"/>
  <c r="H1149" i="2"/>
  <c r="H1150" i="2"/>
  <c r="H1151" i="2"/>
  <c r="H1152" i="2"/>
  <c r="H1153" i="2"/>
  <c r="H1154" i="2"/>
  <c r="F1140" i="2"/>
  <c r="F1141" i="2"/>
  <c r="F1142" i="2"/>
  <c r="F1143" i="2"/>
  <c r="F1144" i="2"/>
  <c r="F1145" i="2"/>
  <c r="F1146" i="2"/>
  <c r="F1147" i="2"/>
  <c r="F1148" i="2"/>
  <c r="F1149" i="2"/>
  <c r="F1150" i="2"/>
  <c r="F1151" i="2"/>
  <c r="F1152" i="2"/>
  <c r="F1153" i="2"/>
  <c r="F1154" i="2"/>
  <c r="D1140" i="2"/>
  <c r="D1141" i="2"/>
  <c r="D1142" i="2"/>
  <c r="D1143" i="2"/>
  <c r="D1144" i="2"/>
  <c r="D1145" i="2"/>
  <c r="D1146" i="2"/>
  <c r="D1147" i="2"/>
  <c r="LO6" i="2" s="1"/>
  <c r="D1148" i="2"/>
  <c r="D1149" i="2"/>
  <c r="D1150" i="2"/>
  <c r="D1151" i="2"/>
  <c r="D1152" i="2"/>
  <c r="D1153" i="2"/>
  <c r="D1154" i="2"/>
  <c r="B1140" i="2"/>
  <c r="B1141" i="2"/>
  <c r="B1142" i="2"/>
  <c r="B1143" i="2"/>
  <c r="B1144" i="2"/>
  <c r="B1145" i="2"/>
  <c r="B1146" i="2"/>
  <c r="B1147" i="2"/>
  <c r="B1148" i="2"/>
  <c r="B1149" i="2"/>
  <c r="B1150" i="2"/>
  <c r="B1151" i="2"/>
  <c r="B1152" i="2"/>
  <c r="B1153" i="2"/>
  <c r="B1154" i="2"/>
  <c r="J1120" i="2"/>
  <c r="J1121" i="2"/>
  <c r="J1122" i="2"/>
  <c r="J1123" i="2"/>
  <c r="J1124" i="2"/>
  <c r="J1125" i="2"/>
  <c r="J1126" i="2"/>
  <c r="J1127" i="2"/>
  <c r="J1128" i="2"/>
  <c r="J1129" i="2"/>
  <c r="J1130" i="2"/>
  <c r="J1131" i="2"/>
  <c r="J1132" i="2"/>
  <c r="J1133" i="2"/>
  <c r="J1134" i="2"/>
  <c r="H1120" i="2"/>
  <c r="H1121" i="2"/>
  <c r="H1122" i="2"/>
  <c r="H1123" i="2"/>
  <c r="H1124" i="2"/>
  <c r="H1125" i="2"/>
  <c r="H1126" i="2"/>
  <c r="H1127" i="2"/>
  <c r="H1128" i="2"/>
  <c r="H1129" i="2"/>
  <c r="H1130" i="2"/>
  <c r="H1131" i="2"/>
  <c r="H1132" i="2"/>
  <c r="H1133" i="2"/>
  <c r="H1134" i="2"/>
  <c r="F1120" i="2"/>
  <c r="F1121" i="2"/>
  <c r="F1122" i="2"/>
  <c r="F1123" i="2"/>
  <c r="F1124" i="2"/>
  <c r="F1125" i="2"/>
  <c r="F1126" i="2"/>
  <c r="F1127" i="2"/>
  <c r="F1128" i="2"/>
  <c r="F1129" i="2"/>
  <c r="F1130" i="2"/>
  <c r="F1131" i="2"/>
  <c r="F1132" i="2"/>
  <c r="F1133" i="2"/>
  <c r="F1134" i="2"/>
  <c r="D1120" i="2"/>
  <c r="D1121" i="2"/>
  <c r="D1122" i="2"/>
  <c r="D1123" i="2"/>
  <c r="D1124" i="2"/>
  <c r="D1125" i="2"/>
  <c r="D1126" i="2"/>
  <c r="D1127" i="2"/>
  <c r="D1128" i="2"/>
  <c r="D1129" i="2"/>
  <c r="D1130" i="2"/>
  <c r="D1131" i="2"/>
  <c r="D1132" i="2"/>
  <c r="D1133" i="2"/>
  <c r="D1134" i="2"/>
  <c r="B1120" i="2"/>
  <c r="B1121" i="2"/>
  <c r="B1122" i="2"/>
  <c r="B1123" i="2"/>
  <c r="B1124" i="2"/>
  <c r="B1125" i="2"/>
  <c r="B1126" i="2"/>
  <c r="B1127" i="2"/>
  <c r="B1128" i="2"/>
  <c r="B1129" i="2"/>
  <c r="B1130" i="2"/>
  <c r="B1131" i="2"/>
  <c r="B1132" i="2"/>
  <c r="B1133" i="2"/>
  <c r="B1134" i="2"/>
  <c r="J1100" i="2"/>
  <c r="J1101" i="2"/>
  <c r="J1102" i="2"/>
  <c r="J1103" i="2"/>
  <c r="J1104" i="2"/>
  <c r="J1105" i="2"/>
  <c r="J1106" i="2"/>
  <c r="J1107" i="2"/>
  <c r="J1108" i="2"/>
  <c r="J1109" i="2"/>
  <c r="J1110" i="2"/>
  <c r="J1111" i="2"/>
  <c r="J1112" i="2"/>
  <c r="J1113" i="2"/>
  <c r="J1114" i="2"/>
  <c r="LG6" i="2"/>
  <c r="H1100" i="2"/>
  <c r="H1101" i="2"/>
  <c r="H1102" i="2"/>
  <c r="H1103" i="2"/>
  <c r="H1104" i="2"/>
  <c r="H1105" i="2"/>
  <c r="H1106" i="2"/>
  <c r="H1107" i="2"/>
  <c r="H1108" i="2"/>
  <c r="H1109" i="2"/>
  <c r="H1110" i="2"/>
  <c r="H1111" i="2"/>
  <c r="H1112" i="2"/>
  <c r="H1113" i="2"/>
  <c r="H1114" i="2"/>
  <c r="F1100" i="2"/>
  <c r="F1101" i="2"/>
  <c r="F1102" i="2"/>
  <c r="F1103" i="2"/>
  <c r="F1104" i="2"/>
  <c r="F1105" i="2"/>
  <c r="F1106" i="2"/>
  <c r="F1107" i="2"/>
  <c r="F1108" i="2"/>
  <c r="F1109" i="2"/>
  <c r="F1110" i="2"/>
  <c r="F1111" i="2"/>
  <c r="F1112" i="2"/>
  <c r="F1113" i="2"/>
  <c r="F1114" i="2"/>
  <c r="D1100" i="2"/>
  <c r="LD6" i="2" s="1"/>
  <c r="D1101" i="2"/>
  <c r="D1102" i="2"/>
  <c r="D1103" i="2"/>
  <c r="D1104" i="2"/>
  <c r="D1105" i="2"/>
  <c r="D1106" i="2"/>
  <c r="D1107" i="2"/>
  <c r="D1108" i="2"/>
  <c r="D1109" i="2"/>
  <c r="D1110" i="2"/>
  <c r="D1111" i="2"/>
  <c r="D1112" i="2"/>
  <c r="D1113" i="2"/>
  <c r="D1114" i="2"/>
  <c r="B1100" i="2"/>
  <c r="B1101" i="2"/>
  <c r="B1102" i="2"/>
  <c r="B1103" i="2"/>
  <c r="B1104" i="2"/>
  <c r="B1105" i="2"/>
  <c r="B1106" i="2"/>
  <c r="B1107" i="2"/>
  <c r="B1108" i="2"/>
  <c r="B1109" i="2"/>
  <c r="B1110" i="2"/>
  <c r="B1111" i="2"/>
  <c r="B1112" i="2"/>
  <c r="B1113" i="2"/>
  <c r="B1114" i="2"/>
  <c r="J1080" i="2"/>
  <c r="J1081" i="2"/>
  <c r="J1082" i="2"/>
  <c r="J1083" i="2"/>
  <c r="J1084" i="2"/>
  <c r="J1085" i="2"/>
  <c r="J1086" i="2"/>
  <c r="J1087" i="2"/>
  <c r="J1088" i="2"/>
  <c r="J1089" i="2"/>
  <c r="J1090" i="2"/>
  <c r="J1091" i="2"/>
  <c r="J1092" i="2"/>
  <c r="J1093" i="2"/>
  <c r="J1094" i="2"/>
  <c r="H1080" i="2"/>
  <c r="H1081" i="2"/>
  <c r="H1082" i="2"/>
  <c r="H1083" i="2"/>
  <c r="H1084" i="2"/>
  <c r="H1085" i="2"/>
  <c r="H1086" i="2"/>
  <c r="KZ4" i="2" s="1"/>
  <c r="H1087" i="2"/>
  <c r="H1088" i="2"/>
  <c r="H1089" i="2"/>
  <c r="H1090" i="2"/>
  <c r="H1091" i="2"/>
  <c r="H1092" i="2"/>
  <c r="H1093" i="2"/>
  <c r="H1094" i="2"/>
  <c r="F1080" i="2"/>
  <c r="F1081" i="2"/>
  <c r="F1082" i="2"/>
  <c r="F1083" i="2"/>
  <c r="F1084" i="2"/>
  <c r="F1085" i="2"/>
  <c r="F1086" i="2"/>
  <c r="F1087" i="2"/>
  <c r="F1088" i="2"/>
  <c r="F1089" i="2"/>
  <c r="F1090" i="2"/>
  <c r="F1091" i="2"/>
  <c r="F1092" i="2"/>
  <c r="F1093" i="2"/>
  <c r="F1094" i="2"/>
  <c r="D1080" i="2"/>
  <c r="D1081" i="2"/>
  <c r="D1082" i="2"/>
  <c r="D1083" i="2"/>
  <c r="D1084" i="2"/>
  <c r="KX6" i="2" s="1"/>
  <c r="D1085" i="2"/>
  <c r="D1086" i="2"/>
  <c r="D1087" i="2"/>
  <c r="D1088" i="2"/>
  <c r="D1089" i="2"/>
  <c r="D1090" i="2"/>
  <c r="D1091" i="2"/>
  <c r="D1092" i="2"/>
  <c r="D1093" i="2"/>
  <c r="D1094" i="2"/>
  <c r="B1080" i="2"/>
  <c r="B1081" i="2"/>
  <c r="B1082" i="2"/>
  <c r="B1083" i="2"/>
  <c r="B1084" i="2"/>
  <c r="B1085" i="2"/>
  <c r="B1086" i="2"/>
  <c r="B1087" i="2"/>
  <c r="B1088" i="2"/>
  <c r="B1089" i="2"/>
  <c r="B1090" i="2"/>
  <c r="B1091" i="2"/>
  <c r="B1092" i="2"/>
  <c r="B1093" i="2"/>
  <c r="B1094" i="2"/>
  <c r="J1060" i="2"/>
  <c r="J1061" i="2"/>
  <c r="J1062" i="2"/>
  <c r="J1063" i="2"/>
  <c r="J1064" i="2"/>
  <c r="J1065" i="2"/>
  <c r="J1066" i="2"/>
  <c r="J1067" i="2"/>
  <c r="J1068" i="2"/>
  <c r="J1069" i="2"/>
  <c r="J1070" i="2"/>
  <c r="J1071" i="2"/>
  <c r="J1072" i="2"/>
  <c r="J1073" i="2"/>
  <c r="J1074" i="2"/>
  <c r="KV6" i="2"/>
  <c r="H1060" i="2"/>
  <c r="H1061" i="2"/>
  <c r="H1062" i="2"/>
  <c r="H1063" i="2"/>
  <c r="H1064" i="2"/>
  <c r="H1065" i="2"/>
  <c r="H1066" i="2"/>
  <c r="H1067" i="2"/>
  <c r="H1068" i="2"/>
  <c r="H1069" i="2"/>
  <c r="H1070" i="2"/>
  <c r="H1071" i="2"/>
  <c r="H1072" i="2"/>
  <c r="H1073" i="2"/>
  <c r="H1074" i="2"/>
  <c r="F1060" i="2"/>
  <c r="F1061" i="2"/>
  <c r="F1062" i="2"/>
  <c r="F1063" i="2"/>
  <c r="F1064" i="2"/>
  <c r="F1065" i="2"/>
  <c r="F1066" i="2"/>
  <c r="F1067" i="2"/>
  <c r="F1068" i="2"/>
  <c r="F1069" i="2"/>
  <c r="F1070" i="2"/>
  <c r="F1071" i="2"/>
  <c r="F1072" i="2"/>
  <c r="F1073" i="2"/>
  <c r="F1074" i="2"/>
  <c r="D1060" i="2"/>
  <c r="D1061" i="2"/>
  <c r="D1062" i="2"/>
  <c r="D1063" i="2"/>
  <c r="D1064" i="2"/>
  <c r="D1065" i="2"/>
  <c r="D1066" i="2"/>
  <c r="D1067" i="2"/>
  <c r="KS6" i="2" s="1"/>
  <c r="D1068" i="2"/>
  <c r="D1069" i="2"/>
  <c r="D1070" i="2"/>
  <c r="D1071" i="2"/>
  <c r="D1072" i="2"/>
  <c r="D1073" i="2"/>
  <c r="D1074" i="2"/>
  <c r="B1060" i="2"/>
  <c r="B1061" i="2"/>
  <c r="B1062" i="2"/>
  <c r="B1063" i="2"/>
  <c r="B1064" i="2"/>
  <c r="B1065" i="2"/>
  <c r="B1066" i="2"/>
  <c r="B1067" i="2"/>
  <c r="B1068" i="2"/>
  <c r="B1069" i="2"/>
  <c r="B1070" i="2"/>
  <c r="B1071" i="2"/>
  <c r="B1072" i="2"/>
  <c r="B1073" i="2"/>
  <c r="B1074" i="2"/>
  <c r="J1040" i="2"/>
  <c r="J1041" i="2"/>
  <c r="J1042" i="2"/>
  <c r="J1043" i="2"/>
  <c r="J1044" i="2"/>
  <c r="J1045" i="2"/>
  <c r="J1046" i="2"/>
  <c r="KP6" i="2" s="1"/>
  <c r="J1047" i="2"/>
  <c r="J1048" i="2"/>
  <c r="J1049" i="2"/>
  <c r="J1050" i="2"/>
  <c r="J1051" i="2"/>
  <c r="J1052" i="2"/>
  <c r="J1053" i="2"/>
  <c r="J1054" i="2"/>
  <c r="H1040" i="2"/>
  <c r="H1041" i="2"/>
  <c r="H1042" i="2"/>
  <c r="H1043" i="2"/>
  <c r="H1044" i="2"/>
  <c r="H1045" i="2"/>
  <c r="H1046" i="2"/>
  <c r="H1047" i="2"/>
  <c r="H1048" i="2"/>
  <c r="H1049" i="2"/>
  <c r="H1050" i="2"/>
  <c r="H1051" i="2"/>
  <c r="H1052" i="2"/>
  <c r="H1053" i="2"/>
  <c r="H1054" i="2"/>
  <c r="F1040" i="2"/>
  <c r="F1041" i="2"/>
  <c r="F1042" i="2"/>
  <c r="F1043" i="2"/>
  <c r="F1044" i="2"/>
  <c r="F1045" i="2"/>
  <c r="F1046" i="2"/>
  <c r="F1047" i="2"/>
  <c r="F1048" i="2"/>
  <c r="F1049" i="2"/>
  <c r="F1050" i="2"/>
  <c r="F1051" i="2"/>
  <c r="F1052" i="2"/>
  <c r="F1053" i="2"/>
  <c r="F1054" i="2"/>
  <c r="D1040" i="2"/>
  <c r="D1041" i="2"/>
  <c r="D1042" i="2"/>
  <c r="D1043" i="2"/>
  <c r="D1044" i="2"/>
  <c r="D1045" i="2"/>
  <c r="D1046" i="2"/>
  <c r="D1047" i="2"/>
  <c r="D1048" i="2"/>
  <c r="D1049" i="2"/>
  <c r="D1050" i="2"/>
  <c r="D1051" i="2"/>
  <c r="D1052" i="2"/>
  <c r="D1053" i="2"/>
  <c r="D1054" i="2"/>
  <c r="B1040" i="2"/>
  <c r="B1041" i="2"/>
  <c r="B1042" i="2"/>
  <c r="B1043" i="2"/>
  <c r="B1044" i="2"/>
  <c r="B1045" i="2"/>
  <c r="B1046" i="2"/>
  <c r="B1047" i="2"/>
  <c r="B1048" i="2"/>
  <c r="B1049" i="2"/>
  <c r="B1050" i="2"/>
  <c r="B1051" i="2"/>
  <c r="B1052" i="2"/>
  <c r="B1053" i="2"/>
  <c r="B1054" i="2"/>
  <c r="J1020" i="2"/>
  <c r="J1021" i="2"/>
  <c r="J1022" i="2"/>
  <c r="J1023" i="2"/>
  <c r="J1024" i="2"/>
  <c r="J1025" i="2"/>
  <c r="J1026" i="2"/>
  <c r="J1027" i="2"/>
  <c r="J1028" i="2"/>
  <c r="J1029" i="2"/>
  <c r="J1030" i="2"/>
  <c r="J1031" i="2"/>
  <c r="J1032" i="2"/>
  <c r="J1033" i="2"/>
  <c r="J1034" i="2"/>
  <c r="H1020" i="2"/>
  <c r="H1021" i="2"/>
  <c r="H1022" i="2"/>
  <c r="H1023" i="2"/>
  <c r="H1024" i="2"/>
  <c r="H1025" i="2"/>
  <c r="H1026" i="2"/>
  <c r="H1027" i="2"/>
  <c r="H1028" i="2"/>
  <c r="H1029" i="2"/>
  <c r="H1030" i="2"/>
  <c r="H1031" i="2"/>
  <c r="H1032" i="2"/>
  <c r="H1033" i="2"/>
  <c r="H1034" i="2"/>
  <c r="F1020" i="2"/>
  <c r="F1021" i="2"/>
  <c r="F1022" i="2"/>
  <c r="F1023" i="2"/>
  <c r="F1024" i="2"/>
  <c r="F1025" i="2"/>
  <c r="F1026" i="2"/>
  <c r="F1027" i="2"/>
  <c r="F1028" i="2"/>
  <c r="F1029" i="2"/>
  <c r="F1030" i="2"/>
  <c r="F1031" i="2"/>
  <c r="F1032" i="2"/>
  <c r="F1033" i="2"/>
  <c r="F1034" i="2"/>
  <c r="D1020" i="2"/>
  <c r="D1021" i="2"/>
  <c r="D1022" i="2"/>
  <c r="D1023" i="2"/>
  <c r="D1024" i="2"/>
  <c r="D1025" i="2"/>
  <c r="D1026" i="2"/>
  <c r="D1027" i="2"/>
  <c r="D1028" i="2"/>
  <c r="D1029" i="2"/>
  <c r="D1030" i="2"/>
  <c r="D1031" i="2"/>
  <c r="D1032" i="2"/>
  <c r="D1033" i="2"/>
  <c r="D1034" i="2"/>
  <c r="KH6" i="2"/>
  <c r="B1020" i="2"/>
  <c r="B1021" i="2"/>
  <c r="B1022" i="2"/>
  <c r="B1023" i="2"/>
  <c r="B1024" i="2"/>
  <c r="B1025" i="2"/>
  <c r="B1026" i="2"/>
  <c r="B1027" i="2"/>
  <c r="B1028" i="2"/>
  <c r="B1029" i="2"/>
  <c r="B1030" i="2"/>
  <c r="B1031" i="2"/>
  <c r="B1032" i="2"/>
  <c r="B1033" i="2"/>
  <c r="B1034" i="2"/>
  <c r="J1000" i="2"/>
  <c r="J1001" i="2"/>
  <c r="J1002" i="2"/>
  <c r="J1003" i="2"/>
  <c r="J1004" i="2"/>
  <c r="J1005" i="2"/>
  <c r="J1006" i="2"/>
  <c r="J1007" i="2"/>
  <c r="J1008" i="2"/>
  <c r="J1009" i="2"/>
  <c r="J1010" i="2"/>
  <c r="J1011" i="2"/>
  <c r="J1012" i="2"/>
  <c r="J1013" i="2"/>
  <c r="J1014" i="2"/>
  <c r="H1000" i="2"/>
  <c r="H1001" i="2"/>
  <c r="H1002" i="2"/>
  <c r="H1003" i="2"/>
  <c r="H1004" i="2"/>
  <c r="H1005" i="2"/>
  <c r="H1006" i="2"/>
  <c r="H1007" i="2"/>
  <c r="H1008" i="2"/>
  <c r="KD5" i="2" s="1"/>
  <c r="H1009" i="2"/>
  <c r="H1010" i="2"/>
  <c r="H1011" i="2"/>
  <c r="H1012" i="2"/>
  <c r="H1013" i="2"/>
  <c r="H1014" i="2"/>
  <c r="F1000" i="2"/>
  <c r="F1001" i="2"/>
  <c r="F1002" i="2"/>
  <c r="F1003" i="2"/>
  <c r="F1004" i="2"/>
  <c r="F1005" i="2"/>
  <c r="F1006" i="2"/>
  <c r="F1007" i="2"/>
  <c r="F1008" i="2"/>
  <c r="F1009" i="2"/>
  <c r="F1010" i="2"/>
  <c r="F1011" i="2"/>
  <c r="F1012" i="2"/>
  <c r="F1013" i="2"/>
  <c r="F1014" i="2"/>
  <c r="D1000" i="2"/>
  <c r="D1001" i="2"/>
  <c r="D1002" i="2"/>
  <c r="D1003" i="2"/>
  <c r="D1004" i="2"/>
  <c r="D1005" i="2"/>
  <c r="D1006" i="2"/>
  <c r="D1007" i="2"/>
  <c r="D1008" i="2"/>
  <c r="D1009" i="2"/>
  <c r="D1010" i="2"/>
  <c r="D1011" i="2"/>
  <c r="D1012" i="2"/>
  <c r="D1013" i="2"/>
  <c r="D1014" i="2"/>
  <c r="B1000" i="2"/>
  <c r="B1001" i="2"/>
  <c r="B1002" i="2"/>
  <c r="B1003" i="2"/>
  <c r="B1004" i="2"/>
  <c r="B1005" i="2"/>
  <c r="B1006" i="2"/>
  <c r="B1007" i="2"/>
  <c r="B1008" i="2"/>
  <c r="B1009" i="2"/>
  <c r="B1010" i="2"/>
  <c r="B1011" i="2"/>
  <c r="B1012" i="2"/>
  <c r="B1013" i="2"/>
  <c r="B1014" i="2"/>
  <c r="J980" i="2"/>
  <c r="J981" i="2"/>
  <c r="J982" i="2"/>
  <c r="J983" i="2"/>
  <c r="J984" i="2"/>
  <c r="J985" i="2"/>
  <c r="J986" i="2"/>
  <c r="J987" i="2"/>
  <c r="J988" i="2"/>
  <c r="J989" i="2"/>
  <c r="J990" i="2"/>
  <c r="J991" i="2"/>
  <c r="J992" i="2"/>
  <c r="J993" i="2"/>
  <c r="J994" i="2"/>
  <c r="JZ6" i="2"/>
  <c r="H980" i="2"/>
  <c r="H981" i="2"/>
  <c r="H982" i="2"/>
  <c r="H983" i="2"/>
  <c r="H984" i="2"/>
  <c r="H985" i="2"/>
  <c r="H986" i="2"/>
  <c r="H987" i="2"/>
  <c r="H988" i="2"/>
  <c r="H989" i="2"/>
  <c r="H990" i="2"/>
  <c r="H991" i="2"/>
  <c r="H992" i="2"/>
  <c r="H993" i="2"/>
  <c r="H994" i="2"/>
  <c r="F980" i="2"/>
  <c r="F981" i="2"/>
  <c r="F982" i="2"/>
  <c r="F983" i="2"/>
  <c r="F984" i="2"/>
  <c r="F985" i="2"/>
  <c r="F986" i="2"/>
  <c r="F987" i="2"/>
  <c r="F988" i="2"/>
  <c r="F989" i="2"/>
  <c r="F990" i="2"/>
  <c r="F991" i="2"/>
  <c r="F992" i="2"/>
  <c r="F993" i="2"/>
  <c r="F994" i="2"/>
  <c r="D980" i="2"/>
  <c r="D981" i="2"/>
  <c r="D982" i="2"/>
  <c r="D983" i="2"/>
  <c r="D984" i="2"/>
  <c r="D985" i="2"/>
  <c r="D986" i="2"/>
  <c r="D987" i="2"/>
  <c r="D988" i="2"/>
  <c r="D989" i="2"/>
  <c r="D990" i="2"/>
  <c r="D991" i="2"/>
  <c r="D992" i="2"/>
  <c r="D993" i="2"/>
  <c r="D994" i="2"/>
  <c r="B980" i="2"/>
  <c r="B981" i="2"/>
  <c r="B982" i="2"/>
  <c r="B983" i="2"/>
  <c r="B984" i="2"/>
  <c r="B985" i="2"/>
  <c r="B986" i="2"/>
  <c r="B987" i="2"/>
  <c r="B988" i="2"/>
  <c r="B989" i="2"/>
  <c r="B990" i="2"/>
  <c r="B991" i="2"/>
  <c r="B992" i="2"/>
  <c r="B993" i="2"/>
  <c r="B994" i="2"/>
  <c r="J960" i="2"/>
  <c r="J961" i="2"/>
  <c r="J962" i="2"/>
  <c r="J963" i="2"/>
  <c r="J964" i="2"/>
  <c r="J965" i="2"/>
  <c r="J966" i="2"/>
  <c r="J967" i="2"/>
  <c r="J968" i="2"/>
  <c r="J969" i="2"/>
  <c r="J970" i="2"/>
  <c r="J971" i="2"/>
  <c r="J972" i="2"/>
  <c r="J973" i="2"/>
  <c r="J974" i="2"/>
  <c r="JT6" i="2"/>
  <c r="H960" i="2"/>
  <c r="H961" i="2"/>
  <c r="H962" i="2"/>
  <c r="H963" i="2"/>
  <c r="H964" i="2"/>
  <c r="H965" i="2"/>
  <c r="H966" i="2"/>
  <c r="H967" i="2"/>
  <c r="H968" i="2"/>
  <c r="H969" i="2"/>
  <c r="H970" i="2"/>
  <c r="H971" i="2"/>
  <c r="H972" i="2"/>
  <c r="H973" i="2"/>
  <c r="H974" i="2"/>
  <c r="F960" i="2"/>
  <c r="F961" i="2"/>
  <c r="F962" i="2"/>
  <c r="F963" i="2"/>
  <c r="F964" i="2"/>
  <c r="F965" i="2"/>
  <c r="F966" i="2"/>
  <c r="JR3" i="2" s="1"/>
  <c r="F967" i="2"/>
  <c r="F968" i="2"/>
  <c r="F969" i="2"/>
  <c r="F970" i="2"/>
  <c r="F971" i="2"/>
  <c r="F972" i="2"/>
  <c r="F973" i="2"/>
  <c r="F974" i="2"/>
  <c r="D960" i="2"/>
  <c r="D961" i="2"/>
  <c r="D962" i="2"/>
  <c r="D963" i="2"/>
  <c r="D964" i="2"/>
  <c r="D965" i="2"/>
  <c r="D966" i="2"/>
  <c r="D967" i="2"/>
  <c r="D968" i="2"/>
  <c r="D969" i="2"/>
  <c r="D970" i="2"/>
  <c r="D971" i="2"/>
  <c r="D972" i="2"/>
  <c r="D973" i="2"/>
  <c r="D974" i="2"/>
  <c r="B960" i="2"/>
  <c r="B961" i="2"/>
  <c r="B962" i="2"/>
  <c r="B963" i="2"/>
  <c r="B964" i="2"/>
  <c r="JP5" i="2" s="1"/>
  <c r="B965" i="2"/>
  <c r="B966" i="2"/>
  <c r="B967" i="2"/>
  <c r="B968" i="2"/>
  <c r="B969" i="2"/>
  <c r="B970" i="2"/>
  <c r="B971" i="2"/>
  <c r="B972" i="2"/>
  <c r="B973" i="2"/>
  <c r="B974" i="2"/>
  <c r="J940" i="2"/>
  <c r="J941" i="2"/>
  <c r="J942" i="2"/>
  <c r="J943" i="2"/>
  <c r="J944" i="2"/>
  <c r="J945" i="2"/>
  <c r="J946" i="2"/>
  <c r="J947" i="2"/>
  <c r="J948" i="2"/>
  <c r="J949" i="2"/>
  <c r="J950" i="2"/>
  <c r="J951" i="2"/>
  <c r="J952" i="2"/>
  <c r="J953" i="2"/>
  <c r="J954" i="2"/>
  <c r="H940" i="2"/>
  <c r="H941" i="2"/>
  <c r="H942" i="2"/>
  <c r="H943" i="2"/>
  <c r="H944" i="2"/>
  <c r="H945" i="2"/>
  <c r="H946" i="2"/>
  <c r="H947" i="2"/>
  <c r="H948" i="2"/>
  <c r="H949" i="2"/>
  <c r="H950" i="2"/>
  <c r="H951" i="2"/>
  <c r="H952" i="2"/>
  <c r="H953" i="2"/>
  <c r="H954" i="2"/>
  <c r="F940" i="2"/>
  <c r="F941" i="2"/>
  <c r="F942" i="2"/>
  <c r="F943" i="2"/>
  <c r="F944" i="2"/>
  <c r="F945" i="2"/>
  <c r="F946" i="2"/>
  <c r="F947" i="2"/>
  <c r="F948" i="2"/>
  <c r="F949" i="2"/>
  <c r="F950" i="2"/>
  <c r="F951" i="2"/>
  <c r="F952" i="2"/>
  <c r="F953" i="2"/>
  <c r="F954" i="2"/>
  <c r="D940" i="2"/>
  <c r="D941" i="2"/>
  <c r="D942" i="2"/>
  <c r="D943" i="2"/>
  <c r="D944" i="2"/>
  <c r="D945" i="2"/>
  <c r="D946" i="2"/>
  <c r="JL5" i="2" s="1"/>
  <c r="D947" i="2"/>
  <c r="D948" i="2"/>
  <c r="D949" i="2"/>
  <c r="D950" i="2"/>
  <c r="D951" i="2"/>
  <c r="D952" i="2"/>
  <c r="D953" i="2"/>
  <c r="D954" i="2"/>
  <c r="B940" i="2"/>
  <c r="B941" i="2"/>
  <c r="B942" i="2"/>
  <c r="B943" i="2"/>
  <c r="B944" i="2"/>
  <c r="B945" i="2"/>
  <c r="B946" i="2"/>
  <c r="B947" i="2"/>
  <c r="B948" i="2"/>
  <c r="B949" i="2"/>
  <c r="B950" i="2"/>
  <c r="B951" i="2"/>
  <c r="B952" i="2"/>
  <c r="B953" i="2"/>
  <c r="B954" i="2"/>
  <c r="J920" i="2"/>
  <c r="J921" i="2"/>
  <c r="J922" i="2"/>
  <c r="J923" i="2"/>
  <c r="J924" i="2"/>
  <c r="J925" i="2"/>
  <c r="J926" i="2"/>
  <c r="J927" i="2"/>
  <c r="J928" i="2"/>
  <c r="J929" i="2"/>
  <c r="J930" i="2"/>
  <c r="J931" i="2"/>
  <c r="J932" i="2"/>
  <c r="J933" i="2"/>
  <c r="J934" i="2"/>
  <c r="JI6" i="2"/>
  <c r="H920" i="2"/>
  <c r="H921" i="2"/>
  <c r="H922" i="2"/>
  <c r="H923" i="2"/>
  <c r="H924" i="2"/>
  <c r="H925" i="2"/>
  <c r="H926" i="2"/>
  <c r="H927" i="2"/>
  <c r="H928" i="2"/>
  <c r="H929" i="2"/>
  <c r="H930" i="2"/>
  <c r="H931" i="2"/>
  <c r="H932" i="2"/>
  <c r="H933" i="2"/>
  <c r="H934" i="2"/>
  <c r="F920" i="2"/>
  <c r="F921" i="2"/>
  <c r="F922" i="2"/>
  <c r="F923" i="2"/>
  <c r="F924" i="2"/>
  <c r="F925" i="2"/>
  <c r="F926" i="2"/>
  <c r="F927" i="2"/>
  <c r="F928" i="2"/>
  <c r="F929" i="2"/>
  <c r="F930" i="2"/>
  <c r="F931" i="2"/>
  <c r="F932" i="2"/>
  <c r="F933" i="2"/>
  <c r="F934" i="2"/>
  <c r="D920" i="2"/>
  <c r="D921" i="2"/>
  <c r="D922" i="2"/>
  <c r="D923" i="2"/>
  <c r="D924" i="2"/>
  <c r="D925" i="2"/>
  <c r="D926" i="2"/>
  <c r="D927" i="2"/>
  <c r="JF6" i="2" s="1"/>
  <c r="DS16" i="45" s="1"/>
  <c r="D928" i="2"/>
  <c r="D929" i="2"/>
  <c r="D930" i="2"/>
  <c r="D931" i="2"/>
  <c r="D932" i="2"/>
  <c r="D933" i="2"/>
  <c r="D934" i="2"/>
  <c r="B920" i="2"/>
  <c r="B921" i="2"/>
  <c r="B922" i="2"/>
  <c r="B923" i="2"/>
  <c r="B924" i="2"/>
  <c r="B925" i="2"/>
  <c r="B926" i="2"/>
  <c r="B927" i="2"/>
  <c r="B928" i="2"/>
  <c r="B929" i="2"/>
  <c r="B930" i="2"/>
  <c r="B931" i="2"/>
  <c r="B932" i="2"/>
  <c r="B933" i="2"/>
  <c r="B934" i="2"/>
  <c r="J900" i="2"/>
  <c r="J901" i="2"/>
  <c r="J902" i="2"/>
  <c r="J903" i="2"/>
  <c r="J904" i="2"/>
  <c r="J905" i="2"/>
  <c r="J906" i="2"/>
  <c r="J907" i="2"/>
  <c r="J908" i="2"/>
  <c r="J909" i="2"/>
  <c r="J910" i="2"/>
  <c r="J911" i="2"/>
  <c r="J912" i="2"/>
  <c r="J913" i="2"/>
  <c r="J914" i="2"/>
  <c r="H900" i="2"/>
  <c r="H901" i="2"/>
  <c r="H902" i="2"/>
  <c r="H903" i="2"/>
  <c r="H904" i="2"/>
  <c r="H905" i="2"/>
  <c r="H906" i="2"/>
  <c r="H907" i="2"/>
  <c r="H908" i="2"/>
  <c r="H909" i="2"/>
  <c r="H910" i="2"/>
  <c r="H911" i="2"/>
  <c r="H912" i="2"/>
  <c r="H913" i="2"/>
  <c r="H914" i="2"/>
  <c r="F900" i="2"/>
  <c r="F901" i="2"/>
  <c r="F902" i="2"/>
  <c r="F903" i="2"/>
  <c r="JB5" i="2" s="1"/>
  <c r="F904" i="2"/>
  <c r="F905" i="2"/>
  <c r="F906" i="2"/>
  <c r="F907" i="2"/>
  <c r="F908" i="2"/>
  <c r="F909" i="2"/>
  <c r="F910" i="2"/>
  <c r="F911" i="2"/>
  <c r="F912" i="2"/>
  <c r="F913" i="2"/>
  <c r="F914" i="2"/>
  <c r="D900" i="2"/>
  <c r="D901" i="2"/>
  <c r="D902" i="2"/>
  <c r="D903" i="2"/>
  <c r="D904" i="2"/>
  <c r="D905" i="2"/>
  <c r="D906" i="2"/>
  <c r="D907" i="2"/>
  <c r="D908" i="2"/>
  <c r="D909" i="2"/>
  <c r="D910" i="2"/>
  <c r="D911" i="2"/>
  <c r="D912" i="2"/>
  <c r="D913" i="2"/>
  <c r="D914" i="2"/>
  <c r="B900" i="2"/>
  <c r="B901" i="2"/>
  <c r="B902" i="2"/>
  <c r="B903" i="2"/>
  <c r="B904" i="2"/>
  <c r="B905" i="2"/>
  <c r="B906" i="2"/>
  <c r="B907" i="2"/>
  <c r="B908" i="2"/>
  <c r="B909" i="2"/>
  <c r="B910" i="2"/>
  <c r="B911" i="2"/>
  <c r="B912" i="2"/>
  <c r="B913" i="2"/>
  <c r="B914" i="2"/>
  <c r="J880" i="2"/>
  <c r="J881" i="2"/>
  <c r="J882" i="2"/>
  <c r="J883" i="2"/>
  <c r="J884" i="2"/>
  <c r="J885" i="2"/>
  <c r="J886" i="2"/>
  <c r="J887" i="2"/>
  <c r="J888" i="2"/>
  <c r="J889" i="2"/>
  <c r="J890" i="2"/>
  <c r="J891" i="2"/>
  <c r="J892" i="2"/>
  <c r="J893" i="2"/>
  <c r="J894" i="2"/>
  <c r="H880" i="2"/>
  <c r="H881" i="2"/>
  <c r="H882" i="2"/>
  <c r="H883" i="2"/>
  <c r="H884" i="2"/>
  <c r="H885" i="2"/>
  <c r="H886" i="2"/>
  <c r="H887" i="2"/>
  <c r="H888" i="2"/>
  <c r="H889" i="2"/>
  <c r="H890" i="2"/>
  <c r="H891" i="2"/>
  <c r="H892" i="2"/>
  <c r="H893" i="2"/>
  <c r="H894" i="2"/>
  <c r="F880" i="2"/>
  <c r="F881" i="2"/>
  <c r="F882" i="2"/>
  <c r="F883" i="2"/>
  <c r="F884" i="2"/>
  <c r="F885" i="2"/>
  <c r="F886" i="2"/>
  <c r="F887" i="2"/>
  <c r="F888" i="2"/>
  <c r="F889" i="2"/>
  <c r="F890" i="2"/>
  <c r="F891" i="2"/>
  <c r="F892" i="2"/>
  <c r="F893" i="2"/>
  <c r="F894" i="2"/>
  <c r="D880" i="2"/>
  <c r="D881" i="2"/>
  <c r="D882" i="2"/>
  <c r="D883" i="2"/>
  <c r="D884" i="2"/>
  <c r="D885" i="2"/>
  <c r="D886" i="2"/>
  <c r="D887" i="2"/>
  <c r="D888" i="2"/>
  <c r="D889" i="2"/>
  <c r="D890" i="2"/>
  <c r="D891" i="2"/>
  <c r="D892" i="2"/>
  <c r="D893" i="2"/>
  <c r="D894" i="2"/>
  <c r="IU6" i="2"/>
  <c r="B880" i="2"/>
  <c r="B881" i="2"/>
  <c r="B882" i="2"/>
  <c r="B883" i="2"/>
  <c r="B884" i="2"/>
  <c r="B885" i="2"/>
  <c r="B886" i="2"/>
  <c r="B887" i="2"/>
  <c r="B888" i="2"/>
  <c r="B889" i="2"/>
  <c r="B890" i="2"/>
  <c r="B891" i="2"/>
  <c r="B892" i="2"/>
  <c r="B893" i="2"/>
  <c r="B894" i="2"/>
  <c r="J860" i="2"/>
  <c r="J861" i="2"/>
  <c r="J862" i="2"/>
  <c r="IS6" i="2" s="1"/>
  <c r="J863" i="2"/>
  <c r="J864" i="2"/>
  <c r="J865" i="2"/>
  <c r="J866" i="2"/>
  <c r="J867" i="2"/>
  <c r="J868" i="2"/>
  <c r="J869" i="2"/>
  <c r="J870" i="2"/>
  <c r="J871" i="2"/>
  <c r="J872" i="2"/>
  <c r="J873" i="2"/>
  <c r="J874" i="2"/>
  <c r="H860" i="2"/>
  <c r="H861" i="2"/>
  <c r="H862" i="2"/>
  <c r="H863" i="2"/>
  <c r="H864" i="2"/>
  <c r="H865" i="2"/>
  <c r="H866" i="2"/>
  <c r="H867" i="2"/>
  <c r="H868" i="2"/>
  <c r="H869" i="2"/>
  <c r="H870" i="2"/>
  <c r="H871" i="2"/>
  <c r="H872" i="2"/>
  <c r="H873" i="2"/>
  <c r="H874" i="2"/>
  <c r="F860" i="2"/>
  <c r="F861" i="2"/>
  <c r="F862" i="2"/>
  <c r="F863" i="2"/>
  <c r="F864" i="2"/>
  <c r="F865" i="2"/>
  <c r="F866" i="2"/>
  <c r="F867" i="2"/>
  <c r="F868" i="2"/>
  <c r="F869" i="2"/>
  <c r="F870" i="2"/>
  <c r="F871" i="2"/>
  <c r="F872" i="2"/>
  <c r="F873" i="2"/>
  <c r="F874" i="2"/>
  <c r="D860" i="2"/>
  <c r="D861" i="2"/>
  <c r="D862" i="2"/>
  <c r="D863" i="2"/>
  <c r="D864" i="2"/>
  <c r="D865" i="2"/>
  <c r="D866" i="2"/>
  <c r="IP6" i="2" s="1"/>
  <c r="D867" i="2"/>
  <c r="D868" i="2"/>
  <c r="D869" i="2"/>
  <c r="D870" i="2"/>
  <c r="D871" i="2"/>
  <c r="D872" i="2"/>
  <c r="D873" i="2"/>
  <c r="D874" i="2"/>
  <c r="B860" i="2"/>
  <c r="B861" i="2"/>
  <c r="B862" i="2"/>
  <c r="B863" i="2"/>
  <c r="B864" i="2"/>
  <c r="B865" i="2"/>
  <c r="B866" i="2"/>
  <c r="B867" i="2"/>
  <c r="B868" i="2"/>
  <c r="B869" i="2"/>
  <c r="B870" i="2"/>
  <c r="B871" i="2"/>
  <c r="B872" i="2"/>
  <c r="B873" i="2"/>
  <c r="B874" i="2"/>
  <c r="J840" i="2"/>
  <c r="J841" i="2"/>
  <c r="J842" i="2"/>
  <c r="J843" i="2"/>
  <c r="J844" i="2"/>
  <c r="J845" i="2"/>
  <c r="J846" i="2"/>
  <c r="J847" i="2"/>
  <c r="J848" i="2"/>
  <c r="J849" i="2"/>
  <c r="J850" i="2"/>
  <c r="J851" i="2"/>
  <c r="J852" i="2"/>
  <c r="J853" i="2"/>
  <c r="J854" i="2"/>
  <c r="IM6" i="2"/>
  <c r="H840" i="2"/>
  <c r="H841" i="2"/>
  <c r="H842" i="2"/>
  <c r="H843" i="2"/>
  <c r="H844" i="2"/>
  <c r="H845" i="2"/>
  <c r="H846" i="2"/>
  <c r="H847" i="2"/>
  <c r="H848" i="2"/>
  <c r="H849" i="2"/>
  <c r="H850" i="2"/>
  <c r="H851" i="2"/>
  <c r="H852" i="2"/>
  <c r="H853" i="2"/>
  <c r="H854" i="2"/>
  <c r="F840" i="2"/>
  <c r="F841" i="2"/>
  <c r="F842" i="2"/>
  <c r="F843" i="2"/>
  <c r="F844" i="2"/>
  <c r="F845" i="2"/>
  <c r="F846" i="2"/>
  <c r="F847" i="2"/>
  <c r="F848" i="2"/>
  <c r="F849" i="2"/>
  <c r="F850" i="2"/>
  <c r="F851" i="2"/>
  <c r="F852" i="2"/>
  <c r="F853" i="2"/>
  <c r="F854" i="2"/>
  <c r="D840" i="2"/>
  <c r="D841" i="2"/>
  <c r="D842" i="2"/>
  <c r="D843" i="2"/>
  <c r="D844" i="2"/>
  <c r="D845" i="2"/>
  <c r="D846" i="2"/>
  <c r="D847" i="2"/>
  <c r="D848" i="2"/>
  <c r="D849" i="2"/>
  <c r="D850" i="2"/>
  <c r="D851" i="2"/>
  <c r="D852" i="2"/>
  <c r="D853" i="2"/>
  <c r="D854" i="2"/>
  <c r="B840" i="2"/>
  <c r="B841" i="2"/>
  <c r="B842" i="2"/>
  <c r="B843" i="2"/>
  <c r="B844" i="2"/>
  <c r="B845" i="2"/>
  <c r="B846" i="2"/>
  <c r="B847" i="2"/>
  <c r="B848" i="2"/>
  <c r="B849" i="2"/>
  <c r="B850" i="2"/>
  <c r="B851" i="2"/>
  <c r="B852" i="2"/>
  <c r="B853" i="2"/>
  <c r="B854" i="2"/>
  <c r="J820" i="2"/>
  <c r="J821" i="2"/>
  <c r="J822" i="2"/>
  <c r="J823" i="2"/>
  <c r="J824" i="2"/>
  <c r="J825" i="2"/>
  <c r="J826" i="2"/>
  <c r="J827" i="2"/>
  <c r="J828" i="2"/>
  <c r="J829" i="2"/>
  <c r="J830" i="2"/>
  <c r="J831" i="2"/>
  <c r="J832" i="2"/>
  <c r="J833" i="2"/>
  <c r="J834" i="2"/>
  <c r="H820" i="2"/>
  <c r="H821" i="2"/>
  <c r="H822" i="2"/>
  <c r="H823" i="2"/>
  <c r="H824" i="2"/>
  <c r="H825" i="2"/>
  <c r="H826" i="2"/>
  <c r="H827" i="2"/>
  <c r="H828" i="2"/>
  <c r="H829" i="2"/>
  <c r="H830" i="2"/>
  <c r="H831" i="2"/>
  <c r="H832" i="2"/>
  <c r="H833" i="2"/>
  <c r="H834" i="2"/>
  <c r="F820" i="2"/>
  <c r="F821" i="2"/>
  <c r="F822" i="2"/>
  <c r="F823" i="2"/>
  <c r="F824" i="2"/>
  <c r="F825" i="2"/>
  <c r="F826" i="2"/>
  <c r="F827" i="2"/>
  <c r="F828" i="2"/>
  <c r="F829" i="2"/>
  <c r="F830" i="2"/>
  <c r="F831" i="2"/>
  <c r="F832" i="2"/>
  <c r="F833" i="2"/>
  <c r="F834" i="2"/>
  <c r="D820" i="2"/>
  <c r="D821" i="2"/>
  <c r="D822" i="2"/>
  <c r="D823" i="2"/>
  <c r="D824" i="2"/>
  <c r="IE6" i="2" s="1"/>
  <c r="D825" i="2"/>
  <c r="D826" i="2"/>
  <c r="D827" i="2"/>
  <c r="D828" i="2"/>
  <c r="D829" i="2"/>
  <c r="D830" i="2"/>
  <c r="D831" i="2"/>
  <c r="D832" i="2"/>
  <c r="D833" i="2"/>
  <c r="D834" i="2"/>
  <c r="B820" i="2"/>
  <c r="B821" i="2"/>
  <c r="B822" i="2"/>
  <c r="B823" i="2"/>
  <c r="B824" i="2"/>
  <c r="B825" i="2"/>
  <c r="B826" i="2"/>
  <c r="B827" i="2"/>
  <c r="B828" i="2"/>
  <c r="B829" i="2"/>
  <c r="B830" i="2"/>
  <c r="B831" i="2"/>
  <c r="B832" i="2"/>
  <c r="B833" i="2"/>
  <c r="B834" i="2"/>
  <c r="J800" i="2"/>
  <c r="J801" i="2"/>
  <c r="J802" i="2"/>
  <c r="J803" i="2"/>
  <c r="J804" i="2"/>
  <c r="J805" i="2"/>
  <c r="J806" i="2"/>
  <c r="J807" i="2"/>
  <c r="J808" i="2"/>
  <c r="J809" i="2"/>
  <c r="J810" i="2"/>
  <c r="J811" i="2"/>
  <c r="J812" i="2"/>
  <c r="J813" i="2"/>
  <c r="J814" i="2"/>
  <c r="H800" i="2"/>
  <c r="H801" i="2"/>
  <c r="H802" i="2"/>
  <c r="H803" i="2"/>
  <c r="H804" i="2"/>
  <c r="H805" i="2"/>
  <c r="H806" i="2"/>
  <c r="IA5" i="2" s="1"/>
  <c r="H807" i="2"/>
  <c r="H808" i="2"/>
  <c r="H809" i="2"/>
  <c r="H810" i="2"/>
  <c r="H811" i="2"/>
  <c r="H812" i="2"/>
  <c r="H813" i="2"/>
  <c r="H814" i="2"/>
  <c r="F800" i="2"/>
  <c r="F801" i="2"/>
  <c r="F802" i="2"/>
  <c r="F803" i="2"/>
  <c r="F804" i="2"/>
  <c r="F805" i="2"/>
  <c r="F806" i="2"/>
  <c r="F807" i="2"/>
  <c r="F808" i="2"/>
  <c r="F809" i="2"/>
  <c r="F810" i="2"/>
  <c r="F811" i="2"/>
  <c r="F812" i="2"/>
  <c r="F813" i="2"/>
  <c r="F814" i="2"/>
  <c r="D800" i="2"/>
  <c r="D801" i="2"/>
  <c r="D802" i="2"/>
  <c r="D803" i="2"/>
  <c r="D804" i="2"/>
  <c r="D805" i="2"/>
  <c r="D806" i="2"/>
  <c r="HY6" i="2" s="1"/>
  <c r="DH7" i="45" s="1"/>
  <c r="D807" i="2"/>
  <c r="D808" i="2"/>
  <c r="D809" i="2"/>
  <c r="D810" i="2"/>
  <c r="D811" i="2"/>
  <c r="D812" i="2"/>
  <c r="D813" i="2"/>
  <c r="D814" i="2"/>
  <c r="B800" i="2"/>
  <c r="B801" i="2"/>
  <c r="B802" i="2"/>
  <c r="B803" i="2"/>
  <c r="B804" i="2"/>
  <c r="B805" i="2"/>
  <c r="B806" i="2"/>
  <c r="B807" i="2"/>
  <c r="B808" i="2"/>
  <c r="B809" i="2"/>
  <c r="B810" i="2"/>
  <c r="B811" i="2"/>
  <c r="B812" i="2"/>
  <c r="B813" i="2"/>
  <c r="B814" i="2"/>
  <c r="J780" i="2"/>
  <c r="J781" i="2"/>
  <c r="J782" i="2"/>
  <c r="J783" i="2"/>
  <c r="J784" i="2"/>
  <c r="J785" i="2"/>
  <c r="J786" i="2"/>
  <c r="J787" i="2"/>
  <c r="J788" i="2"/>
  <c r="J789" i="2"/>
  <c r="J790" i="2"/>
  <c r="J791" i="2"/>
  <c r="J792" i="2"/>
  <c r="J793" i="2"/>
  <c r="J794" i="2"/>
  <c r="HW6" i="2"/>
  <c r="H780" i="2"/>
  <c r="H781" i="2"/>
  <c r="H782" i="2"/>
  <c r="H783" i="2"/>
  <c r="H784" i="2"/>
  <c r="H785" i="2"/>
  <c r="H786" i="2"/>
  <c r="H787" i="2"/>
  <c r="H788" i="2"/>
  <c r="H789" i="2"/>
  <c r="H790" i="2"/>
  <c r="H791" i="2"/>
  <c r="H792" i="2"/>
  <c r="H793" i="2"/>
  <c r="H794" i="2"/>
  <c r="F780" i="2"/>
  <c r="F781" i="2"/>
  <c r="F782" i="2"/>
  <c r="F783" i="2"/>
  <c r="F784" i="2"/>
  <c r="F785" i="2"/>
  <c r="F786" i="2"/>
  <c r="F787" i="2"/>
  <c r="F788" i="2"/>
  <c r="F789" i="2"/>
  <c r="F790" i="2"/>
  <c r="F791" i="2"/>
  <c r="F792" i="2"/>
  <c r="F793" i="2"/>
  <c r="F794" i="2"/>
  <c r="D780" i="2"/>
  <c r="D781" i="2"/>
  <c r="D782" i="2"/>
  <c r="D783" i="2"/>
  <c r="D784" i="2"/>
  <c r="D785" i="2"/>
  <c r="D786" i="2"/>
  <c r="D787" i="2"/>
  <c r="D788" i="2"/>
  <c r="D789" i="2"/>
  <c r="D790" i="2"/>
  <c r="D791" i="2"/>
  <c r="D792" i="2"/>
  <c r="D793" i="2"/>
  <c r="D794" i="2"/>
  <c r="B780" i="2"/>
  <c r="B781" i="2"/>
  <c r="B782" i="2"/>
  <c r="B783" i="2"/>
  <c r="B784" i="2"/>
  <c r="B785" i="2"/>
  <c r="B786" i="2"/>
  <c r="B787" i="2"/>
  <c r="B788" i="2"/>
  <c r="B789" i="2"/>
  <c r="B790" i="2"/>
  <c r="B791" i="2"/>
  <c r="B792" i="2"/>
  <c r="B793" i="2"/>
  <c r="B794" i="2"/>
  <c r="J760" i="2"/>
  <c r="J761" i="2"/>
  <c r="J762" i="2"/>
  <c r="J763" i="2"/>
  <c r="J764" i="2"/>
  <c r="J765" i="2"/>
  <c r="J766" i="2"/>
  <c r="J767" i="2"/>
  <c r="J768" i="2"/>
  <c r="J769" i="2"/>
  <c r="J770" i="2"/>
  <c r="J771" i="2"/>
  <c r="J772" i="2"/>
  <c r="J773" i="2"/>
  <c r="J774" i="2"/>
  <c r="HQ6" i="2"/>
  <c r="H760" i="2"/>
  <c r="H761" i="2"/>
  <c r="H762" i="2"/>
  <c r="H763" i="2"/>
  <c r="H764" i="2"/>
  <c r="H765" i="2"/>
  <c r="H766" i="2"/>
  <c r="H767" i="2"/>
  <c r="H768" i="2"/>
  <c r="H769" i="2"/>
  <c r="HP5" i="2" s="1"/>
  <c r="H770" i="2"/>
  <c r="H771" i="2"/>
  <c r="H772" i="2"/>
  <c r="H773" i="2"/>
  <c r="H774" i="2"/>
  <c r="F760" i="2"/>
  <c r="F761" i="2"/>
  <c r="F762" i="2"/>
  <c r="F763" i="2"/>
  <c r="F764" i="2"/>
  <c r="F765" i="2"/>
  <c r="F766" i="2"/>
  <c r="F767" i="2"/>
  <c r="F768" i="2"/>
  <c r="F769" i="2"/>
  <c r="F770" i="2"/>
  <c r="F771" i="2"/>
  <c r="F772" i="2"/>
  <c r="F773" i="2"/>
  <c r="F774" i="2"/>
  <c r="D760" i="2"/>
  <c r="D761" i="2"/>
  <c r="D762" i="2"/>
  <c r="D763" i="2"/>
  <c r="D764" i="2"/>
  <c r="HN5" i="2" s="1"/>
  <c r="CW15" i="45" s="1"/>
  <c r="D765" i="2"/>
  <c r="D766" i="2"/>
  <c r="D767" i="2"/>
  <c r="D768" i="2"/>
  <c r="D769" i="2"/>
  <c r="D770" i="2"/>
  <c r="D771" i="2"/>
  <c r="D772" i="2"/>
  <c r="D773" i="2"/>
  <c r="D774" i="2"/>
  <c r="B760" i="2"/>
  <c r="B761" i="2"/>
  <c r="B762" i="2"/>
  <c r="B763" i="2"/>
  <c r="B764" i="2"/>
  <c r="B765" i="2"/>
  <c r="B766" i="2"/>
  <c r="B767" i="2"/>
  <c r="B768" i="2"/>
  <c r="B769" i="2"/>
  <c r="B770" i="2"/>
  <c r="B771" i="2"/>
  <c r="B772" i="2"/>
  <c r="B773" i="2"/>
  <c r="B774" i="2"/>
  <c r="J740" i="2"/>
  <c r="J741" i="2"/>
  <c r="J742" i="2"/>
  <c r="J743" i="2"/>
  <c r="J744" i="2"/>
  <c r="J745" i="2"/>
  <c r="J746" i="2"/>
  <c r="J747" i="2"/>
  <c r="J748" i="2"/>
  <c r="J749" i="2"/>
  <c r="J750" i="2"/>
  <c r="J751" i="2"/>
  <c r="J752" i="2"/>
  <c r="J753" i="2"/>
  <c r="J754" i="2"/>
  <c r="H740" i="2"/>
  <c r="H741" i="2"/>
  <c r="H742" i="2"/>
  <c r="H743" i="2"/>
  <c r="H744" i="2"/>
  <c r="H745" i="2"/>
  <c r="H746" i="2"/>
  <c r="H747" i="2"/>
  <c r="H748" i="2"/>
  <c r="H749" i="2"/>
  <c r="H750" i="2"/>
  <c r="H751" i="2"/>
  <c r="H752" i="2"/>
  <c r="H753" i="2"/>
  <c r="H754" i="2"/>
  <c r="F740" i="2"/>
  <c r="F741" i="2"/>
  <c r="F742" i="2"/>
  <c r="F743" i="2"/>
  <c r="F744" i="2"/>
  <c r="F745" i="2"/>
  <c r="F746" i="2"/>
  <c r="F747" i="2"/>
  <c r="F748" i="2"/>
  <c r="F749" i="2"/>
  <c r="F750" i="2"/>
  <c r="F751" i="2"/>
  <c r="F752" i="2"/>
  <c r="F753" i="2"/>
  <c r="F754" i="2"/>
  <c r="D740" i="2"/>
  <c r="D741" i="2"/>
  <c r="D742" i="2"/>
  <c r="D743" i="2"/>
  <c r="D744" i="2"/>
  <c r="D745" i="2"/>
  <c r="D746" i="2"/>
  <c r="D747" i="2"/>
  <c r="D748" i="2"/>
  <c r="D749" i="2"/>
  <c r="D750" i="2"/>
  <c r="D751" i="2"/>
  <c r="D752" i="2"/>
  <c r="D753" i="2"/>
  <c r="D754" i="2"/>
  <c r="B740" i="2"/>
  <c r="B741" i="2"/>
  <c r="B742" i="2"/>
  <c r="B743" i="2"/>
  <c r="B744" i="2"/>
  <c r="B745" i="2"/>
  <c r="B746" i="2"/>
  <c r="B747" i="2"/>
  <c r="B748" i="2"/>
  <c r="HH4" i="2" s="1"/>
  <c r="B749" i="2"/>
  <c r="B750" i="2"/>
  <c r="B751" i="2"/>
  <c r="B752" i="2"/>
  <c r="B753" i="2"/>
  <c r="B754" i="2"/>
  <c r="J720" i="2"/>
  <c r="J721" i="2"/>
  <c r="J722" i="2"/>
  <c r="J723" i="2"/>
  <c r="J724" i="2"/>
  <c r="J725" i="2"/>
  <c r="J726" i="2"/>
  <c r="J727" i="2"/>
  <c r="J728" i="2"/>
  <c r="J729" i="2"/>
  <c r="J730" i="2"/>
  <c r="J731" i="2"/>
  <c r="J732" i="2"/>
  <c r="J733" i="2"/>
  <c r="J734" i="2"/>
  <c r="H720" i="2"/>
  <c r="H721" i="2"/>
  <c r="H722" i="2"/>
  <c r="H723" i="2"/>
  <c r="H724" i="2"/>
  <c r="H725" i="2"/>
  <c r="H726" i="2"/>
  <c r="H727" i="2"/>
  <c r="H728" i="2"/>
  <c r="H729" i="2"/>
  <c r="H730" i="2"/>
  <c r="H731" i="2"/>
  <c r="H732" i="2"/>
  <c r="H733" i="2"/>
  <c r="H734" i="2"/>
  <c r="F720" i="2"/>
  <c r="F721" i="2"/>
  <c r="F722" i="2"/>
  <c r="F723" i="2"/>
  <c r="F724" i="2"/>
  <c r="F725" i="2"/>
  <c r="F726" i="2"/>
  <c r="F727" i="2"/>
  <c r="F728" i="2"/>
  <c r="F729" i="2"/>
  <c r="F730" i="2"/>
  <c r="F731" i="2"/>
  <c r="F732" i="2"/>
  <c r="F733" i="2"/>
  <c r="F734" i="2"/>
  <c r="D720" i="2"/>
  <c r="D721" i="2"/>
  <c r="D722" i="2"/>
  <c r="D723" i="2"/>
  <c r="D724" i="2"/>
  <c r="D725" i="2"/>
  <c r="D726" i="2"/>
  <c r="D727" i="2"/>
  <c r="D728" i="2"/>
  <c r="D729" i="2"/>
  <c r="D730" i="2"/>
  <c r="D731" i="2"/>
  <c r="D732" i="2"/>
  <c r="D733" i="2"/>
  <c r="D734" i="2"/>
  <c r="B720" i="2"/>
  <c r="B721" i="2"/>
  <c r="B722" i="2"/>
  <c r="B723" i="2"/>
  <c r="B724" i="2"/>
  <c r="B725" i="2"/>
  <c r="B726" i="2"/>
  <c r="B727" i="2"/>
  <c r="B728" i="2"/>
  <c r="B729" i="2"/>
  <c r="B730" i="2"/>
  <c r="B731" i="2"/>
  <c r="B732" i="2"/>
  <c r="B733" i="2"/>
  <c r="B734" i="2"/>
  <c r="J700" i="2"/>
  <c r="J701" i="2"/>
  <c r="J702" i="2"/>
  <c r="J703" i="2"/>
  <c r="J704" i="2"/>
  <c r="J705" i="2"/>
  <c r="J706" i="2"/>
  <c r="J707" i="2"/>
  <c r="J708" i="2"/>
  <c r="J709" i="2"/>
  <c r="J710" i="2"/>
  <c r="J711" i="2"/>
  <c r="J712" i="2"/>
  <c r="J713" i="2"/>
  <c r="J714" i="2"/>
  <c r="H700" i="2"/>
  <c r="H701" i="2"/>
  <c r="H702" i="2"/>
  <c r="H703" i="2"/>
  <c r="H704" i="2"/>
  <c r="H705" i="2"/>
  <c r="H706" i="2"/>
  <c r="H707" i="2"/>
  <c r="H708" i="2"/>
  <c r="H709" i="2"/>
  <c r="H710" i="2"/>
  <c r="H711" i="2"/>
  <c r="H712" i="2"/>
  <c r="H713" i="2"/>
  <c r="H714" i="2"/>
  <c r="F700" i="2"/>
  <c r="F701" i="2"/>
  <c r="F702" i="2"/>
  <c r="F703" i="2"/>
  <c r="GY5" i="2" s="1"/>
  <c r="F704" i="2"/>
  <c r="F705" i="2"/>
  <c r="F706" i="2"/>
  <c r="F707" i="2"/>
  <c r="F708" i="2"/>
  <c r="F709" i="2"/>
  <c r="F710" i="2"/>
  <c r="F711" i="2"/>
  <c r="F712" i="2"/>
  <c r="F713" i="2"/>
  <c r="F714" i="2"/>
  <c r="D700" i="2"/>
  <c r="D701" i="2"/>
  <c r="D702" i="2"/>
  <c r="D703" i="2"/>
  <c r="D704" i="2"/>
  <c r="D705" i="2"/>
  <c r="D706" i="2"/>
  <c r="D707" i="2"/>
  <c r="D708" i="2"/>
  <c r="D709" i="2"/>
  <c r="D710" i="2"/>
  <c r="D711" i="2"/>
  <c r="D712" i="2"/>
  <c r="D713" i="2"/>
  <c r="D714" i="2"/>
  <c r="B700" i="2"/>
  <c r="B701" i="2"/>
  <c r="B702" i="2"/>
  <c r="B703" i="2"/>
  <c r="B704" i="2"/>
  <c r="B705" i="2"/>
  <c r="B706" i="2"/>
  <c r="B707" i="2"/>
  <c r="B708" i="2"/>
  <c r="B709" i="2"/>
  <c r="B710" i="2"/>
  <c r="B711" i="2"/>
  <c r="B712" i="2"/>
  <c r="B713" i="2"/>
  <c r="B714" i="2"/>
  <c r="J680" i="2"/>
  <c r="J681" i="2"/>
  <c r="J682" i="2"/>
  <c r="J683" i="2"/>
  <c r="J684" i="2"/>
  <c r="J685" i="2"/>
  <c r="J686" i="2"/>
  <c r="J687" i="2"/>
  <c r="J688" i="2"/>
  <c r="J689" i="2"/>
  <c r="J690" i="2"/>
  <c r="J691" i="2"/>
  <c r="J692" i="2"/>
  <c r="J693" i="2"/>
  <c r="J694" i="2"/>
  <c r="H680" i="2"/>
  <c r="H681" i="2"/>
  <c r="H682" i="2"/>
  <c r="H683" i="2"/>
  <c r="H684" i="2"/>
  <c r="H685" i="2"/>
  <c r="H686" i="2"/>
  <c r="H687" i="2"/>
  <c r="H688" i="2"/>
  <c r="H689" i="2"/>
  <c r="H690" i="2"/>
  <c r="H691" i="2"/>
  <c r="H692" i="2"/>
  <c r="H693" i="2"/>
  <c r="H694" i="2"/>
  <c r="F680" i="2"/>
  <c r="F681" i="2"/>
  <c r="F682" i="2"/>
  <c r="F683" i="2"/>
  <c r="F684" i="2"/>
  <c r="F685" i="2"/>
  <c r="F686" i="2"/>
  <c r="F687" i="2"/>
  <c r="F688" i="2"/>
  <c r="F689" i="2"/>
  <c r="F690" i="2"/>
  <c r="F691" i="2"/>
  <c r="F692" i="2"/>
  <c r="F693" i="2"/>
  <c r="F694" i="2"/>
  <c r="D680" i="2"/>
  <c r="D681" i="2"/>
  <c r="D682" i="2"/>
  <c r="D683" i="2"/>
  <c r="D684" i="2"/>
  <c r="D685" i="2"/>
  <c r="GR4" i="2" s="1"/>
  <c r="D686" i="2"/>
  <c r="D687" i="2"/>
  <c r="D688" i="2"/>
  <c r="D689" i="2"/>
  <c r="D690" i="2"/>
  <c r="D691" i="2"/>
  <c r="D692" i="2"/>
  <c r="D693" i="2"/>
  <c r="D694" i="2"/>
  <c r="GR6" i="2"/>
  <c r="CL16" i="45" s="1"/>
  <c r="B680" i="2"/>
  <c r="B681" i="2"/>
  <c r="B682" i="2"/>
  <c r="B683" i="2"/>
  <c r="B684" i="2"/>
  <c r="B685" i="2"/>
  <c r="B686" i="2"/>
  <c r="B687" i="2"/>
  <c r="B688" i="2"/>
  <c r="B689" i="2"/>
  <c r="B690" i="2"/>
  <c r="B691" i="2"/>
  <c r="B692" i="2"/>
  <c r="B693" i="2"/>
  <c r="B694" i="2"/>
  <c r="J660" i="2"/>
  <c r="J661" i="2"/>
  <c r="J662" i="2"/>
  <c r="J663" i="2"/>
  <c r="J664" i="2"/>
  <c r="J665" i="2"/>
  <c r="J666" i="2"/>
  <c r="J667" i="2"/>
  <c r="J668" i="2"/>
  <c r="J669" i="2"/>
  <c r="J670" i="2"/>
  <c r="J671" i="2"/>
  <c r="J672" i="2"/>
  <c r="J673" i="2"/>
  <c r="J674" i="2"/>
  <c r="H660" i="2"/>
  <c r="H661" i="2"/>
  <c r="H662" i="2"/>
  <c r="H663" i="2"/>
  <c r="H664" i="2"/>
  <c r="H665" i="2"/>
  <c r="H666" i="2"/>
  <c r="H667" i="2"/>
  <c r="H668" i="2"/>
  <c r="H669" i="2"/>
  <c r="H670" i="2"/>
  <c r="H671" i="2"/>
  <c r="H672" i="2"/>
  <c r="H673" i="2"/>
  <c r="H674" i="2"/>
  <c r="F660" i="2"/>
  <c r="F661" i="2"/>
  <c r="F662" i="2"/>
  <c r="F663" i="2"/>
  <c r="F664" i="2"/>
  <c r="F665" i="2"/>
  <c r="F666" i="2"/>
  <c r="F667" i="2"/>
  <c r="F668" i="2"/>
  <c r="F669" i="2"/>
  <c r="F670" i="2"/>
  <c r="F671" i="2"/>
  <c r="F672" i="2"/>
  <c r="F673" i="2"/>
  <c r="F674" i="2"/>
  <c r="D660" i="2"/>
  <c r="D661" i="2"/>
  <c r="D662" i="2"/>
  <c r="D663" i="2"/>
  <c r="D664" i="2"/>
  <c r="D665" i="2"/>
  <c r="D666" i="2"/>
  <c r="D667" i="2"/>
  <c r="D668" i="2"/>
  <c r="D669" i="2"/>
  <c r="D670" i="2"/>
  <c r="D671" i="2"/>
  <c r="D672" i="2"/>
  <c r="D673" i="2"/>
  <c r="D674" i="2"/>
  <c r="B660" i="2"/>
  <c r="B661" i="2"/>
  <c r="B662" i="2"/>
  <c r="B663" i="2"/>
  <c r="B664" i="2"/>
  <c r="B665" i="2"/>
  <c r="B666" i="2"/>
  <c r="B667" i="2"/>
  <c r="B668" i="2"/>
  <c r="B669" i="2"/>
  <c r="B670" i="2"/>
  <c r="B671" i="2"/>
  <c r="B672" i="2"/>
  <c r="B673" i="2"/>
  <c r="B674" i="2"/>
  <c r="J640" i="2"/>
  <c r="J641" i="2"/>
  <c r="J642" i="2"/>
  <c r="J643" i="2"/>
  <c r="GJ5" i="2" s="1"/>
  <c r="J644" i="2"/>
  <c r="J645" i="2"/>
  <c r="J646" i="2"/>
  <c r="J647" i="2"/>
  <c r="J648" i="2"/>
  <c r="J649" i="2"/>
  <c r="J650" i="2"/>
  <c r="J651" i="2"/>
  <c r="J652" i="2"/>
  <c r="J653" i="2"/>
  <c r="J654" i="2"/>
  <c r="GJ6" i="2"/>
  <c r="H640" i="2"/>
  <c r="H641" i="2"/>
  <c r="H642" i="2"/>
  <c r="H643" i="2"/>
  <c r="H644" i="2"/>
  <c r="H645" i="2"/>
  <c r="H646" i="2"/>
  <c r="H647" i="2"/>
  <c r="H648" i="2"/>
  <c r="H649" i="2"/>
  <c r="H650" i="2"/>
  <c r="H651" i="2"/>
  <c r="H652" i="2"/>
  <c r="H653" i="2"/>
  <c r="H654" i="2"/>
  <c r="F640" i="2"/>
  <c r="F641" i="2"/>
  <c r="F642" i="2"/>
  <c r="F643" i="2"/>
  <c r="F644" i="2"/>
  <c r="F645" i="2"/>
  <c r="F646" i="2"/>
  <c r="GH3" i="2" s="1"/>
  <c r="F647" i="2"/>
  <c r="F648" i="2"/>
  <c r="F649" i="2"/>
  <c r="F650" i="2"/>
  <c r="F651" i="2"/>
  <c r="F652" i="2"/>
  <c r="F653" i="2"/>
  <c r="F654" i="2"/>
  <c r="D640" i="2"/>
  <c r="D641" i="2"/>
  <c r="D642" i="2"/>
  <c r="D643" i="2"/>
  <c r="D644" i="2"/>
  <c r="D645" i="2"/>
  <c r="D646" i="2"/>
  <c r="D647" i="2"/>
  <c r="D648" i="2"/>
  <c r="D649" i="2"/>
  <c r="D650" i="2"/>
  <c r="D651" i="2"/>
  <c r="D652" i="2"/>
  <c r="D653" i="2"/>
  <c r="D654" i="2"/>
  <c r="B640" i="2"/>
  <c r="B641" i="2"/>
  <c r="B642" i="2"/>
  <c r="B643" i="2"/>
  <c r="B644" i="2"/>
  <c r="B645" i="2"/>
  <c r="B646" i="2"/>
  <c r="B647" i="2"/>
  <c r="B648" i="2"/>
  <c r="B649" i="2"/>
  <c r="B650" i="2"/>
  <c r="B651" i="2"/>
  <c r="B652" i="2"/>
  <c r="B653" i="2"/>
  <c r="B654" i="2"/>
  <c r="J620" i="2"/>
  <c r="J621" i="2"/>
  <c r="GE5" i="2" s="1"/>
  <c r="J622" i="2"/>
  <c r="J623" i="2"/>
  <c r="J624" i="2"/>
  <c r="J625" i="2"/>
  <c r="J626" i="2"/>
  <c r="GE4" i="2" s="1"/>
  <c r="J627" i="2"/>
  <c r="J628" i="2"/>
  <c r="J629" i="2"/>
  <c r="J630" i="2"/>
  <c r="J631" i="2"/>
  <c r="J632" i="2"/>
  <c r="J633" i="2"/>
  <c r="J634" i="2"/>
  <c r="H620" i="2"/>
  <c r="H621" i="2"/>
  <c r="H622" i="2"/>
  <c r="H623" i="2"/>
  <c r="H624" i="2"/>
  <c r="H625" i="2"/>
  <c r="H626" i="2"/>
  <c r="H627" i="2"/>
  <c r="H628" i="2"/>
  <c r="H629" i="2"/>
  <c r="H630" i="2"/>
  <c r="H631" i="2"/>
  <c r="H632" i="2"/>
  <c r="H633" i="2"/>
  <c r="H634" i="2"/>
  <c r="F620" i="2"/>
  <c r="F621" i="2"/>
  <c r="F622" i="2"/>
  <c r="F623" i="2"/>
  <c r="F624" i="2"/>
  <c r="F625" i="2"/>
  <c r="F626" i="2"/>
  <c r="F627" i="2"/>
  <c r="F628" i="2"/>
  <c r="F629" i="2"/>
  <c r="F630" i="2"/>
  <c r="F631" i="2"/>
  <c r="F632" i="2"/>
  <c r="F633" i="2"/>
  <c r="F634" i="2"/>
  <c r="D620" i="2"/>
  <c r="GB6" i="2" s="1"/>
  <c r="D621" i="2"/>
  <c r="D622" i="2"/>
  <c r="D623" i="2"/>
  <c r="D624" i="2"/>
  <c r="D625" i="2"/>
  <c r="D626" i="2"/>
  <c r="D627" i="2"/>
  <c r="D628" i="2"/>
  <c r="D629" i="2"/>
  <c r="D630" i="2"/>
  <c r="D631" i="2"/>
  <c r="D632" i="2"/>
  <c r="D633" i="2"/>
  <c r="D634" i="2"/>
  <c r="B620" i="2"/>
  <c r="B621" i="2"/>
  <c r="B622" i="2"/>
  <c r="B623" i="2"/>
  <c r="B624" i="2"/>
  <c r="B625" i="2"/>
  <c r="B626" i="2"/>
  <c r="B627" i="2"/>
  <c r="B628" i="2"/>
  <c r="B629" i="2"/>
  <c r="B630" i="2"/>
  <c r="B631" i="2"/>
  <c r="B632" i="2"/>
  <c r="B633" i="2"/>
  <c r="B634" i="2"/>
  <c r="J600" i="2"/>
  <c r="J601" i="2"/>
  <c r="J602" i="2"/>
  <c r="J603" i="2"/>
  <c r="J604" i="2"/>
  <c r="J605" i="2"/>
  <c r="J606" i="2"/>
  <c r="J607" i="2"/>
  <c r="J608" i="2"/>
  <c r="J609" i="2"/>
  <c r="J610" i="2"/>
  <c r="J611" i="2"/>
  <c r="J612" i="2"/>
  <c r="J613" i="2"/>
  <c r="J614" i="2"/>
  <c r="H600" i="2"/>
  <c r="H601" i="2"/>
  <c r="H602" i="2"/>
  <c r="H603" i="2"/>
  <c r="H604" i="2"/>
  <c r="H605" i="2"/>
  <c r="H606" i="2"/>
  <c r="FX5" i="2" s="1"/>
  <c r="H607" i="2"/>
  <c r="H608" i="2"/>
  <c r="H609" i="2"/>
  <c r="H610" i="2"/>
  <c r="H611" i="2"/>
  <c r="H612" i="2"/>
  <c r="H613" i="2"/>
  <c r="H614" i="2"/>
  <c r="F600" i="2"/>
  <c r="F601" i="2"/>
  <c r="F602" i="2"/>
  <c r="F603" i="2"/>
  <c r="F604" i="2"/>
  <c r="F605" i="2"/>
  <c r="F606" i="2"/>
  <c r="F607" i="2"/>
  <c r="F608" i="2"/>
  <c r="F609" i="2"/>
  <c r="F610" i="2"/>
  <c r="F611" i="2"/>
  <c r="F612" i="2"/>
  <c r="F613" i="2"/>
  <c r="F614" i="2"/>
  <c r="D600" i="2"/>
  <c r="D601" i="2"/>
  <c r="D602" i="2"/>
  <c r="D603" i="2"/>
  <c r="D604" i="2"/>
  <c r="FV5" i="2" s="1"/>
  <c r="CA15" i="45" s="1"/>
  <c r="D605" i="2"/>
  <c r="D606" i="2"/>
  <c r="D607" i="2"/>
  <c r="FV6" i="2" s="1"/>
  <c r="CA16" i="45" s="1"/>
  <c r="D608" i="2"/>
  <c r="D609" i="2"/>
  <c r="D610" i="2"/>
  <c r="D611" i="2"/>
  <c r="D612" i="2"/>
  <c r="D613" i="2"/>
  <c r="D614" i="2"/>
  <c r="B600" i="2"/>
  <c r="B601" i="2"/>
  <c r="B602" i="2"/>
  <c r="B603" i="2"/>
  <c r="B604" i="2"/>
  <c r="B605" i="2"/>
  <c r="B606" i="2"/>
  <c r="B607" i="2"/>
  <c r="B608" i="2"/>
  <c r="B609" i="2"/>
  <c r="B610" i="2"/>
  <c r="B611" i="2"/>
  <c r="B612" i="2"/>
  <c r="B613" i="2"/>
  <c r="B614" i="2"/>
  <c r="J580" i="2"/>
  <c r="J581" i="2"/>
  <c r="J582" i="2"/>
  <c r="J583" i="2"/>
  <c r="J584" i="2"/>
  <c r="J585" i="2"/>
  <c r="J586" i="2"/>
  <c r="J587" i="2"/>
  <c r="J588" i="2"/>
  <c r="J589" i="2"/>
  <c r="J590" i="2"/>
  <c r="J591" i="2"/>
  <c r="J592" i="2"/>
  <c r="J593" i="2"/>
  <c r="J594" i="2"/>
  <c r="FT6" i="2"/>
  <c r="H580" i="2"/>
  <c r="H581" i="2"/>
  <c r="H582" i="2"/>
  <c r="H583" i="2"/>
  <c r="H584" i="2"/>
  <c r="H585" i="2"/>
  <c r="H586" i="2"/>
  <c r="H587" i="2"/>
  <c r="H588" i="2"/>
  <c r="H589" i="2"/>
  <c r="H590" i="2"/>
  <c r="H591" i="2"/>
  <c r="H592" i="2"/>
  <c r="H593" i="2"/>
  <c r="H594" i="2"/>
  <c r="F580" i="2"/>
  <c r="F581" i="2"/>
  <c r="F582" i="2"/>
  <c r="F583" i="2"/>
  <c r="F584" i="2"/>
  <c r="F585" i="2"/>
  <c r="F586" i="2"/>
  <c r="F587" i="2"/>
  <c r="F588" i="2"/>
  <c r="F589" i="2"/>
  <c r="F590" i="2"/>
  <c r="F591" i="2"/>
  <c r="F592" i="2"/>
  <c r="F593" i="2"/>
  <c r="F594" i="2"/>
  <c r="D580" i="2"/>
  <c r="D581" i="2"/>
  <c r="D582" i="2"/>
  <c r="D583" i="2"/>
  <c r="D584" i="2"/>
  <c r="D585" i="2"/>
  <c r="D586" i="2"/>
  <c r="D587" i="2"/>
  <c r="D588" i="2"/>
  <c r="D589" i="2"/>
  <c r="D590" i="2"/>
  <c r="D591" i="2"/>
  <c r="D592" i="2"/>
  <c r="D593" i="2"/>
  <c r="D594" i="2"/>
  <c r="B580" i="2"/>
  <c r="B581" i="2"/>
  <c r="B582" i="2"/>
  <c r="FP4" i="2" s="1"/>
  <c r="B583" i="2"/>
  <c r="B584" i="2"/>
  <c r="B585" i="2"/>
  <c r="B586" i="2"/>
  <c r="B587" i="2"/>
  <c r="B588" i="2"/>
  <c r="B589" i="2"/>
  <c r="B590" i="2"/>
  <c r="B591" i="2"/>
  <c r="B592" i="2"/>
  <c r="B593" i="2"/>
  <c r="B594" i="2"/>
  <c r="J560" i="2"/>
  <c r="J561" i="2"/>
  <c r="J562" i="2"/>
  <c r="J563" i="2"/>
  <c r="J564" i="2"/>
  <c r="J565" i="2"/>
  <c r="J566" i="2"/>
  <c r="FN6" i="2" s="1"/>
  <c r="J567" i="2"/>
  <c r="J568" i="2"/>
  <c r="J569" i="2"/>
  <c r="J570" i="2"/>
  <c r="J571" i="2"/>
  <c r="J572" i="2"/>
  <c r="J573" i="2"/>
  <c r="J574" i="2"/>
  <c r="H560" i="2"/>
  <c r="H561" i="2"/>
  <c r="H562" i="2"/>
  <c r="H563" i="2"/>
  <c r="H564" i="2"/>
  <c r="H565" i="2"/>
  <c r="H566" i="2"/>
  <c r="H567" i="2"/>
  <c r="H568" i="2"/>
  <c r="H569" i="2"/>
  <c r="H570" i="2"/>
  <c r="H571" i="2"/>
  <c r="H572" i="2"/>
  <c r="H573" i="2"/>
  <c r="H574" i="2"/>
  <c r="F560" i="2"/>
  <c r="F561" i="2"/>
  <c r="F562" i="2"/>
  <c r="F563" i="2"/>
  <c r="F564" i="2"/>
  <c r="F565" i="2"/>
  <c r="F566" i="2"/>
  <c r="FL5" i="2" s="1"/>
  <c r="F567" i="2"/>
  <c r="F568" i="2"/>
  <c r="F569" i="2"/>
  <c r="F570" i="2"/>
  <c r="F571" i="2"/>
  <c r="F572" i="2"/>
  <c r="F573" i="2"/>
  <c r="F574" i="2"/>
  <c r="D560" i="2"/>
  <c r="D561" i="2"/>
  <c r="D562" i="2"/>
  <c r="D563" i="2"/>
  <c r="D564" i="2"/>
  <c r="D565" i="2"/>
  <c r="D566" i="2"/>
  <c r="D567" i="2"/>
  <c r="D568" i="2"/>
  <c r="D569" i="2"/>
  <c r="D570" i="2"/>
  <c r="D571" i="2"/>
  <c r="D572" i="2"/>
  <c r="D573" i="2"/>
  <c r="D574" i="2"/>
  <c r="B560" i="2"/>
  <c r="B561" i="2"/>
  <c r="B562" i="2"/>
  <c r="B563" i="2"/>
  <c r="B564" i="2"/>
  <c r="B565" i="2"/>
  <c r="B566" i="2"/>
  <c r="B567" i="2"/>
  <c r="B568" i="2"/>
  <c r="FJ5" i="2" s="1"/>
  <c r="B569" i="2"/>
  <c r="B570" i="2"/>
  <c r="B571" i="2"/>
  <c r="B572" i="2"/>
  <c r="B573" i="2"/>
  <c r="B574" i="2"/>
  <c r="J540" i="2"/>
  <c r="J541" i="2"/>
  <c r="J542" i="2"/>
  <c r="J543" i="2"/>
  <c r="J544" i="2"/>
  <c r="J545" i="2"/>
  <c r="J546" i="2"/>
  <c r="J547" i="2"/>
  <c r="J548" i="2"/>
  <c r="J549" i="2"/>
  <c r="J550" i="2"/>
  <c r="J551" i="2"/>
  <c r="J552" i="2"/>
  <c r="J553" i="2"/>
  <c r="J554" i="2"/>
  <c r="H540" i="2"/>
  <c r="H541" i="2"/>
  <c r="H542" i="2"/>
  <c r="H543" i="2"/>
  <c r="H544" i="2"/>
  <c r="H545" i="2"/>
  <c r="H546" i="2"/>
  <c r="H547" i="2"/>
  <c r="H548" i="2"/>
  <c r="H549" i="2"/>
  <c r="H550" i="2"/>
  <c r="H551" i="2"/>
  <c r="H552" i="2"/>
  <c r="H553" i="2"/>
  <c r="H554" i="2"/>
  <c r="F540" i="2"/>
  <c r="F541" i="2"/>
  <c r="F542" i="2"/>
  <c r="F543" i="2"/>
  <c r="F544" i="2"/>
  <c r="F545" i="2"/>
  <c r="F546" i="2"/>
  <c r="F547" i="2"/>
  <c r="F548" i="2"/>
  <c r="F549" i="2"/>
  <c r="F550" i="2"/>
  <c r="F551" i="2"/>
  <c r="F552" i="2"/>
  <c r="F553" i="2"/>
  <c r="F554" i="2"/>
  <c r="D540" i="2"/>
  <c r="D541" i="2"/>
  <c r="D542" i="2"/>
  <c r="D543" i="2"/>
  <c r="D544" i="2"/>
  <c r="D545" i="2"/>
  <c r="D546" i="2"/>
  <c r="FF6" i="2" s="1"/>
  <c r="D547" i="2"/>
  <c r="D548" i="2"/>
  <c r="D549" i="2"/>
  <c r="D550" i="2"/>
  <c r="D551" i="2"/>
  <c r="D552" i="2"/>
  <c r="D553" i="2"/>
  <c r="D554" i="2"/>
  <c r="B540" i="2"/>
  <c r="B541" i="2"/>
  <c r="B542" i="2"/>
  <c r="B543" i="2"/>
  <c r="B544" i="2"/>
  <c r="B545" i="2"/>
  <c r="B546" i="2"/>
  <c r="B547" i="2"/>
  <c r="B548" i="2"/>
  <c r="B549" i="2"/>
  <c r="B550" i="2"/>
  <c r="B551" i="2"/>
  <c r="B552" i="2"/>
  <c r="B553" i="2"/>
  <c r="B554" i="2"/>
  <c r="J520" i="2"/>
  <c r="J521" i="2"/>
  <c r="J522" i="2"/>
  <c r="J523" i="2"/>
  <c r="J524" i="2"/>
  <c r="J525" i="2"/>
  <c r="J526" i="2"/>
  <c r="J527" i="2"/>
  <c r="J528" i="2"/>
  <c r="J529" i="2"/>
  <c r="J530" i="2"/>
  <c r="J531" i="2"/>
  <c r="J532" i="2"/>
  <c r="J533" i="2"/>
  <c r="J534" i="2"/>
  <c r="FC6" i="2"/>
  <c r="H520" i="2"/>
  <c r="H521" i="2"/>
  <c r="H522" i="2"/>
  <c r="H523" i="2"/>
  <c r="H524" i="2"/>
  <c r="H525" i="2"/>
  <c r="H526" i="2"/>
  <c r="H527" i="2"/>
  <c r="H528" i="2"/>
  <c r="H529" i="2"/>
  <c r="H530" i="2"/>
  <c r="H531" i="2"/>
  <c r="H532" i="2"/>
  <c r="H533" i="2"/>
  <c r="H534" i="2"/>
  <c r="F520" i="2"/>
  <c r="F521" i="2"/>
  <c r="F522" i="2"/>
  <c r="F523" i="2"/>
  <c r="F524" i="2"/>
  <c r="F525" i="2"/>
  <c r="F526" i="2"/>
  <c r="F527" i="2"/>
  <c r="F528" i="2"/>
  <c r="F529" i="2"/>
  <c r="F530" i="2"/>
  <c r="F531" i="2"/>
  <c r="F532" i="2"/>
  <c r="F533" i="2"/>
  <c r="F534" i="2"/>
  <c r="D520" i="2"/>
  <c r="D521" i="2"/>
  <c r="D522" i="2"/>
  <c r="D523" i="2"/>
  <c r="D524" i="2"/>
  <c r="D525" i="2"/>
  <c r="D526" i="2"/>
  <c r="D527" i="2"/>
  <c r="D528" i="2"/>
  <c r="D529" i="2"/>
  <c r="D530" i="2"/>
  <c r="D531" i="2"/>
  <c r="D532" i="2"/>
  <c r="D533" i="2"/>
  <c r="D534" i="2"/>
  <c r="B520" i="2"/>
  <c r="B521" i="2"/>
  <c r="B522" i="2"/>
  <c r="B523" i="2"/>
  <c r="B524" i="2"/>
  <c r="B525" i="2"/>
  <c r="B526" i="2"/>
  <c r="B527" i="2"/>
  <c r="B528" i="2"/>
  <c r="B529" i="2"/>
  <c r="B530" i="2"/>
  <c r="B531" i="2"/>
  <c r="B532" i="2"/>
  <c r="B533" i="2"/>
  <c r="B534" i="2"/>
  <c r="J500" i="2"/>
  <c r="J501" i="2"/>
  <c r="J502" i="2"/>
  <c r="J503" i="2"/>
  <c r="J504" i="2"/>
  <c r="J505" i="2"/>
  <c r="J506" i="2"/>
  <c r="J507" i="2"/>
  <c r="J508" i="2"/>
  <c r="J509" i="2"/>
  <c r="J510" i="2"/>
  <c r="J511" i="2"/>
  <c r="J512" i="2"/>
  <c r="J513" i="2"/>
  <c r="J514" i="2"/>
  <c r="H500" i="2"/>
  <c r="H501" i="2"/>
  <c r="H502" i="2"/>
  <c r="H503" i="2"/>
  <c r="H504" i="2"/>
  <c r="H505" i="2"/>
  <c r="H506" i="2"/>
  <c r="H507" i="2"/>
  <c r="EW3" i="2" s="1"/>
  <c r="H508" i="2"/>
  <c r="H509" i="2"/>
  <c r="H510" i="2"/>
  <c r="H511" i="2"/>
  <c r="H512" i="2"/>
  <c r="H513" i="2"/>
  <c r="H514" i="2"/>
  <c r="F500" i="2"/>
  <c r="F501" i="2"/>
  <c r="EV6" i="2" s="1"/>
  <c r="F502" i="2"/>
  <c r="F503" i="2"/>
  <c r="F504" i="2"/>
  <c r="F505" i="2"/>
  <c r="F506" i="2"/>
  <c r="F507" i="2"/>
  <c r="F508" i="2"/>
  <c r="F509" i="2"/>
  <c r="F510" i="2"/>
  <c r="F511" i="2"/>
  <c r="F512" i="2"/>
  <c r="F513" i="2"/>
  <c r="F514" i="2"/>
  <c r="D500" i="2"/>
  <c r="D501" i="2"/>
  <c r="D502" i="2"/>
  <c r="D503" i="2"/>
  <c r="D504" i="2"/>
  <c r="D505" i="2"/>
  <c r="D506" i="2"/>
  <c r="EU4" i="2" s="1"/>
  <c r="DW7" i="27" s="1"/>
  <c r="D507" i="2"/>
  <c r="D508" i="2"/>
  <c r="D509" i="2"/>
  <c r="D510" i="2"/>
  <c r="D511" i="2"/>
  <c r="D512" i="2"/>
  <c r="D513" i="2"/>
  <c r="D514" i="2"/>
  <c r="B500" i="2"/>
  <c r="B501" i="2"/>
  <c r="B502" i="2"/>
  <c r="B503" i="2"/>
  <c r="B504" i="2"/>
  <c r="B505" i="2"/>
  <c r="B506" i="2"/>
  <c r="B507" i="2"/>
  <c r="B508" i="2"/>
  <c r="B509" i="2"/>
  <c r="B510" i="2"/>
  <c r="B511" i="2"/>
  <c r="B512" i="2"/>
  <c r="B513" i="2"/>
  <c r="B514" i="2"/>
  <c r="J480" i="2"/>
  <c r="J481" i="2"/>
  <c r="J482" i="2"/>
  <c r="J483" i="2"/>
  <c r="J484" i="2"/>
  <c r="J485" i="2"/>
  <c r="J486" i="2"/>
  <c r="J487" i="2"/>
  <c r="J488" i="2"/>
  <c r="J489" i="2"/>
  <c r="J490" i="2"/>
  <c r="J491" i="2"/>
  <c r="J492" i="2"/>
  <c r="J493" i="2"/>
  <c r="J494" i="2"/>
  <c r="ER6" i="2"/>
  <c r="H480" i="2"/>
  <c r="H481" i="2"/>
  <c r="H482" i="2"/>
  <c r="H483" i="2"/>
  <c r="H484" i="2"/>
  <c r="H485" i="2"/>
  <c r="H486" i="2"/>
  <c r="H487" i="2"/>
  <c r="H488" i="2"/>
  <c r="H489" i="2"/>
  <c r="H490" i="2"/>
  <c r="H491" i="2"/>
  <c r="H492" i="2"/>
  <c r="H493" i="2"/>
  <c r="H494" i="2"/>
  <c r="F480" i="2"/>
  <c r="F481" i="2"/>
  <c r="F482" i="2"/>
  <c r="F483" i="2"/>
  <c r="F484" i="2"/>
  <c r="F485" i="2"/>
  <c r="F486" i="2"/>
  <c r="F487" i="2"/>
  <c r="F488" i="2"/>
  <c r="F489" i="2"/>
  <c r="F490" i="2"/>
  <c r="F491" i="2"/>
  <c r="F492" i="2"/>
  <c r="F493" i="2"/>
  <c r="F494" i="2"/>
  <c r="D480" i="2"/>
  <c r="D481" i="2"/>
  <c r="D482" i="2"/>
  <c r="D483" i="2"/>
  <c r="D484" i="2"/>
  <c r="D485" i="2"/>
  <c r="D486" i="2"/>
  <c r="D487" i="2"/>
  <c r="D488" i="2"/>
  <c r="D489" i="2"/>
  <c r="D490" i="2"/>
  <c r="D491" i="2"/>
  <c r="D492" i="2"/>
  <c r="D493" i="2"/>
  <c r="D494" i="2"/>
  <c r="B480" i="2"/>
  <c r="B481" i="2"/>
  <c r="B482" i="2"/>
  <c r="B483" i="2"/>
  <c r="B484" i="2"/>
  <c r="B485" i="2"/>
  <c r="B486" i="2"/>
  <c r="B487" i="2"/>
  <c r="B488" i="2"/>
  <c r="B489" i="2"/>
  <c r="B490" i="2"/>
  <c r="B491" i="2"/>
  <c r="B492" i="2"/>
  <c r="B493" i="2"/>
  <c r="B494" i="2"/>
  <c r="J460" i="2"/>
  <c r="J461" i="2"/>
  <c r="J462" i="2"/>
  <c r="J463" i="2"/>
  <c r="J464" i="2"/>
  <c r="J465" i="2"/>
  <c r="J466" i="2"/>
  <c r="J467" i="2"/>
  <c r="J468" i="2"/>
  <c r="J469" i="2"/>
  <c r="J470" i="2"/>
  <c r="J471" i="2"/>
  <c r="J472" i="2"/>
  <c r="J473" i="2"/>
  <c r="J474" i="2"/>
  <c r="H460" i="2"/>
  <c r="H461" i="2"/>
  <c r="H462" i="2"/>
  <c r="H463" i="2"/>
  <c r="H464" i="2"/>
  <c r="H465" i="2"/>
  <c r="H466" i="2"/>
  <c r="H467" i="2"/>
  <c r="H468" i="2"/>
  <c r="H469" i="2"/>
  <c r="H470" i="2"/>
  <c r="H471" i="2"/>
  <c r="H472" i="2"/>
  <c r="H473" i="2"/>
  <c r="H474" i="2"/>
  <c r="F460" i="2"/>
  <c r="F461" i="2"/>
  <c r="F462" i="2"/>
  <c r="F463" i="2"/>
  <c r="F464" i="2"/>
  <c r="EK6" i="2" s="1"/>
  <c r="F465" i="2"/>
  <c r="F466" i="2"/>
  <c r="F467" i="2"/>
  <c r="F468" i="2"/>
  <c r="F469" i="2"/>
  <c r="F470" i="2"/>
  <c r="F471" i="2"/>
  <c r="F472" i="2"/>
  <c r="F473" i="2"/>
  <c r="F474" i="2"/>
  <c r="D460" i="2"/>
  <c r="D461" i="2"/>
  <c r="D462" i="2"/>
  <c r="D463" i="2"/>
  <c r="D464" i="2"/>
  <c r="D465" i="2"/>
  <c r="D466" i="2"/>
  <c r="D467" i="2"/>
  <c r="EJ5" i="2" s="1"/>
  <c r="D468" i="2"/>
  <c r="D469" i="2"/>
  <c r="D470" i="2"/>
  <c r="D471" i="2"/>
  <c r="D472" i="2"/>
  <c r="D473" i="2"/>
  <c r="D474" i="2"/>
  <c r="B460" i="2"/>
  <c r="B461" i="2"/>
  <c r="EI5" i="2" s="1"/>
  <c r="B462" i="2"/>
  <c r="B463" i="2"/>
  <c r="B464" i="2"/>
  <c r="B465" i="2"/>
  <c r="B466" i="2"/>
  <c r="B467" i="2"/>
  <c r="B468" i="2"/>
  <c r="B469" i="2"/>
  <c r="B470" i="2"/>
  <c r="B471" i="2"/>
  <c r="B472" i="2"/>
  <c r="B473" i="2"/>
  <c r="B474" i="2"/>
  <c r="J440" i="2"/>
  <c r="J441" i="2"/>
  <c r="J442" i="2"/>
  <c r="J443" i="2"/>
  <c r="J444" i="2"/>
  <c r="J445" i="2"/>
  <c r="EG5" i="2" s="1"/>
  <c r="J446" i="2"/>
  <c r="J447" i="2"/>
  <c r="EG6" i="2" s="1"/>
  <c r="J448" i="2"/>
  <c r="J449" i="2"/>
  <c r="J450" i="2"/>
  <c r="J451" i="2"/>
  <c r="J452" i="2"/>
  <c r="J453" i="2"/>
  <c r="J454" i="2"/>
  <c r="H440" i="2"/>
  <c r="H441" i="2"/>
  <c r="H442" i="2"/>
  <c r="H443" i="2"/>
  <c r="H444" i="2"/>
  <c r="H445" i="2"/>
  <c r="H446" i="2"/>
  <c r="H447" i="2"/>
  <c r="H448" i="2"/>
  <c r="H449" i="2"/>
  <c r="H450" i="2"/>
  <c r="H451" i="2"/>
  <c r="H452" i="2"/>
  <c r="H453" i="2"/>
  <c r="H454" i="2"/>
  <c r="F440" i="2"/>
  <c r="F441" i="2"/>
  <c r="F442" i="2"/>
  <c r="F443" i="2"/>
  <c r="EE6" i="2" s="1"/>
  <c r="F444" i="2"/>
  <c r="F445" i="2"/>
  <c r="F446" i="2"/>
  <c r="F447" i="2"/>
  <c r="F448" i="2"/>
  <c r="F449" i="2"/>
  <c r="F450" i="2"/>
  <c r="F451" i="2"/>
  <c r="F452" i="2"/>
  <c r="F453" i="2"/>
  <c r="F454" i="2"/>
  <c r="D440" i="2"/>
  <c r="D441" i="2"/>
  <c r="D442" i="2"/>
  <c r="D443" i="2"/>
  <c r="D444" i="2"/>
  <c r="D445" i="2"/>
  <c r="D446" i="2"/>
  <c r="D447" i="2"/>
  <c r="D448" i="2"/>
  <c r="D449" i="2"/>
  <c r="D450" i="2"/>
  <c r="D451" i="2"/>
  <c r="D452" i="2"/>
  <c r="D453" i="2"/>
  <c r="D454" i="2"/>
  <c r="B440" i="2"/>
  <c r="B441" i="2"/>
  <c r="B442" i="2"/>
  <c r="B443" i="2"/>
  <c r="B444" i="2"/>
  <c r="B445" i="2"/>
  <c r="B446" i="2"/>
  <c r="B447" i="2"/>
  <c r="B448" i="2"/>
  <c r="B449" i="2"/>
  <c r="B450" i="2"/>
  <c r="B451" i="2"/>
  <c r="B452" i="2"/>
  <c r="B453" i="2"/>
  <c r="B454" i="2"/>
  <c r="EC6" i="2"/>
  <c r="J420" i="2"/>
  <c r="J421" i="2"/>
  <c r="J422" i="2"/>
  <c r="J423" i="2"/>
  <c r="J424" i="2"/>
  <c r="J425" i="2"/>
  <c r="J426" i="2"/>
  <c r="EB6" i="2" s="1"/>
  <c r="J427" i="2"/>
  <c r="J428" i="2"/>
  <c r="J429" i="2"/>
  <c r="J430" i="2"/>
  <c r="J431" i="2"/>
  <c r="J432" i="2"/>
  <c r="J433" i="2"/>
  <c r="J434" i="2"/>
  <c r="H420" i="2"/>
  <c r="H421" i="2"/>
  <c r="H422" i="2"/>
  <c r="H423" i="2"/>
  <c r="H424" i="2"/>
  <c r="H425" i="2"/>
  <c r="H426" i="2"/>
  <c r="H427" i="2"/>
  <c r="H428" i="2"/>
  <c r="H429" i="2"/>
  <c r="H430" i="2"/>
  <c r="H431" i="2"/>
  <c r="H432" i="2"/>
  <c r="H433" i="2"/>
  <c r="H434" i="2"/>
  <c r="F420" i="2"/>
  <c r="F421" i="2"/>
  <c r="F422" i="2"/>
  <c r="F423" i="2"/>
  <c r="F424" i="2"/>
  <c r="F425" i="2"/>
  <c r="F426" i="2"/>
  <c r="F427" i="2"/>
  <c r="F428" i="2"/>
  <c r="F429" i="2"/>
  <c r="F430" i="2"/>
  <c r="F431" i="2"/>
  <c r="F432" i="2"/>
  <c r="F433" i="2"/>
  <c r="F434" i="2"/>
  <c r="DZ6" i="2"/>
  <c r="D420" i="2"/>
  <c r="DY5" i="2" s="1"/>
  <c r="D421" i="2"/>
  <c r="D422" i="2"/>
  <c r="D423" i="2"/>
  <c r="D424" i="2"/>
  <c r="D425" i="2"/>
  <c r="D426" i="2"/>
  <c r="D427" i="2"/>
  <c r="D428" i="2"/>
  <c r="D429" i="2"/>
  <c r="D430" i="2"/>
  <c r="D431" i="2"/>
  <c r="D432" i="2"/>
  <c r="D433" i="2"/>
  <c r="D434" i="2"/>
  <c r="B420" i="2"/>
  <c r="B421" i="2"/>
  <c r="B422" i="2"/>
  <c r="B423" i="2"/>
  <c r="B424" i="2"/>
  <c r="DX6" i="2" s="1"/>
  <c r="B425" i="2"/>
  <c r="B426" i="2"/>
  <c r="B427" i="2"/>
  <c r="B428" i="2"/>
  <c r="B429" i="2"/>
  <c r="B430" i="2"/>
  <c r="B431" i="2"/>
  <c r="B432" i="2"/>
  <c r="B433" i="2"/>
  <c r="B434" i="2"/>
  <c r="J400" i="2"/>
  <c r="J401" i="2"/>
  <c r="J402" i="2"/>
  <c r="J403" i="2"/>
  <c r="J404" i="2"/>
  <c r="J405" i="2"/>
  <c r="J406" i="2"/>
  <c r="DV6" i="2" s="1"/>
  <c r="J407" i="2"/>
  <c r="J408" i="2"/>
  <c r="DV5" i="2" s="1"/>
  <c r="J409" i="2"/>
  <c r="J410" i="2"/>
  <c r="J411" i="2"/>
  <c r="J412" i="2"/>
  <c r="J413" i="2"/>
  <c r="J414" i="2"/>
  <c r="H400" i="2"/>
  <c r="H401" i="2"/>
  <c r="H402" i="2"/>
  <c r="DU5" i="2" s="1"/>
  <c r="H403" i="2"/>
  <c r="H404" i="2"/>
  <c r="H405" i="2"/>
  <c r="H406" i="2"/>
  <c r="H407" i="2"/>
  <c r="H408" i="2"/>
  <c r="H409" i="2"/>
  <c r="H410" i="2"/>
  <c r="H411" i="2"/>
  <c r="H412" i="2"/>
  <c r="H413" i="2"/>
  <c r="H414" i="2"/>
  <c r="F400" i="2"/>
  <c r="F401" i="2"/>
  <c r="F402" i="2"/>
  <c r="F403" i="2"/>
  <c r="F404" i="2"/>
  <c r="F405" i="2"/>
  <c r="F406" i="2"/>
  <c r="F407" i="2"/>
  <c r="F408" i="2"/>
  <c r="F409" i="2"/>
  <c r="F410" i="2"/>
  <c r="F411" i="2"/>
  <c r="F412" i="2"/>
  <c r="F413" i="2"/>
  <c r="F414" i="2"/>
  <c r="D400" i="2"/>
  <c r="D401" i="2"/>
  <c r="D402" i="2"/>
  <c r="D403" i="2"/>
  <c r="D404" i="2"/>
  <c r="D405" i="2"/>
  <c r="D406" i="2"/>
  <c r="D407" i="2"/>
  <c r="DS4" i="2" s="1"/>
  <c r="D408" i="2"/>
  <c r="D409" i="2"/>
  <c r="D410" i="2"/>
  <c r="D411" i="2"/>
  <c r="D412" i="2"/>
  <c r="D413" i="2"/>
  <c r="D414" i="2"/>
  <c r="B400" i="2"/>
  <c r="B401" i="2"/>
  <c r="B402" i="2"/>
  <c r="B403" i="2"/>
  <c r="B404" i="2"/>
  <c r="B405" i="2"/>
  <c r="B406" i="2"/>
  <c r="B407" i="2"/>
  <c r="B408" i="2"/>
  <c r="B409" i="2"/>
  <c r="B410" i="2"/>
  <c r="B411" i="2"/>
  <c r="B412" i="2"/>
  <c r="B413" i="2"/>
  <c r="B414" i="2"/>
  <c r="J380" i="2"/>
  <c r="J381" i="2"/>
  <c r="J382" i="2"/>
  <c r="J383" i="2"/>
  <c r="J384" i="2"/>
  <c r="J385" i="2"/>
  <c r="J386" i="2"/>
  <c r="J387" i="2"/>
  <c r="J388" i="2"/>
  <c r="J389" i="2"/>
  <c r="J390" i="2"/>
  <c r="J391" i="2"/>
  <c r="J392" i="2"/>
  <c r="J393" i="2"/>
  <c r="J394" i="2"/>
  <c r="H380" i="2"/>
  <c r="H381" i="2"/>
  <c r="H382" i="2"/>
  <c r="H383" i="2"/>
  <c r="H384" i="2"/>
  <c r="H385" i="2"/>
  <c r="H386" i="2"/>
  <c r="H387" i="2"/>
  <c r="H388" i="2"/>
  <c r="H389" i="2"/>
  <c r="H390" i="2"/>
  <c r="H391" i="2"/>
  <c r="H392" i="2"/>
  <c r="H393" i="2"/>
  <c r="H394" i="2"/>
  <c r="F380" i="2"/>
  <c r="F381" i="2"/>
  <c r="F382" i="2"/>
  <c r="F383" i="2"/>
  <c r="F384" i="2"/>
  <c r="F385" i="2"/>
  <c r="F386" i="2"/>
  <c r="F387" i="2"/>
  <c r="F388" i="2"/>
  <c r="F389" i="2"/>
  <c r="F390" i="2"/>
  <c r="F391" i="2"/>
  <c r="F392" i="2"/>
  <c r="F393" i="2"/>
  <c r="F394" i="2"/>
  <c r="DO6" i="2"/>
  <c r="D380" i="2"/>
  <c r="D381" i="2"/>
  <c r="D382" i="2"/>
  <c r="D383" i="2"/>
  <c r="D384" i="2"/>
  <c r="D385" i="2"/>
  <c r="D386" i="2"/>
  <c r="D387" i="2"/>
  <c r="D388" i="2"/>
  <c r="D389" i="2"/>
  <c r="D390" i="2"/>
  <c r="D391" i="2"/>
  <c r="D392" i="2"/>
  <c r="D393" i="2"/>
  <c r="D394" i="2"/>
  <c r="B380" i="2"/>
  <c r="B381" i="2"/>
  <c r="B382" i="2"/>
  <c r="B383" i="2"/>
  <c r="B384" i="2"/>
  <c r="B385" i="2"/>
  <c r="B386" i="2"/>
  <c r="B387" i="2"/>
  <c r="B388" i="2"/>
  <c r="B389" i="2"/>
  <c r="B390" i="2"/>
  <c r="B391" i="2"/>
  <c r="B392" i="2"/>
  <c r="B393" i="2"/>
  <c r="B394" i="2"/>
  <c r="J360" i="2"/>
  <c r="J361" i="2"/>
  <c r="J362" i="2"/>
  <c r="J363" i="2"/>
  <c r="J364" i="2"/>
  <c r="J365" i="2"/>
  <c r="J366" i="2"/>
  <c r="J367" i="2"/>
  <c r="J368" i="2"/>
  <c r="DK6" i="2" s="1"/>
  <c r="J369" i="2"/>
  <c r="J370" i="2"/>
  <c r="J371" i="2"/>
  <c r="J372" i="2"/>
  <c r="J373" i="2"/>
  <c r="J374" i="2"/>
  <c r="H360" i="2"/>
  <c r="H361" i="2"/>
  <c r="H362" i="2"/>
  <c r="H363" i="2"/>
  <c r="H364" i="2"/>
  <c r="H365" i="2"/>
  <c r="H366" i="2"/>
  <c r="H367" i="2"/>
  <c r="H368" i="2"/>
  <c r="H369" i="2"/>
  <c r="H370" i="2"/>
  <c r="H371" i="2"/>
  <c r="H372" i="2"/>
  <c r="H373" i="2"/>
  <c r="H374" i="2"/>
  <c r="F360" i="2"/>
  <c r="F361" i="2"/>
  <c r="F362" i="2"/>
  <c r="F363" i="2"/>
  <c r="DI5" i="2" s="1"/>
  <c r="F364" i="2"/>
  <c r="F365" i="2"/>
  <c r="F366" i="2"/>
  <c r="F367" i="2"/>
  <c r="F368" i="2"/>
  <c r="F369" i="2"/>
  <c r="F370" i="2"/>
  <c r="F371" i="2"/>
  <c r="F372" i="2"/>
  <c r="F373" i="2"/>
  <c r="F374" i="2"/>
  <c r="D360" i="2"/>
  <c r="D361" i="2"/>
  <c r="D362" i="2"/>
  <c r="D363" i="2"/>
  <c r="D364" i="2"/>
  <c r="D365" i="2"/>
  <c r="D366" i="2"/>
  <c r="D367" i="2"/>
  <c r="D368" i="2"/>
  <c r="D369" i="2"/>
  <c r="D370" i="2"/>
  <c r="D371" i="2"/>
  <c r="D372" i="2"/>
  <c r="D373" i="2"/>
  <c r="D374" i="2"/>
  <c r="B360" i="2"/>
  <c r="B361" i="2"/>
  <c r="DG4" i="2" s="1"/>
  <c r="B362" i="2"/>
  <c r="B363" i="2"/>
  <c r="B364" i="2"/>
  <c r="B365" i="2"/>
  <c r="B366" i="2"/>
  <c r="B367" i="2"/>
  <c r="B368" i="2"/>
  <c r="B369" i="2"/>
  <c r="B370" i="2"/>
  <c r="B371" i="2"/>
  <c r="B372" i="2"/>
  <c r="B373" i="2"/>
  <c r="B374" i="2"/>
  <c r="J340" i="2"/>
  <c r="J341" i="2"/>
  <c r="J342" i="2"/>
  <c r="J343" i="2"/>
  <c r="J344" i="2"/>
  <c r="J345" i="2"/>
  <c r="DF4" i="2" s="1"/>
  <c r="J346" i="2"/>
  <c r="J347" i="2"/>
  <c r="DF6" i="2" s="1"/>
  <c r="J348" i="2"/>
  <c r="J349" i="2"/>
  <c r="J350" i="2"/>
  <c r="J351" i="2"/>
  <c r="J352" i="2"/>
  <c r="J353" i="2"/>
  <c r="J354" i="2"/>
  <c r="H340" i="2"/>
  <c r="H341" i="2"/>
  <c r="H342" i="2"/>
  <c r="H343" i="2"/>
  <c r="H344" i="2"/>
  <c r="H345" i="2"/>
  <c r="H346" i="2"/>
  <c r="H347" i="2"/>
  <c r="H348" i="2"/>
  <c r="H349" i="2"/>
  <c r="H350" i="2"/>
  <c r="H351" i="2"/>
  <c r="H352" i="2"/>
  <c r="H353" i="2"/>
  <c r="H354" i="2"/>
  <c r="F340" i="2"/>
  <c r="F341" i="2"/>
  <c r="F342" i="2"/>
  <c r="F343" i="2"/>
  <c r="F344" i="2"/>
  <c r="F345" i="2"/>
  <c r="F346" i="2"/>
  <c r="F347" i="2"/>
  <c r="F348" i="2"/>
  <c r="F349" i="2"/>
  <c r="F350" i="2"/>
  <c r="F351" i="2"/>
  <c r="F352" i="2"/>
  <c r="F353" i="2"/>
  <c r="F354" i="2"/>
  <c r="DD6" i="2"/>
  <c r="D340" i="2"/>
  <c r="D341" i="2"/>
  <c r="D342" i="2"/>
  <c r="D343" i="2"/>
  <c r="D344" i="2"/>
  <c r="D345" i="2"/>
  <c r="D346" i="2"/>
  <c r="D347" i="2"/>
  <c r="D348" i="2"/>
  <c r="D349" i="2"/>
  <c r="D350" i="2"/>
  <c r="D351" i="2"/>
  <c r="D352" i="2"/>
  <c r="D353" i="2"/>
  <c r="D354" i="2"/>
  <c r="B340" i="2"/>
  <c r="B341" i="2"/>
  <c r="B342" i="2"/>
  <c r="B343" i="2"/>
  <c r="B344" i="2"/>
  <c r="DB6" i="2" s="1"/>
  <c r="B345" i="2"/>
  <c r="B346" i="2"/>
  <c r="B347" i="2"/>
  <c r="B348" i="2"/>
  <c r="B349" i="2"/>
  <c r="B350" i="2"/>
  <c r="B351" i="2"/>
  <c r="B352" i="2"/>
  <c r="B353" i="2"/>
  <c r="B354" i="2"/>
  <c r="J320" i="2"/>
  <c r="J321" i="2"/>
  <c r="J322" i="2"/>
  <c r="J323" i="2"/>
  <c r="J324" i="2"/>
  <c r="J325" i="2"/>
  <c r="J326" i="2"/>
  <c r="CZ6" i="2" s="1"/>
  <c r="J327" i="2"/>
  <c r="J328" i="2"/>
  <c r="J329" i="2"/>
  <c r="J330" i="2"/>
  <c r="J331" i="2"/>
  <c r="J332" i="2"/>
  <c r="J333" i="2"/>
  <c r="J334" i="2"/>
  <c r="H320" i="2"/>
  <c r="H321" i="2"/>
  <c r="H322" i="2"/>
  <c r="H323" i="2"/>
  <c r="H324" i="2"/>
  <c r="H325" i="2"/>
  <c r="H326" i="2"/>
  <c r="H327" i="2"/>
  <c r="H328" i="2"/>
  <c r="H329" i="2"/>
  <c r="H330" i="2"/>
  <c r="H331" i="2"/>
  <c r="H332" i="2"/>
  <c r="H333" i="2"/>
  <c r="H334" i="2"/>
  <c r="F320" i="2"/>
  <c r="F321" i="2"/>
  <c r="F322" i="2"/>
  <c r="F323" i="2"/>
  <c r="F324" i="2"/>
  <c r="F325" i="2"/>
  <c r="CX5" i="2" s="1"/>
  <c r="F326" i="2"/>
  <c r="F327" i="2"/>
  <c r="CX6" i="2" s="1"/>
  <c r="F328" i="2"/>
  <c r="F329" i="2"/>
  <c r="F330" i="2"/>
  <c r="F331" i="2"/>
  <c r="F332" i="2"/>
  <c r="F333" i="2"/>
  <c r="F334" i="2"/>
  <c r="D320" i="2"/>
  <c r="D321" i="2"/>
  <c r="D322" i="2"/>
  <c r="D323" i="2"/>
  <c r="D324" i="2"/>
  <c r="D325" i="2"/>
  <c r="D326" i="2"/>
  <c r="D327" i="2"/>
  <c r="D328" i="2"/>
  <c r="D329" i="2"/>
  <c r="D330" i="2"/>
  <c r="D331" i="2"/>
  <c r="D332" i="2"/>
  <c r="D333" i="2"/>
  <c r="D334" i="2"/>
  <c r="B320" i="2"/>
  <c r="B321" i="2"/>
  <c r="B322" i="2"/>
  <c r="B323" i="2"/>
  <c r="B324" i="2"/>
  <c r="CV5" i="2" s="1"/>
  <c r="B325" i="2"/>
  <c r="B326" i="2"/>
  <c r="B327" i="2"/>
  <c r="B328" i="2"/>
  <c r="B329" i="2"/>
  <c r="B330" i="2"/>
  <c r="B331" i="2"/>
  <c r="B332" i="2"/>
  <c r="B333" i="2"/>
  <c r="B334" i="2"/>
  <c r="CV6" i="2"/>
  <c r="J300" i="2"/>
  <c r="J301" i="2"/>
  <c r="J302" i="2"/>
  <c r="J303" i="2"/>
  <c r="J304" i="2"/>
  <c r="J305" i="2"/>
  <c r="J306" i="2"/>
  <c r="CU6" i="2" s="1"/>
  <c r="J307" i="2"/>
  <c r="J308" i="2"/>
  <c r="J309" i="2"/>
  <c r="J310" i="2"/>
  <c r="J311" i="2"/>
  <c r="J312" i="2"/>
  <c r="J313" i="2"/>
  <c r="J314" i="2"/>
  <c r="H300" i="2"/>
  <c r="H301" i="2"/>
  <c r="H302" i="2"/>
  <c r="CT5" i="2" s="1"/>
  <c r="H303" i="2"/>
  <c r="H304" i="2"/>
  <c r="H305" i="2"/>
  <c r="H306" i="2"/>
  <c r="H307" i="2"/>
  <c r="H308" i="2"/>
  <c r="H309" i="2"/>
  <c r="H310" i="2"/>
  <c r="H311" i="2"/>
  <c r="H312" i="2"/>
  <c r="H313" i="2"/>
  <c r="H314" i="2"/>
  <c r="F300" i="2"/>
  <c r="F301" i="2"/>
  <c r="F302" i="2"/>
  <c r="F303" i="2"/>
  <c r="F304" i="2"/>
  <c r="F305" i="2"/>
  <c r="F306" i="2"/>
  <c r="F307" i="2"/>
  <c r="F308" i="2"/>
  <c r="F309" i="2"/>
  <c r="F310" i="2"/>
  <c r="F311" i="2"/>
  <c r="F312" i="2"/>
  <c r="F313" i="2"/>
  <c r="F314" i="2"/>
  <c r="D300" i="2"/>
  <c r="D301" i="2"/>
  <c r="CR4" i="2" s="1"/>
  <c r="D302" i="2"/>
  <c r="D303" i="2"/>
  <c r="D304" i="2"/>
  <c r="D305" i="2"/>
  <c r="D306" i="2"/>
  <c r="D307" i="2"/>
  <c r="CR5" i="2" s="1"/>
  <c r="AO15" i="45" s="1"/>
  <c r="D308" i="2"/>
  <c r="D309" i="2"/>
  <c r="D310" i="2"/>
  <c r="D311" i="2"/>
  <c r="D312" i="2"/>
  <c r="D313" i="2"/>
  <c r="D314" i="2"/>
  <c r="B300" i="2"/>
  <c r="B301" i="2"/>
  <c r="B302" i="2"/>
  <c r="B303" i="2"/>
  <c r="B304" i="2"/>
  <c r="B305" i="2"/>
  <c r="B306" i="2"/>
  <c r="B307" i="2"/>
  <c r="B308" i="2"/>
  <c r="B309" i="2"/>
  <c r="B310" i="2"/>
  <c r="B311" i="2"/>
  <c r="B312" i="2"/>
  <c r="B313" i="2"/>
  <c r="B314" i="2"/>
  <c r="J280" i="2"/>
  <c r="J281" i="2"/>
  <c r="J282" i="2"/>
  <c r="J283" i="2"/>
  <c r="J284" i="2"/>
  <c r="J285" i="2"/>
  <c r="J286" i="2"/>
  <c r="CO6" i="2" s="1"/>
  <c r="J287" i="2"/>
  <c r="J288" i="2"/>
  <c r="J289" i="2"/>
  <c r="J290" i="2"/>
  <c r="J291" i="2"/>
  <c r="J292" i="2"/>
  <c r="J293" i="2"/>
  <c r="J294" i="2"/>
  <c r="H280" i="2"/>
  <c r="H281" i="2"/>
  <c r="H282" i="2"/>
  <c r="H283" i="2"/>
  <c r="H284" i="2"/>
  <c r="H285" i="2"/>
  <c r="H286" i="2"/>
  <c r="H287" i="2"/>
  <c r="H288" i="2"/>
  <c r="H289" i="2"/>
  <c r="H290" i="2"/>
  <c r="H291" i="2"/>
  <c r="H292" i="2"/>
  <c r="H293" i="2"/>
  <c r="H294" i="2"/>
  <c r="F280" i="2"/>
  <c r="F281" i="2"/>
  <c r="F282" i="2"/>
  <c r="F283" i="2"/>
  <c r="F284" i="2"/>
  <c r="F285" i="2"/>
  <c r="CM3" i="2" s="1"/>
  <c r="F286" i="2"/>
  <c r="F287" i="2"/>
  <c r="F288" i="2"/>
  <c r="F289" i="2"/>
  <c r="F290" i="2"/>
  <c r="F291" i="2"/>
  <c r="F292" i="2"/>
  <c r="F293" i="2"/>
  <c r="F294" i="2"/>
  <c r="CM6" i="2"/>
  <c r="D280" i="2"/>
  <c r="D281" i="2"/>
  <c r="D282" i="2"/>
  <c r="D283" i="2"/>
  <c r="D284" i="2"/>
  <c r="D285" i="2"/>
  <c r="D286" i="2"/>
  <c r="D287" i="2"/>
  <c r="D288" i="2"/>
  <c r="D289" i="2"/>
  <c r="D290" i="2"/>
  <c r="D291" i="2"/>
  <c r="D292" i="2"/>
  <c r="D293" i="2"/>
  <c r="D294" i="2"/>
  <c r="B280" i="2"/>
  <c r="B281" i="2"/>
  <c r="B282" i="2"/>
  <c r="B283" i="2"/>
  <c r="B284" i="2"/>
  <c r="B285" i="2"/>
  <c r="B286" i="2"/>
  <c r="B287" i="2"/>
  <c r="B288" i="2"/>
  <c r="B289" i="2"/>
  <c r="B290" i="2"/>
  <c r="B291" i="2"/>
  <c r="B292" i="2"/>
  <c r="B293" i="2"/>
  <c r="B294" i="2"/>
  <c r="J260" i="2"/>
  <c r="J261" i="2"/>
  <c r="J262" i="2"/>
  <c r="J263" i="2"/>
  <c r="J264" i="2"/>
  <c r="J265" i="2"/>
  <c r="J266" i="2"/>
  <c r="J267" i="2"/>
  <c r="J268" i="2"/>
  <c r="J269" i="2"/>
  <c r="J270" i="2"/>
  <c r="J271" i="2"/>
  <c r="J272" i="2"/>
  <c r="J273" i="2"/>
  <c r="J274" i="2"/>
  <c r="H260" i="2"/>
  <c r="H261" i="2"/>
  <c r="H262" i="2"/>
  <c r="H263" i="2"/>
  <c r="H264" i="2"/>
  <c r="H265" i="2"/>
  <c r="H266" i="2"/>
  <c r="H267" i="2"/>
  <c r="H268" i="2"/>
  <c r="H269" i="2"/>
  <c r="H270" i="2"/>
  <c r="H271" i="2"/>
  <c r="H272" i="2"/>
  <c r="H273" i="2"/>
  <c r="H274" i="2"/>
  <c r="F260" i="2"/>
  <c r="F261" i="2"/>
  <c r="F262" i="2"/>
  <c r="F263" i="2"/>
  <c r="CH5" i="2" s="1"/>
  <c r="F264" i="2"/>
  <c r="F265" i="2"/>
  <c r="F266" i="2"/>
  <c r="F267" i="2"/>
  <c r="CH6" i="2" s="1"/>
  <c r="F268" i="2"/>
  <c r="F269" i="2"/>
  <c r="F270" i="2"/>
  <c r="F271" i="2"/>
  <c r="F272" i="2"/>
  <c r="F273" i="2"/>
  <c r="F274" i="2"/>
  <c r="D260" i="2"/>
  <c r="D261" i="2"/>
  <c r="D262" i="2"/>
  <c r="D263" i="2"/>
  <c r="D264" i="2"/>
  <c r="D265" i="2"/>
  <c r="D266" i="2"/>
  <c r="D267" i="2"/>
  <c r="D268" i="2"/>
  <c r="D269" i="2"/>
  <c r="D270" i="2"/>
  <c r="D271" i="2"/>
  <c r="D272" i="2"/>
  <c r="D273" i="2"/>
  <c r="D274" i="2"/>
  <c r="B260" i="2"/>
  <c r="B261" i="2"/>
  <c r="CF5" i="2" s="1"/>
  <c r="B262" i="2"/>
  <c r="B263" i="2"/>
  <c r="B264" i="2"/>
  <c r="B265" i="2"/>
  <c r="B266" i="2"/>
  <c r="B267" i="2"/>
  <c r="B268" i="2"/>
  <c r="B269" i="2"/>
  <c r="B270" i="2"/>
  <c r="B271" i="2"/>
  <c r="B272" i="2"/>
  <c r="B273" i="2"/>
  <c r="B274" i="2"/>
  <c r="J240" i="2"/>
  <c r="J241" i="2"/>
  <c r="J242" i="2"/>
  <c r="J243" i="2"/>
  <c r="J244" i="2"/>
  <c r="J245" i="2"/>
  <c r="J246" i="2"/>
  <c r="J247" i="2"/>
  <c r="J248" i="2"/>
  <c r="J249" i="2"/>
  <c r="J250" i="2"/>
  <c r="J251" i="2"/>
  <c r="J252" i="2"/>
  <c r="J253" i="2"/>
  <c r="J254" i="2"/>
  <c r="CD6" i="2"/>
  <c r="H240" i="2"/>
  <c r="H241" i="2"/>
  <c r="H242" i="2"/>
  <c r="H243" i="2"/>
  <c r="H244" i="2"/>
  <c r="H245" i="2"/>
  <c r="H246" i="2"/>
  <c r="H247" i="2"/>
  <c r="H248" i="2"/>
  <c r="H249" i="2"/>
  <c r="H250" i="2"/>
  <c r="H251" i="2"/>
  <c r="H252" i="2"/>
  <c r="H253" i="2"/>
  <c r="H254" i="2"/>
  <c r="F240" i="2"/>
  <c r="F241" i="2"/>
  <c r="F242" i="2"/>
  <c r="F243" i="2"/>
  <c r="F244" i="2"/>
  <c r="CB6" i="2" s="1"/>
  <c r="F245" i="2"/>
  <c r="F246" i="2"/>
  <c r="F247" i="2"/>
  <c r="F248" i="2"/>
  <c r="F249" i="2"/>
  <c r="F250" i="2"/>
  <c r="F251" i="2"/>
  <c r="F252" i="2"/>
  <c r="F253" i="2"/>
  <c r="F254" i="2"/>
  <c r="D240" i="2"/>
  <c r="D241" i="2"/>
  <c r="D242" i="2"/>
  <c r="D243" i="2"/>
  <c r="D244" i="2"/>
  <c r="D245" i="2"/>
  <c r="D246" i="2"/>
  <c r="D247" i="2"/>
  <c r="D248" i="2"/>
  <c r="D249" i="2"/>
  <c r="D250" i="2"/>
  <c r="D251" i="2"/>
  <c r="D252" i="2"/>
  <c r="D253" i="2"/>
  <c r="D254" i="2"/>
  <c r="B240" i="2"/>
  <c r="B241" i="2"/>
  <c r="B242" i="2"/>
  <c r="BZ4" i="2" s="1"/>
  <c r="B243" i="2"/>
  <c r="BZ6" i="2" s="1"/>
  <c r="B244" i="2"/>
  <c r="B245" i="2"/>
  <c r="B246" i="2"/>
  <c r="B247" i="2"/>
  <c r="B248" i="2"/>
  <c r="B249" i="2"/>
  <c r="B250" i="2"/>
  <c r="B251" i="2"/>
  <c r="B252" i="2"/>
  <c r="B253" i="2"/>
  <c r="B254" i="2"/>
  <c r="J220" i="2"/>
  <c r="J221" i="2"/>
  <c r="J222" i="2"/>
  <c r="J223" i="2"/>
  <c r="J224" i="2"/>
  <c r="J225" i="2"/>
  <c r="J226" i="2"/>
  <c r="BY6" i="2" s="1"/>
  <c r="J227" i="2"/>
  <c r="J228" i="2"/>
  <c r="J229" i="2"/>
  <c r="J230" i="2"/>
  <c r="J231" i="2"/>
  <c r="J232" i="2"/>
  <c r="J233" i="2"/>
  <c r="J234" i="2"/>
  <c r="H220" i="2"/>
  <c r="H221" i="2"/>
  <c r="H222" i="2"/>
  <c r="H223" i="2"/>
  <c r="H224" i="2"/>
  <c r="H225" i="2"/>
  <c r="H226" i="2"/>
  <c r="H227" i="2"/>
  <c r="H228" i="2"/>
  <c r="H229" i="2"/>
  <c r="H230" i="2"/>
  <c r="H231" i="2"/>
  <c r="H232" i="2"/>
  <c r="H233" i="2"/>
  <c r="H234" i="2"/>
  <c r="F220" i="2"/>
  <c r="F221" i="2"/>
  <c r="F222" i="2"/>
  <c r="F223" i="2"/>
  <c r="F224" i="2"/>
  <c r="F225" i="2"/>
  <c r="BW5" i="2" s="1"/>
  <c r="F226" i="2"/>
  <c r="BW6" i="2" s="1"/>
  <c r="F227" i="2"/>
  <c r="F228" i="2"/>
  <c r="F229" i="2"/>
  <c r="F230" i="2"/>
  <c r="F231" i="2"/>
  <c r="F232" i="2"/>
  <c r="F233" i="2"/>
  <c r="F234" i="2"/>
  <c r="D220" i="2"/>
  <c r="D221" i="2"/>
  <c r="D222" i="2"/>
  <c r="D223" i="2"/>
  <c r="D224" i="2"/>
  <c r="D225" i="2"/>
  <c r="D226" i="2"/>
  <c r="D227" i="2"/>
  <c r="D228" i="2"/>
  <c r="D229" i="2"/>
  <c r="D230" i="2"/>
  <c r="D231" i="2"/>
  <c r="D232" i="2"/>
  <c r="D233" i="2"/>
  <c r="D234" i="2"/>
  <c r="B220" i="2"/>
  <c r="B221" i="2"/>
  <c r="B222" i="2"/>
  <c r="B223" i="2"/>
  <c r="B224" i="2"/>
  <c r="BU5" i="2" s="1"/>
  <c r="B225" i="2"/>
  <c r="B226" i="2"/>
  <c r="B227" i="2"/>
  <c r="B228" i="2"/>
  <c r="B229" i="2"/>
  <c r="B230" i="2"/>
  <c r="B231" i="2"/>
  <c r="B232" i="2"/>
  <c r="B233" i="2"/>
  <c r="B234" i="2"/>
  <c r="BU6" i="2"/>
  <c r="J200" i="2"/>
  <c r="J201" i="2"/>
  <c r="J202" i="2"/>
  <c r="J203" i="2"/>
  <c r="J204" i="2"/>
  <c r="J205" i="2"/>
  <c r="J206" i="2"/>
  <c r="BS6" i="2" s="1"/>
  <c r="J207" i="2"/>
  <c r="J208" i="2"/>
  <c r="BS5" i="2" s="1"/>
  <c r="J209" i="2"/>
  <c r="J210" i="2"/>
  <c r="J211" i="2"/>
  <c r="J212" i="2"/>
  <c r="J213" i="2"/>
  <c r="J214" i="2"/>
  <c r="H200" i="2"/>
  <c r="H201" i="2"/>
  <c r="H202" i="2"/>
  <c r="BR5" i="2" s="1"/>
  <c r="Z15" i="45" s="1"/>
  <c r="H203" i="2"/>
  <c r="BR4" i="2" s="1"/>
  <c r="H204" i="2"/>
  <c r="H205" i="2"/>
  <c r="H206" i="2"/>
  <c r="H207" i="2"/>
  <c r="H208" i="2"/>
  <c r="H209" i="2"/>
  <c r="H210" i="2"/>
  <c r="H211" i="2"/>
  <c r="H212" i="2"/>
  <c r="H213" i="2"/>
  <c r="H214" i="2"/>
  <c r="F200" i="2"/>
  <c r="F201" i="2"/>
  <c r="F202" i="2"/>
  <c r="F203" i="2"/>
  <c r="F204" i="2"/>
  <c r="F205" i="2"/>
  <c r="F206" i="2"/>
  <c r="F207" i="2"/>
  <c r="F208" i="2"/>
  <c r="F209" i="2"/>
  <c r="F210" i="2"/>
  <c r="F211" i="2"/>
  <c r="F212" i="2"/>
  <c r="F213" i="2"/>
  <c r="F214" i="2"/>
  <c r="D200" i="2"/>
  <c r="D201" i="2"/>
  <c r="D202" i="2"/>
  <c r="D203" i="2"/>
  <c r="D204" i="2"/>
  <c r="D205" i="2"/>
  <c r="D206" i="2"/>
  <c r="D207" i="2"/>
  <c r="D208" i="2"/>
  <c r="D209" i="2"/>
  <c r="D210" i="2"/>
  <c r="D211" i="2"/>
  <c r="D212" i="2"/>
  <c r="D213" i="2"/>
  <c r="D214" i="2"/>
  <c r="B200" i="2"/>
  <c r="B201" i="2"/>
  <c r="B202" i="2"/>
  <c r="B203" i="2"/>
  <c r="B204" i="2"/>
  <c r="B205" i="2"/>
  <c r="B206" i="2"/>
  <c r="B207" i="2"/>
  <c r="B208" i="2"/>
  <c r="B209" i="2"/>
  <c r="B210" i="2"/>
  <c r="B211" i="2"/>
  <c r="B212" i="2"/>
  <c r="B213" i="2"/>
  <c r="B214" i="2"/>
  <c r="J180" i="2"/>
  <c r="J181" i="2"/>
  <c r="J182" i="2"/>
  <c r="J183" i="2"/>
  <c r="J184" i="2"/>
  <c r="J185" i="2"/>
  <c r="J186" i="2"/>
  <c r="J187" i="2"/>
  <c r="J188" i="2"/>
  <c r="J189" i="2"/>
  <c r="J190" i="2"/>
  <c r="J191" i="2"/>
  <c r="J192" i="2"/>
  <c r="J193" i="2"/>
  <c r="J194" i="2"/>
  <c r="H180" i="2"/>
  <c r="H181" i="2"/>
  <c r="H182" i="2"/>
  <c r="H183" i="2"/>
  <c r="H184" i="2"/>
  <c r="H185" i="2"/>
  <c r="H186" i="2"/>
  <c r="H187" i="2"/>
  <c r="H188" i="2"/>
  <c r="H189" i="2"/>
  <c r="H190" i="2"/>
  <c r="H191" i="2"/>
  <c r="H192" i="2"/>
  <c r="H193" i="2"/>
  <c r="H194" i="2"/>
  <c r="F180" i="2"/>
  <c r="F181" i="2"/>
  <c r="F182" i="2"/>
  <c r="F183" i="2"/>
  <c r="F184" i="2"/>
  <c r="F185" i="2"/>
  <c r="F186" i="2"/>
  <c r="F187" i="2"/>
  <c r="F188" i="2"/>
  <c r="F189" i="2"/>
  <c r="F190" i="2"/>
  <c r="F191" i="2"/>
  <c r="F192" i="2"/>
  <c r="F193" i="2"/>
  <c r="F194" i="2"/>
  <c r="BL6" i="2"/>
  <c r="D180" i="2"/>
  <c r="D181" i="2"/>
  <c r="D182" i="2"/>
  <c r="D183" i="2"/>
  <c r="D184" i="2"/>
  <c r="D185" i="2"/>
  <c r="D186" i="2"/>
  <c r="D187" i="2"/>
  <c r="D188" i="2"/>
  <c r="D189" i="2"/>
  <c r="D190" i="2"/>
  <c r="D191" i="2"/>
  <c r="D192" i="2"/>
  <c r="D193" i="2"/>
  <c r="D194" i="2"/>
  <c r="B180" i="2"/>
  <c r="B181" i="2"/>
  <c r="BJ6" i="2" s="1"/>
  <c r="B182" i="2"/>
  <c r="B183" i="2"/>
  <c r="B184" i="2"/>
  <c r="B185" i="2"/>
  <c r="B186" i="2"/>
  <c r="B187" i="2"/>
  <c r="B188" i="2"/>
  <c r="B189" i="2"/>
  <c r="B190" i="2"/>
  <c r="B191" i="2"/>
  <c r="B192" i="2"/>
  <c r="B193" i="2"/>
  <c r="B194" i="2"/>
  <c r="J160" i="2"/>
  <c r="J161" i="2"/>
  <c r="J162" i="2"/>
  <c r="J163" i="2"/>
  <c r="J164" i="2"/>
  <c r="J165" i="2"/>
  <c r="J166" i="2"/>
  <c r="J167" i="2"/>
  <c r="J168" i="2"/>
  <c r="BH6" i="2" s="1"/>
  <c r="J169" i="2"/>
  <c r="J170" i="2"/>
  <c r="J171" i="2"/>
  <c r="J172" i="2"/>
  <c r="J173" i="2"/>
  <c r="J174" i="2"/>
  <c r="H160" i="2"/>
  <c r="H161" i="2"/>
  <c r="H162" i="2"/>
  <c r="BG4" i="2" s="1"/>
  <c r="Z5" i="45" s="1"/>
  <c r="H163" i="2"/>
  <c r="H164" i="2"/>
  <c r="H165" i="2"/>
  <c r="H166" i="2"/>
  <c r="H167" i="2"/>
  <c r="H168" i="2"/>
  <c r="H169" i="2"/>
  <c r="H170" i="2"/>
  <c r="H171" i="2"/>
  <c r="H172" i="2"/>
  <c r="H173" i="2"/>
  <c r="H174" i="2"/>
  <c r="F160" i="2"/>
  <c r="F161" i="2"/>
  <c r="F162" i="2"/>
  <c r="F163" i="2"/>
  <c r="F164" i="2"/>
  <c r="F165" i="2"/>
  <c r="F166" i="2"/>
  <c r="F167" i="2"/>
  <c r="F168" i="2"/>
  <c r="F169" i="2"/>
  <c r="F170" i="2"/>
  <c r="F171" i="2"/>
  <c r="F172" i="2"/>
  <c r="F173" i="2"/>
  <c r="F174" i="2"/>
  <c r="D160" i="2"/>
  <c r="D161" i="2"/>
  <c r="D162" i="2"/>
  <c r="D163" i="2"/>
  <c r="D164" i="2"/>
  <c r="D165" i="2"/>
  <c r="D166" i="2"/>
  <c r="D167" i="2"/>
  <c r="D168" i="2"/>
  <c r="D169" i="2"/>
  <c r="D170" i="2"/>
  <c r="D171" i="2"/>
  <c r="D172" i="2"/>
  <c r="D173" i="2"/>
  <c r="D174" i="2"/>
  <c r="B160" i="2"/>
  <c r="B161" i="2"/>
  <c r="BD5" i="2" s="1"/>
  <c r="B162" i="2"/>
  <c r="B163" i="2"/>
  <c r="B164" i="2"/>
  <c r="B165" i="2"/>
  <c r="B166" i="2"/>
  <c r="B167" i="2"/>
  <c r="B168" i="2"/>
  <c r="B169" i="2"/>
  <c r="B170" i="2"/>
  <c r="B171" i="2"/>
  <c r="B172" i="2"/>
  <c r="B173" i="2"/>
  <c r="B174" i="2"/>
  <c r="J140" i="2"/>
  <c r="J141" i="2"/>
  <c r="J142" i="2"/>
  <c r="J143" i="2"/>
  <c r="J144" i="2"/>
  <c r="J145" i="2"/>
  <c r="J146" i="2"/>
  <c r="J147" i="2"/>
  <c r="J148" i="2"/>
  <c r="J149" i="2"/>
  <c r="J150" i="2"/>
  <c r="J151" i="2"/>
  <c r="J152" i="2"/>
  <c r="J153" i="2"/>
  <c r="J154" i="2"/>
  <c r="BC6" i="2"/>
  <c r="H140" i="2"/>
  <c r="BB6" i="2" s="1"/>
  <c r="H141" i="2"/>
  <c r="H142" i="2"/>
  <c r="H143" i="2"/>
  <c r="H144" i="2"/>
  <c r="H145" i="2"/>
  <c r="H146" i="2"/>
  <c r="H147" i="2"/>
  <c r="H148" i="2"/>
  <c r="H149" i="2"/>
  <c r="H150" i="2"/>
  <c r="H151" i="2"/>
  <c r="H152" i="2"/>
  <c r="H153" i="2"/>
  <c r="H154" i="2"/>
  <c r="F140" i="2"/>
  <c r="F141" i="2"/>
  <c r="F142" i="2"/>
  <c r="F143" i="2"/>
  <c r="BA6" i="2" s="1"/>
  <c r="F144" i="2"/>
  <c r="F145" i="2"/>
  <c r="F146" i="2"/>
  <c r="F147" i="2"/>
  <c r="F148" i="2"/>
  <c r="F149" i="2"/>
  <c r="F150" i="2"/>
  <c r="F151" i="2"/>
  <c r="F152" i="2"/>
  <c r="F153" i="2"/>
  <c r="F154" i="2"/>
  <c r="D140" i="2"/>
  <c r="D141" i="2"/>
  <c r="D142" i="2"/>
  <c r="D143" i="2"/>
  <c r="D144" i="2"/>
  <c r="D145" i="2"/>
  <c r="D146" i="2"/>
  <c r="D147" i="2"/>
  <c r="D148" i="2"/>
  <c r="D149" i="2"/>
  <c r="D150" i="2"/>
  <c r="D151" i="2"/>
  <c r="D152" i="2"/>
  <c r="D153" i="2"/>
  <c r="D154" i="2"/>
  <c r="B140" i="2"/>
  <c r="B141" i="2"/>
  <c r="AY4" i="2" s="1"/>
  <c r="B142" i="2"/>
  <c r="B143" i="2"/>
  <c r="B144" i="2"/>
  <c r="B145" i="2"/>
  <c r="B146" i="2"/>
  <c r="B147" i="2"/>
  <c r="AY5" i="2" s="1"/>
  <c r="R15" i="45" s="1"/>
  <c r="B148" i="2"/>
  <c r="B149" i="2"/>
  <c r="B150" i="2"/>
  <c r="B151" i="2"/>
  <c r="B152" i="2"/>
  <c r="B153" i="2"/>
  <c r="B154" i="2"/>
  <c r="J120" i="2"/>
  <c r="J121" i="2"/>
  <c r="J122" i="2"/>
  <c r="J123" i="2"/>
  <c r="J124" i="2"/>
  <c r="J125" i="2"/>
  <c r="J126" i="2"/>
  <c r="J127" i="2"/>
  <c r="J128" i="2"/>
  <c r="J129" i="2"/>
  <c r="J130" i="2"/>
  <c r="J131" i="2"/>
  <c r="J132" i="2"/>
  <c r="J133" i="2"/>
  <c r="J134" i="2"/>
  <c r="H120" i="2"/>
  <c r="AV5" i="2" s="1"/>
  <c r="O15" i="45" s="1"/>
  <c r="H121" i="2"/>
  <c r="H122" i="2"/>
  <c r="H123" i="2"/>
  <c r="H124" i="2"/>
  <c r="H125" i="2"/>
  <c r="H126" i="2"/>
  <c r="H127" i="2"/>
  <c r="H128" i="2"/>
  <c r="H129" i="2"/>
  <c r="H130" i="2"/>
  <c r="H131" i="2"/>
  <c r="H132" i="2"/>
  <c r="H133" i="2"/>
  <c r="H134" i="2"/>
  <c r="AV6" i="2"/>
  <c r="F120" i="2"/>
  <c r="F121" i="2"/>
  <c r="F122" i="2"/>
  <c r="F123" i="2"/>
  <c r="F124" i="2"/>
  <c r="AU6" i="2" s="1"/>
  <c r="F125" i="2"/>
  <c r="F126" i="2"/>
  <c r="F127" i="2"/>
  <c r="F128" i="2"/>
  <c r="F129" i="2"/>
  <c r="AU3" i="2" s="1"/>
  <c r="F130" i="2"/>
  <c r="F131" i="2"/>
  <c r="F132" i="2"/>
  <c r="F133" i="2"/>
  <c r="F134" i="2"/>
  <c r="D120" i="2"/>
  <c r="AT5" i="2" s="1"/>
  <c r="D121" i="2"/>
  <c r="D122" i="2"/>
  <c r="D123" i="2"/>
  <c r="D124" i="2"/>
  <c r="D125" i="2"/>
  <c r="D126" i="2"/>
  <c r="D127" i="2"/>
  <c r="D128" i="2"/>
  <c r="D129" i="2"/>
  <c r="D130" i="2"/>
  <c r="D131" i="2"/>
  <c r="D132" i="2"/>
  <c r="D133" i="2"/>
  <c r="D134" i="2"/>
  <c r="B120" i="2"/>
  <c r="B121" i="2"/>
  <c r="B122" i="2"/>
  <c r="AS3" i="2" s="1"/>
  <c r="B123" i="2"/>
  <c r="B124" i="2"/>
  <c r="B125" i="2"/>
  <c r="B126" i="2"/>
  <c r="B127" i="2"/>
  <c r="AS2" i="2" s="1"/>
  <c r="B128" i="2"/>
  <c r="B129" i="2"/>
  <c r="B130" i="2"/>
  <c r="B131" i="2"/>
  <c r="B132" i="2"/>
  <c r="B133" i="2"/>
  <c r="B134" i="2"/>
  <c r="J100" i="2"/>
  <c r="J101" i="2"/>
  <c r="J102" i="2"/>
  <c r="J103" i="2"/>
  <c r="J104" i="2"/>
  <c r="J105" i="2"/>
  <c r="J106" i="2"/>
  <c r="J107" i="2"/>
  <c r="J108" i="2"/>
  <c r="J109" i="2"/>
  <c r="J110" i="2"/>
  <c r="J111" i="2"/>
  <c r="J112" i="2"/>
  <c r="J113" i="2"/>
  <c r="J114" i="2"/>
  <c r="H100" i="2"/>
  <c r="H101" i="2"/>
  <c r="H102" i="2"/>
  <c r="H103" i="2"/>
  <c r="H104" i="2"/>
  <c r="H105" i="2"/>
  <c r="AQ3" i="2" s="1"/>
  <c r="H106" i="2"/>
  <c r="H107" i="2"/>
  <c r="H108" i="2"/>
  <c r="H109" i="2"/>
  <c r="H110" i="2"/>
  <c r="H111" i="2"/>
  <c r="H112" i="2"/>
  <c r="H113" i="2"/>
  <c r="H114" i="2"/>
  <c r="AQ6" i="2"/>
  <c r="F100" i="2"/>
  <c r="F101" i="2"/>
  <c r="F102" i="2"/>
  <c r="F103" i="2"/>
  <c r="F104" i="2"/>
  <c r="F105" i="2"/>
  <c r="F106" i="2"/>
  <c r="F107" i="2"/>
  <c r="F108" i="2"/>
  <c r="F109" i="2"/>
  <c r="F110" i="2"/>
  <c r="F111" i="2"/>
  <c r="F112" i="2"/>
  <c r="F113" i="2"/>
  <c r="F114" i="2"/>
  <c r="D100" i="2"/>
  <c r="D101" i="2"/>
  <c r="D102" i="2"/>
  <c r="D103" i="2"/>
  <c r="D104" i="2"/>
  <c r="D105" i="2"/>
  <c r="D106" i="2"/>
  <c r="D107" i="2"/>
  <c r="D108" i="2"/>
  <c r="D109" i="2"/>
  <c r="D110" i="2"/>
  <c r="D111" i="2"/>
  <c r="D112" i="2"/>
  <c r="D113" i="2"/>
  <c r="D114" i="2"/>
  <c r="B100" i="2"/>
  <c r="B101" i="2"/>
  <c r="B102" i="2"/>
  <c r="B103" i="2"/>
  <c r="B104" i="2"/>
  <c r="B105" i="2"/>
  <c r="B106" i="2"/>
  <c r="B107" i="2"/>
  <c r="B108" i="2"/>
  <c r="B109" i="2"/>
  <c r="B110" i="2"/>
  <c r="B111" i="2"/>
  <c r="B112" i="2"/>
  <c r="B113" i="2"/>
  <c r="B114" i="2"/>
  <c r="J80" i="2"/>
  <c r="J81" i="2"/>
  <c r="J82" i="2"/>
  <c r="J83" i="2"/>
  <c r="J84" i="2"/>
  <c r="J85" i="2"/>
  <c r="J86" i="2"/>
  <c r="J87" i="2"/>
  <c r="J88" i="2"/>
  <c r="J89" i="2"/>
  <c r="J90" i="2"/>
  <c r="J91" i="2"/>
  <c r="J92" i="2"/>
  <c r="J93" i="2"/>
  <c r="J94" i="2"/>
  <c r="H80" i="2"/>
  <c r="H81" i="2"/>
  <c r="H82" i="2"/>
  <c r="H83" i="2"/>
  <c r="H84" i="2"/>
  <c r="H85" i="2"/>
  <c r="H86" i="2"/>
  <c r="H87" i="2"/>
  <c r="H88" i="2"/>
  <c r="H89" i="2"/>
  <c r="H90" i="2"/>
  <c r="H91" i="2"/>
  <c r="H92" i="2"/>
  <c r="H93" i="2"/>
  <c r="H94" i="2"/>
  <c r="AK6" i="2"/>
  <c r="F80" i="2"/>
  <c r="F81" i="2"/>
  <c r="F82" i="2"/>
  <c r="F83" i="2"/>
  <c r="F84" i="2"/>
  <c r="F85" i="2"/>
  <c r="F86" i="2"/>
  <c r="F87" i="2"/>
  <c r="F88" i="2"/>
  <c r="F89" i="2"/>
  <c r="AJ3" i="2" s="1"/>
  <c r="F90" i="2"/>
  <c r="F91" i="2"/>
  <c r="F92" i="2"/>
  <c r="F93" i="2"/>
  <c r="F94" i="2"/>
  <c r="D80" i="2"/>
  <c r="D81" i="2"/>
  <c r="D82" i="2"/>
  <c r="D83" i="2"/>
  <c r="D84" i="2"/>
  <c r="D85" i="2"/>
  <c r="D86" i="2"/>
  <c r="D87" i="2"/>
  <c r="D88" i="2"/>
  <c r="D89" i="2"/>
  <c r="D90" i="2"/>
  <c r="D91" i="2"/>
  <c r="D92" i="2"/>
  <c r="D93" i="2"/>
  <c r="D94" i="2"/>
  <c r="B80" i="2"/>
  <c r="B81" i="2"/>
  <c r="B82" i="2"/>
  <c r="AH6" i="2" s="1"/>
  <c r="B83" i="2"/>
  <c r="B84" i="2"/>
  <c r="B85" i="2"/>
  <c r="B86" i="2"/>
  <c r="B87" i="2"/>
  <c r="AH2" i="2" s="1"/>
  <c r="B88" i="2"/>
  <c r="B89" i="2"/>
  <c r="B90" i="2"/>
  <c r="B91" i="2"/>
  <c r="B92" i="2"/>
  <c r="B93" i="2"/>
  <c r="B94" i="2"/>
  <c r="J60" i="2"/>
  <c r="J61" i="2"/>
  <c r="J62" i="2"/>
  <c r="J63" i="2"/>
  <c r="J64" i="2"/>
  <c r="J65" i="2"/>
  <c r="J66" i="2"/>
  <c r="J67" i="2"/>
  <c r="J68" i="2"/>
  <c r="J69" i="2"/>
  <c r="J70" i="2"/>
  <c r="J71" i="2"/>
  <c r="J72" i="2"/>
  <c r="J73" i="2"/>
  <c r="J74" i="2"/>
  <c r="H60" i="2"/>
  <c r="H61" i="2"/>
  <c r="H62" i="2"/>
  <c r="H63" i="2"/>
  <c r="H64" i="2"/>
  <c r="H65" i="2"/>
  <c r="AF3" i="2" s="1"/>
  <c r="H66" i="2"/>
  <c r="H67" i="2"/>
  <c r="H68" i="2"/>
  <c r="H69" i="2"/>
  <c r="H70" i="2"/>
  <c r="H71" i="2"/>
  <c r="H72" i="2"/>
  <c r="H73" i="2"/>
  <c r="H74" i="2"/>
  <c r="AF6" i="2"/>
  <c r="F60" i="2"/>
  <c r="F61" i="2"/>
  <c r="F62" i="2"/>
  <c r="F63" i="2"/>
  <c r="AE5" i="2" s="1"/>
  <c r="F64" i="2"/>
  <c r="AE6" i="2" s="1"/>
  <c r="F65" i="2"/>
  <c r="F66" i="2"/>
  <c r="F67" i="2"/>
  <c r="F68" i="2"/>
  <c r="F69" i="2"/>
  <c r="F70" i="2"/>
  <c r="F71" i="2"/>
  <c r="F72" i="2"/>
  <c r="F73" i="2"/>
  <c r="F74" i="2"/>
  <c r="D60" i="2"/>
  <c r="AD6" i="2" s="1"/>
  <c r="D61" i="2"/>
  <c r="D62" i="2"/>
  <c r="D63" i="2"/>
  <c r="D64" i="2"/>
  <c r="D65" i="2"/>
  <c r="D66" i="2"/>
  <c r="D67" i="2"/>
  <c r="D68" i="2"/>
  <c r="D69" i="2"/>
  <c r="D70" i="2"/>
  <c r="D71" i="2"/>
  <c r="D72" i="2"/>
  <c r="D73" i="2"/>
  <c r="D74" i="2"/>
  <c r="B60" i="2"/>
  <c r="B61" i="2"/>
  <c r="B62" i="2"/>
  <c r="B63" i="2"/>
  <c r="B64" i="2"/>
  <c r="B65" i="2"/>
  <c r="B66" i="2"/>
  <c r="B67" i="2"/>
  <c r="B68" i="2"/>
  <c r="B69" i="2"/>
  <c r="B70" i="2"/>
  <c r="B71" i="2"/>
  <c r="B72" i="2"/>
  <c r="B73" i="2"/>
  <c r="B74" i="2"/>
  <c r="J40" i="2"/>
  <c r="J41" i="2"/>
  <c r="J42" i="2"/>
  <c r="J43" i="2"/>
  <c r="J44" i="2"/>
  <c r="J45" i="2"/>
  <c r="J46" i="2"/>
  <c r="J47" i="2"/>
  <c r="J48" i="2"/>
  <c r="J49" i="2"/>
  <c r="J50" i="2"/>
  <c r="J51" i="2"/>
  <c r="J52" i="2"/>
  <c r="J53" i="2"/>
  <c r="J54" i="2"/>
  <c r="H40" i="2"/>
  <c r="H41" i="2"/>
  <c r="H42" i="2"/>
  <c r="H43" i="2"/>
  <c r="H44" i="2"/>
  <c r="H45" i="2"/>
  <c r="Z5" i="2" s="1"/>
  <c r="D15" i="45" s="1"/>
  <c r="H46" i="2"/>
  <c r="H47" i="2"/>
  <c r="H48" i="2"/>
  <c r="H49" i="2"/>
  <c r="H50" i="2"/>
  <c r="H51" i="2"/>
  <c r="H52" i="2"/>
  <c r="H53" i="2"/>
  <c r="H54" i="2"/>
  <c r="Z6" i="2"/>
  <c r="F40" i="2"/>
  <c r="F41" i="2"/>
  <c r="F42" i="2"/>
  <c r="F43" i="2"/>
  <c r="F44" i="2"/>
  <c r="F45" i="2"/>
  <c r="F46" i="2"/>
  <c r="F47" i="2"/>
  <c r="F48" i="2"/>
  <c r="F49" i="2"/>
  <c r="F50" i="2"/>
  <c r="F51" i="2"/>
  <c r="F52" i="2"/>
  <c r="F53" i="2"/>
  <c r="F54" i="2"/>
  <c r="D40" i="2"/>
  <c r="X6" i="2" s="1"/>
  <c r="B16" i="45" s="1"/>
  <c r="D41" i="2"/>
  <c r="D42" i="2"/>
  <c r="D43" i="2"/>
  <c r="D44" i="2"/>
  <c r="D45" i="2"/>
  <c r="D46" i="2"/>
  <c r="D47" i="2"/>
  <c r="D48" i="2"/>
  <c r="D49" i="2"/>
  <c r="D50" i="2"/>
  <c r="D51" i="2"/>
  <c r="D52" i="2"/>
  <c r="D53" i="2"/>
  <c r="D54" i="2"/>
  <c r="B40" i="2"/>
  <c r="B41" i="2"/>
  <c r="W3" i="2" s="1"/>
  <c r="B42" i="2"/>
  <c r="B43" i="2"/>
  <c r="B44" i="2"/>
  <c r="B45" i="2"/>
  <c r="B46" i="2"/>
  <c r="B47" i="2"/>
  <c r="W2" i="2" s="1"/>
  <c r="B48" i="2"/>
  <c r="B49" i="2"/>
  <c r="B50" i="2"/>
  <c r="B51" i="2"/>
  <c r="B52" i="2"/>
  <c r="B53" i="2"/>
  <c r="B54" i="2"/>
  <c r="J20" i="2"/>
  <c r="J21" i="2"/>
  <c r="J22" i="2"/>
  <c r="J23" i="2"/>
  <c r="J24" i="2"/>
  <c r="J25" i="2"/>
  <c r="J26" i="2"/>
  <c r="J27" i="2"/>
  <c r="J28" i="2"/>
  <c r="J29" i="2"/>
  <c r="J30" i="2"/>
  <c r="J31" i="2"/>
  <c r="J32" i="2"/>
  <c r="J33" i="2"/>
  <c r="J34" i="2"/>
  <c r="H20" i="2"/>
  <c r="U5" i="2" s="1"/>
  <c r="H21" i="2"/>
  <c r="H22" i="2"/>
  <c r="H23" i="2"/>
  <c r="H24" i="2"/>
  <c r="H25" i="2"/>
  <c r="U3" i="2" s="1"/>
  <c r="H26" i="2"/>
  <c r="H27" i="2"/>
  <c r="H28" i="2"/>
  <c r="H29" i="2"/>
  <c r="H30" i="2"/>
  <c r="H31" i="2"/>
  <c r="H32" i="2"/>
  <c r="H33" i="2"/>
  <c r="H34" i="2"/>
  <c r="U6" i="2"/>
  <c r="F20" i="2"/>
  <c r="F21" i="2"/>
  <c r="F22" i="2"/>
  <c r="F23" i="2"/>
  <c r="F24" i="2"/>
  <c r="F25" i="2"/>
  <c r="F26" i="2"/>
  <c r="F27" i="2"/>
  <c r="F28" i="2"/>
  <c r="F29" i="2"/>
  <c r="T6" i="2" s="1"/>
  <c r="F30" i="2"/>
  <c r="F31" i="2"/>
  <c r="F32" i="2"/>
  <c r="F33" i="2"/>
  <c r="F34" i="2"/>
  <c r="D20" i="2"/>
  <c r="S6" i="2" s="1"/>
  <c r="D21" i="2"/>
  <c r="D22" i="2"/>
  <c r="D23" i="2"/>
  <c r="D24" i="2"/>
  <c r="D25" i="2"/>
  <c r="D26" i="2"/>
  <c r="D27" i="2"/>
  <c r="D28" i="2"/>
  <c r="D29" i="2"/>
  <c r="D30" i="2"/>
  <c r="D31" i="2"/>
  <c r="D32" i="2"/>
  <c r="D33" i="2"/>
  <c r="D34" i="2"/>
  <c r="B20" i="2"/>
  <c r="B21" i="2"/>
  <c r="R5" i="2" s="1"/>
  <c r="B22" i="2"/>
  <c r="B23" i="2"/>
  <c r="R6" i="2" s="1"/>
  <c r="B24" i="2"/>
  <c r="B25" i="2"/>
  <c r="B26" i="2"/>
  <c r="B27" i="2"/>
  <c r="B28" i="2"/>
  <c r="B29" i="2"/>
  <c r="B30" i="2"/>
  <c r="B31" i="2"/>
  <c r="B32" i="2"/>
  <c r="B33" i="2"/>
  <c r="B34" i="2"/>
  <c r="J1" i="2"/>
  <c r="J2" i="2"/>
  <c r="J3" i="2"/>
  <c r="J4" i="2"/>
  <c r="J5" i="2"/>
  <c r="J6" i="2"/>
  <c r="J7" i="2"/>
  <c r="J8" i="2"/>
  <c r="J9" i="2"/>
  <c r="J10" i="2"/>
  <c r="J11" i="2"/>
  <c r="J12" i="2"/>
  <c r="J13" i="2"/>
  <c r="J14" i="2"/>
  <c r="J15" i="2"/>
  <c r="H1" i="2"/>
  <c r="H2" i="2"/>
  <c r="H3" i="2"/>
  <c r="H4" i="2"/>
  <c r="H5" i="2"/>
  <c r="H6" i="2"/>
  <c r="H7" i="2"/>
  <c r="H8" i="2"/>
  <c r="H9" i="2"/>
  <c r="H10" i="2"/>
  <c r="H11" i="2"/>
  <c r="H12" i="2"/>
  <c r="H13" i="2"/>
  <c r="H14" i="2"/>
  <c r="H15" i="2"/>
  <c r="O6" i="2"/>
  <c r="F1" i="2"/>
  <c r="F2" i="2"/>
  <c r="F3" i="2"/>
  <c r="F4" i="2"/>
  <c r="F5" i="2"/>
  <c r="F6" i="2"/>
  <c r="F7" i="2"/>
  <c r="F8" i="2"/>
  <c r="F9" i="2"/>
  <c r="F10" i="2"/>
  <c r="F11" i="2"/>
  <c r="F12" i="2"/>
  <c r="F13" i="2"/>
  <c r="F14" i="2"/>
  <c r="F15" i="2"/>
  <c r="D1" i="2"/>
  <c r="D2" i="2"/>
  <c r="D3" i="2"/>
  <c r="D4" i="2"/>
  <c r="D5" i="2"/>
  <c r="D6" i="2"/>
  <c r="D7" i="2"/>
  <c r="D8" i="2"/>
  <c r="D9" i="2"/>
  <c r="D10" i="2"/>
  <c r="D11" i="2"/>
  <c r="D12" i="2"/>
  <c r="D13" i="2"/>
  <c r="D14" i="2"/>
  <c r="D15" i="2"/>
  <c r="B1" i="2"/>
  <c r="B2" i="2"/>
  <c r="B3" i="2"/>
  <c r="B4" i="2"/>
  <c r="L6" i="2" s="1"/>
  <c r="B5" i="2"/>
  <c r="B6" i="2"/>
  <c r="B7" i="2"/>
  <c r="B8" i="2"/>
  <c r="L2" i="2" s="1"/>
  <c r="B9" i="2"/>
  <c r="B10" i="2"/>
  <c r="B11" i="2"/>
  <c r="B12" i="2"/>
  <c r="B13" i="2"/>
  <c r="B14" i="2"/>
  <c r="B15" i="2"/>
  <c r="UN5" i="2"/>
  <c r="UM5" i="2"/>
  <c r="UL5" i="2"/>
  <c r="UK5" i="2"/>
  <c r="UH5" i="2"/>
  <c r="UG5" i="2"/>
  <c r="UF5" i="2"/>
  <c r="UE5" i="2"/>
  <c r="UC5" i="2"/>
  <c r="UB5" i="2"/>
  <c r="UA5" i="2"/>
  <c r="TZ5" i="2"/>
  <c r="TX5" i="2"/>
  <c r="TW5" i="2"/>
  <c r="TV5" i="2"/>
  <c r="TU5" i="2"/>
  <c r="TT5" i="2"/>
  <c r="TR5" i="2"/>
  <c r="TQ5" i="2"/>
  <c r="TP5" i="2"/>
  <c r="TO5" i="2"/>
  <c r="TL5" i="2"/>
  <c r="TK5" i="2"/>
  <c r="TJ5" i="2"/>
  <c r="TI5" i="2"/>
  <c r="TG5" i="2"/>
  <c r="TF5" i="2"/>
  <c r="TE5" i="2"/>
  <c r="TD5" i="2"/>
  <c r="TB5" i="2"/>
  <c r="TA5" i="2"/>
  <c r="SZ5" i="2"/>
  <c r="SY5" i="2"/>
  <c r="SX5" i="2"/>
  <c r="SV5" i="2"/>
  <c r="SU5" i="2"/>
  <c r="ST5" i="2"/>
  <c r="SS5" i="2"/>
  <c r="SQ5" i="2"/>
  <c r="SP5" i="2"/>
  <c r="SO5" i="2"/>
  <c r="SN5" i="2"/>
  <c r="IJ15" i="45" s="1"/>
  <c r="SM5" i="2"/>
  <c r="SK5" i="2"/>
  <c r="SJ5" i="2"/>
  <c r="SI5" i="2"/>
  <c r="SH5" i="2"/>
  <c r="SF5" i="2"/>
  <c r="SE5" i="2"/>
  <c r="SD5" i="2"/>
  <c r="SB5" i="2"/>
  <c r="RY5" i="2"/>
  <c r="RX5" i="2"/>
  <c r="RW5" i="2"/>
  <c r="RU5" i="2"/>
  <c r="RT5" i="2"/>
  <c r="RS5" i="2"/>
  <c r="RR5" i="2"/>
  <c r="RO5" i="2"/>
  <c r="RN5" i="2"/>
  <c r="RM5" i="2"/>
  <c r="RL5" i="2"/>
  <c r="RJ5" i="2"/>
  <c r="RF5" i="2"/>
  <c r="RC5" i="2"/>
  <c r="RB5" i="2"/>
  <c r="RA5" i="2"/>
  <c r="QY5" i="2"/>
  <c r="QX5" i="2"/>
  <c r="QW5" i="2"/>
  <c r="QV5" i="2"/>
  <c r="QU5" i="2"/>
  <c r="QS5" i="2"/>
  <c r="QQ5" i="2"/>
  <c r="QP5" i="2"/>
  <c r="QN5" i="2"/>
  <c r="QM5" i="2"/>
  <c r="QL5" i="2"/>
  <c r="QK5" i="2"/>
  <c r="HN6" i="45" s="1"/>
  <c r="QJ5" i="2"/>
  <c r="QH5" i="2"/>
  <c r="QG5" i="2"/>
  <c r="QF5" i="2"/>
  <c r="QE5" i="2"/>
  <c r="QC5" i="2"/>
  <c r="QB5" i="2"/>
  <c r="QA5" i="2"/>
  <c r="PZ5" i="2"/>
  <c r="PY5" i="2"/>
  <c r="PW5" i="2"/>
  <c r="PV5" i="2"/>
  <c r="PU5" i="2"/>
  <c r="PR5" i="2"/>
  <c r="PQ5" i="2"/>
  <c r="PP5" i="2"/>
  <c r="PO5" i="2"/>
  <c r="PN5" i="2"/>
  <c r="PL5" i="2"/>
  <c r="PK5" i="2"/>
  <c r="PJ5" i="2"/>
  <c r="PI5" i="2"/>
  <c r="PF5" i="2"/>
  <c r="PE5" i="2"/>
  <c r="PD5" i="2"/>
  <c r="PC5" i="2"/>
  <c r="PA5" i="2"/>
  <c r="OZ5" i="2"/>
  <c r="OY5" i="2"/>
  <c r="OX5" i="2"/>
  <c r="OV5" i="2"/>
  <c r="OT5" i="2"/>
  <c r="OS5" i="2"/>
  <c r="OR5" i="2"/>
  <c r="OP5" i="2"/>
  <c r="OO5" i="2"/>
  <c r="ON5" i="2"/>
  <c r="OM5" i="2"/>
  <c r="OK5" i="2"/>
  <c r="OJ5" i="2"/>
  <c r="OH5" i="2"/>
  <c r="OG5" i="2"/>
  <c r="OE5" i="2"/>
  <c r="OD5" i="2"/>
  <c r="OC5" i="2"/>
  <c r="OB5" i="2"/>
  <c r="NZ5" i="2"/>
  <c r="NY5" i="2"/>
  <c r="NX5" i="2"/>
  <c r="NV5" i="2"/>
  <c r="NT5" i="2"/>
  <c r="NS5" i="2"/>
  <c r="NR5" i="2"/>
  <c r="NQ5" i="2"/>
  <c r="NO5" i="2"/>
  <c r="NN5" i="2"/>
  <c r="NM5" i="2"/>
  <c r="NL5" i="2"/>
  <c r="FV15" i="45" s="1"/>
  <c r="NI5" i="2"/>
  <c r="NH5" i="2"/>
  <c r="NG5" i="2"/>
  <c r="NF5" i="2"/>
  <c r="ND5" i="2"/>
  <c r="NC5" i="2"/>
  <c r="NB5" i="2"/>
  <c r="NA5" i="2"/>
  <c r="FV6" i="45" s="1"/>
  <c r="MZ5" i="2"/>
  <c r="MW5" i="2"/>
  <c r="MV5" i="2"/>
  <c r="MU5" i="2"/>
  <c r="MS5" i="2"/>
  <c r="MR5" i="2"/>
  <c r="MQ5" i="2"/>
  <c r="MP5" i="2"/>
  <c r="FK15" i="45" s="1"/>
  <c r="MO5" i="2"/>
  <c r="MM5" i="2"/>
  <c r="MK5" i="2"/>
  <c r="MJ5" i="2"/>
  <c r="MH5" i="2"/>
  <c r="MG5" i="2"/>
  <c r="MF5" i="2"/>
  <c r="ME5" i="2"/>
  <c r="MB5" i="2"/>
  <c r="MA5" i="2"/>
  <c r="LY5" i="2"/>
  <c r="FE15" i="45" s="1"/>
  <c r="LW5" i="2"/>
  <c r="LV5" i="2"/>
  <c r="LU5" i="2"/>
  <c r="LT5" i="2"/>
  <c r="EZ15" i="45" s="1"/>
  <c r="LS5" i="2"/>
  <c r="LQ5" i="2"/>
  <c r="LP5" i="2"/>
  <c r="LO5" i="2"/>
  <c r="LL5" i="2"/>
  <c r="LK5" i="2"/>
  <c r="FB6" i="45" s="1"/>
  <c r="LJ5" i="2"/>
  <c r="LI5" i="2"/>
  <c r="EZ6" i="45" s="1"/>
  <c r="LH5" i="2"/>
  <c r="LF5" i="2"/>
  <c r="LE5" i="2"/>
  <c r="LD5" i="2"/>
  <c r="LC5" i="2"/>
  <c r="KZ5" i="2"/>
  <c r="KY5" i="2"/>
  <c r="KX5" i="2"/>
  <c r="EO15" i="45" s="1"/>
  <c r="KW5" i="2"/>
  <c r="KS5" i="2"/>
  <c r="KR5" i="2"/>
  <c r="KP5" i="2"/>
  <c r="KN5" i="2"/>
  <c r="KM5" i="2"/>
  <c r="EO6" i="45" s="1"/>
  <c r="KL5" i="2"/>
  <c r="KJ5" i="2"/>
  <c r="KI5" i="2"/>
  <c r="EK15" i="45" s="1"/>
  <c r="KH5" i="2"/>
  <c r="KG5" i="2"/>
  <c r="KE5" i="2"/>
  <c r="KB5" i="2"/>
  <c r="KA5" i="2"/>
  <c r="JY5" i="2"/>
  <c r="JX5" i="2"/>
  <c r="JW5" i="2"/>
  <c r="JV5" i="2"/>
  <c r="JT5" i="2"/>
  <c r="JS5" i="2"/>
  <c r="JK5" i="2"/>
  <c r="JI5" i="2"/>
  <c r="JH5" i="2"/>
  <c r="JG5" i="2"/>
  <c r="JF5" i="2"/>
  <c r="JC5" i="2"/>
  <c r="JA5" i="2"/>
  <c r="IZ5" i="2"/>
  <c r="IW5" i="2"/>
  <c r="IV5" i="2"/>
  <c r="IU5" i="2"/>
  <c r="DS6" i="45" s="1"/>
  <c r="IT5" i="2"/>
  <c r="IQ5" i="2"/>
  <c r="IP5" i="2"/>
  <c r="IM5" i="2"/>
  <c r="IL5" i="2"/>
  <c r="IK5" i="2"/>
  <c r="IJ5" i="2"/>
  <c r="DH15" i="45" s="1"/>
  <c r="II5" i="2"/>
  <c r="IG5" i="2"/>
  <c r="IE5" i="2"/>
  <c r="ID5" i="2"/>
  <c r="IB5" i="2"/>
  <c r="HZ5" i="2"/>
  <c r="HY5" i="2"/>
  <c r="HX5" i="2"/>
  <c r="HV5" i="2"/>
  <c r="HU5" i="2"/>
  <c r="HS5" i="2"/>
  <c r="HQ5" i="2"/>
  <c r="HO5" i="2"/>
  <c r="HK5" i="2"/>
  <c r="HJ5" i="2"/>
  <c r="HI5" i="2"/>
  <c r="HF5" i="2"/>
  <c r="HE5" i="2"/>
  <c r="CY6" i="45" s="1"/>
  <c r="HD5" i="2"/>
  <c r="GW5" i="2"/>
  <c r="GT5" i="2"/>
  <c r="GS5" i="2"/>
  <c r="GR5" i="2"/>
  <c r="CL15" i="45" s="1"/>
  <c r="GN5" i="2"/>
  <c r="GH5" i="2"/>
  <c r="GG5" i="2"/>
  <c r="CL6" i="45" s="1"/>
  <c r="GF5" i="2"/>
  <c r="GD5" i="2"/>
  <c r="GC5" i="2"/>
  <c r="GB5" i="2"/>
  <c r="GA5" i="2"/>
  <c r="FU5" i="2"/>
  <c r="FS5" i="2"/>
  <c r="FR5" i="2"/>
  <c r="FQ5" i="2"/>
  <c r="FP5" i="2"/>
  <c r="FN5" i="2"/>
  <c r="FM5" i="2"/>
  <c r="FG5" i="2"/>
  <c r="FF5" i="2"/>
  <c r="FE5" i="2"/>
  <c r="FC5" i="2"/>
  <c r="FB5" i="2"/>
  <c r="EZ5" i="2"/>
  <c r="BP15" i="45" s="1"/>
  <c r="ET5" i="2"/>
  <c r="ER5" i="2"/>
  <c r="EQ5" i="2"/>
  <c r="EO5" i="2"/>
  <c r="BP6" i="45" s="1"/>
  <c r="EK5" i="2"/>
  <c r="EF5" i="2"/>
  <c r="EE5" i="2"/>
  <c r="ED5" i="2"/>
  <c r="BE15" i="45" s="1"/>
  <c r="EC5" i="2"/>
  <c r="EA5" i="2"/>
  <c r="DX5" i="2"/>
  <c r="DS5" i="2"/>
  <c r="BE6" i="45" s="1"/>
  <c r="DP5" i="2"/>
  <c r="DO5" i="2"/>
  <c r="DM5" i="2"/>
  <c r="DJ5" i="2"/>
  <c r="DE5" i="2"/>
  <c r="DD5" i="2"/>
  <c r="DC5" i="2"/>
  <c r="CZ5" i="2"/>
  <c r="CY5" i="2"/>
  <c r="CW5" i="2"/>
  <c r="AT6" i="45" s="1"/>
  <c r="CQ5" i="2"/>
  <c r="CN5" i="2"/>
  <c r="CM5" i="2"/>
  <c r="CL5" i="2"/>
  <c r="AI15" i="45" s="1"/>
  <c r="CI5" i="2"/>
  <c r="CD5" i="2"/>
  <c r="CB5" i="2"/>
  <c r="AJ6" i="45" s="1"/>
  <c r="CA5" i="2"/>
  <c r="AI6" i="45" s="1"/>
  <c r="BZ5" i="2"/>
  <c r="BX5" i="2"/>
  <c r="BV5" i="2"/>
  <c r="BP5" i="2"/>
  <c r="X15" i="45" s="1"/>
  <c r="BO5" i="2"/>
  <c r="BM5" i="2"/>
  <c r="BL5" i="2"/>
  <c r="BK5" i="2"/>
  <c r="BH5" i="2"/>
  <c r="BB5" i="2"/>
  <c r="BA5" i="2"/>
  <c r="AZ5" i="2"/>
  <c r="AW5" i="2"/>
  <c r="AU5" i="2"/>
  <c r="AN5" i="2"/>
  <c r="AL5" i="2"/>
  <c r="AK5" i="2"/>
  <c r="O6" i="45" s="1"/>
  <c r="AJ5" i="2"/>
  <c r="Y5" i="2"/>
  <c r="C15" i="45" s="1"/>
  <c r="X5" i="2"/>
  <c r="W5" i="2"/>
  <c r="S5" i="2"/>
  <c r="N5" i="2"/>
  <c r="M5" i="2"/>
  <c r="B6" i="45" s="1"/>
  <c r="L5" i="2"/>
  <c r="UN4" i="2"/>
  <c r="UL4" i="2"/>
  <c r="UK4" i="2"/>
  <c r="UI4" i="2"/>
  <c r="UH4" i="2"/>
  <c r="UF4" i="2"/>
  <c r="UE4" i="2"/>
  <c r="UD4" i="2"/>
  <c r="UC4" i="2"/>
  <c r="JN5" i="45" s="1"/>
  <c r="TZ4" i="2"/>
  <c r="TX4" i="2"/>
  <c r="TW4" i="2"/>
  <c r="TU4" i="2"/>
  <c r="TT4" i="2"/>
  <c r="TS4" i="2"/>
  <c r="TR4" i="2"/>
  <c r="TP4" i="2"/>
  <c r="TO4" i="2"/>
  <c r="TL4" i="2"/>
  <c r="IW14" i="45" s="1"/>
  <c r="TJ4" i="2"/>
  <c r="TI4" i="2"/>
  <c r="TH4" i="2"/>
  <c r="TE4" i="2"/>
  <c r="TD4" i="2"/>
  <c r="TB4" i="2"/>
  <c r="TA4" i="2"/>
  <c r="SX4" i="2"/>
  <c r="SW4" i="2"/>
  <c r="SV4" i="2"/>
  <c r="ST4" i="2"/>
  <c r="SS4" i="2"/>
  <c r="SP4" i="2"/>
  <c r="SN4" i="2"/>
  <c r="SM4" i="2"/>
  <c r="SK4" i="2"/>
  <c r="SI4" i="2"/>
  <c r="SH4" i="2"/>
  <c r="SF4" i="2"/>
  <c r="SE4" i="2"/>
  <c r="IL5" i="45" s="1"/>
  <c r="SC4" i="2"/>
  <c r="SA4" i="2"/>
  <c r="RZ4" i="2"/>
  <c r="RW4" i="2"/>
  <c r="RU4" i="2"/>
  <c r="RT4" i="2"/>
  <c r="RR4" i="2"/>
  <c r="RQ4" i="2"/>
  <c r="RP4" i="2"/>
  <c r="RO4" i="2"/>
  <c r="RM4" i="2"/>
  <c r="RL4" i="2"/>
  <c r="RI4" i="2"/>
  <c r="RF4" i="2"/>
  <c r="RE4" i="2"/>
  <c r="RD4" i="2"/>
  <c r="RB4" i="2"/>
  <c r="RA4" i="2"/>
  <c r="QY4" i="2"/>
  <c r="QU4" i="2"/>
  <c r="QT4" i="2"/>
  <c r="QS4" i="2"/>
  <c r="QQ4" i="2"/>
  <c r="QP4" i="2"/>
  <c r="QN4" i="2"/>
  <c r="QM4" i="2"/>
  <c r="QK4" i="2"/>
  <c r="QJ4" i="2"/>
  <c r="QH4" i="2"/>
  <c r="QF4" i="2"/>
  <c r="QE4" i="2"/>
  <c r="QC4" i="2"/>
  <c r="QB4" i="2"/>
  <c r="PZ4" i="2"/>
  <c r="PW4" i="2"/>
  <c r="PT4" i="2"/>
  <c r="PQ4" i="2"/>
  <c r="PO4" i="2"/>
  <c r="PN4" i="2"/>
  <c r="PM4" i="2"/>
  <c r="PL4" i="2"/>
  <c r="PJ4" i="2"/>
  <c r="PI4" i="2"/>
  <c r="PF4" i="2"/>
  <c r="PD4" i="2"/>
  <c r="PB4" i="2"/>
  <c r="PA4" i="2"/>
  <c r="OY4" i="2"/>
  <c r="OX4" i="2"/>
  <c r="OV4" i="2"/>
  <c r="OU4" i="2"/>
  <c r="OR4" i="2"/>
  <c r="OQ4" i="2"/>
  <c r="OP4" i="2"/>
  <c r="OM4" i="2"/>
  <c r="OK4" i="2"/>
  <c r="OJ4" i="2"/>
  <c r="OH4" i="2"/>
  <c r="OG4" i="2"/>
  <c r="OE4" i="2"/>
  <c r="OC4" i="2"/>
  <c r="OB4" i="2"/>
  <c r="NZ4" i="2"/>
  <c r="NY4" i="2"/>
  <c r="NW4" i="2"/>
  <c r="NV4" i="2"/>
  <c r="NU4" i="2"/>
  <c r="NT4" i="2"/>
  <c r="NQ4" i="2"/>
  <c r="NO4" i="2"/>
  <c r="NN4" i="2"/>
  <c r="NL4" i="2"/>
  <c r="NJ4" i="2"/>
  <c r="NI4" i="2"/>
  <c r="NG4" i="2"/>
  <c r="NF4" i="2"/>
  <c r="NC4" i="2"/>
  <c r="NA4" i="2"/>
  <c r="MZ4" i="2"/>
  <c r="MY4" i="2"/>
  <c r="MX4" i="2"/>
  <c r="MV4" i="2"/>
  <c r="MU4" i="2"/>
  <c r="MS4" i="2"/>
  <c r="MR4" i="2"/>
  <c r="FM14" i="45" s="1"/>
  <c r="MO4" i="2"/>
  <c r="MN4" i="2"/>
  <c r="MM4" i="2"/>
  <c r="MK4" i="2"/>
  <c r="MJ4" i="2"/>
  <c r="MH4" i="2"/>
  <c r="MG4" i="2"/>
  <c r="MB4" i="2"/>
  <c r="LZ4" i="2"/>
  <c r="LY4" i="2"/>
  <c r="LW4" i="2"/>
  <c r="LV4" i="2"/>
  <c r="LT4" i="2"/>
  <c r="LS4" i="2"/>
  <c r="LR4" i="2"/>
  <c r="FI5" i="45" s="1"/>
  <c r="LN4" i="2"/>
  <c r="LL4" i="2"/>
  <c r="LK4" i="2"/>
  <c r="LI4" i="2"/>
  <c r="LH4" i="2"/>
  <c r="EY5" i="45" s="1"/>
  <c r="LG4" i="2"/>
  <c r="LF4" i="2"/>
  <c r="LD4" i="2"/>
  <c r="LC4" i="2"/>
  <c r="KX4" i="2"/>
  <c r="EO14" i="45" s="1"/>
  <c r="KS4" i="2"/>
  <c r="KR4" i="2"/>
  <c r="KP4" i="2"/>
  <c r="KO4" i="2"/>
  <c r="KL4" i="2"/>
  <c r="KK4" i="2"/>
  <c r="KJ4" i="2"/>
  <c r="KH4" i="2"/>
  <c r="KG4" i="2"/>
  <c r="KE4" i="2"/>
  <c r="KD4" i="2"/>
  <c r="KB4" i="2"/>
  <c r="KA4" i="2"/>
  <c r="JY4" i="2"/>
  <c r="JW4" i="2"/>
  <c r="JT4" i="2"/>
  <c r="JS4" i="2"/>
  <c r="JQ4" i="2"/>
  <c r="JP4" i="2"/>
  <c r="JO4" i="2"/>
  <c r="JN4" i="2"/>
  <c r="JK4" i="2"/>
  <c r="JI4" i="2"/>
  <c r="JH4" i="2"/>
  <c r="JF4" i="2"/>
  <c r="JE4" i="2"/>
  <c r="JA4" i="2"/>
  <c r="IZ4" i="2"/>
  <c r="IW4" i="2"/>
  <c r="DU5" i="45" s="1"/>
  <c r="IU4" i="2"/>
  <c r="DS5" i="45" s="1"/>
  <c r="IT4" i="2"/>
  <c r="IS4" i="2"/>
  <c r="IR4" i="2"/>
  <c r="IP4" i="2"/>
  <c r="IO4" i="2"/>
  <c r="IM4" i="2"/>
  <c r="IL4" i="2"/>
  <c r="II4" i="2"/>
  <c r="IH4" i="2"/>
  <c r="IG4" i="2"/>
  <c r="IE4" i="2"/>
  <c r="ID4" i="2"/>
  <c r="IB4" i="2"/>
  <c r="IA4" i="2"/>
  <c r="HY4" i="2"/>
  <c r="HX4" i="2"/>
  <c r="HV4" i="2"/>
  <c r="HT4" i="2"/>
  <c r="HS4" i="2"/>
  <c r="HQ4" i="2"/>
  <c r="CZ14" i="45" s="1"/>
  <c r="HP4" i="2"/>
  <c r="HN4" i="2"/>
  <c r="HL4" i="2"/>
  <c r="HK4" i="2"/>
  <c r="HE4" i="2"/>
  <c r="CY5" i="45" s="1"/>
  <c r="HC4" i="2"/>
  <c r="HB4" i="2"/>
  <c r="HA4" i="2"/>
  <c r="GZ4" i="2"/>
  <c r="GW4" i="2"/>
  <c r="CQ14" i="45" s="1"/>
  <c r="GT4" i="2"/>
  <c r="GO4" i="2"/>
  <c r="GM4" i="2"/>
  <c r="GL4" i="2"/>
  <c r="GJ4" i="2"/>
  <c r="GI4" i="2"/>
  <c r="GF4" i="2"/>
  <c r="GD4" i="2"/>
  <c r="GB4" i="2"/>
  <c r="GA4" i="2"/>
  <c r="FY4" i="2"/>
  <c r="FX4" i="2"/>
  <c r="FV4" i="2"/>
  <c r="FU4" i="2"/>
  <c r="FS4" i="2"/>
  <c r="FQ4" i="2"/>
  <c r="FN4" i="2"/>
  <c r="FM4" i="2"/>
  <c r="FK4" i="2"/>
  <c r="CA5" i="45" s="1"/>
  <c r="FJ4" i="2"/>
  <c r="FI4" i="2"/>
  <c r="FH4" i="2"/>
  <c r="FE4" i="2"/>
  <c r="FC4" i="2"/>
  <c r="FB4" i="2"/>
  <c r="BR14" i="45" s="1"/>
  <c r="EW4" i="2"/>
  <c r="ET4" i="2"/>
  <c r="EQ4" i="2"/>
  <c r="BR5" i="45" s="1"/>
  <c r="EO4" i="2"/>
  <c r="EM4" i="2"/>
  <c r="EJ4" i="2"/>
  <c r="EI4" i="2"/>
  <c r="EG4" i="2"/>
  <c r="EF4" i="2"/>
  <c r="BG14" i="45" s="1"/>
  <c r="EC4" i="2"/>
  <c r="EB4" i="2"/>
  <c r="EA4" i="2"/>
  <c r="DY4" i="2"/>
  <c r="DX4" i="2"/>
  <c r="DR4" i="2"/>
  <c r="DP4" i="2"/>
  <c r="DN4" i="2"/>
  <c r="DM4" i="2"/>
  <c r="AY14" i="45" s="1"/>
  <c r="DK4" i="2"/>
  <c r="DH4" i="2"/>
  <c r="DE4" i="2"/>
  <c r="DB4" i="2"/>
  <c r="CZ4" i="2"/>
  <c r="AW5" i="45" s="1"/>
  <c r="CY4" i="2"/>
  <c r="AV5" i="45" s="1"/>
  <c r="CW4" i="2"/>
  <c r="CV4" i="2"/>
  <c r="CU4" i="2"/>
  <c r="CT4" i="2"/>
  <c r="CL4" i="2"/>
  <c r="CK4" i="2"/>
  <c r="CJ4" i="2"/>
  <c r="CI4" i="2"/>
  <c r="CG4" i="2"/>
  <c r="CF4" i="2"/>
  <c r="CD4" i="2"/>
  <c r="BY4" i="2"/>
  <c r="BX4" i="2"/>
  <c r="BV4" i="2"/>
  <c r="BU4" i="2"/>
  <c r="BS4" i="2"/>
  <c r="BP4" i="2"/>
  <c r="BK4" i="2"/>
  <c r="BJ4" i="2"/>
  <c r="BH4" i="2"/>
  <c r="BC4" i="2"/>
  <c r="AW4" i="2"/>
  <c r="AV4" i="2"/>
  <c r="O14" i="45" s="1"/>
  <c r="AT4" i="2"/>
  <c r="AS4" i="2"/>
  <c r="L14" i="45" s="1"/>
  <c r="AR4" i="2"/>
  <c r="AI4" i="2"/>
  <c r="AG4" i="2"/>
  <c r="AF4" i="2"/>
  <c r="AD4" i="2"/>
  <c r="V4" i="2"/>
  <c r="U4" i="2"/>
  <c r="S4" i="2"/>
  <c r="H5" i="45" s="1"/>
  <c r="R4" i="2"/>
  <c r="G5" i="45" s="1"/>
  <c r="P4" i="2"/>
  <c r="UO3" i="2"/>
  <c r="UN3" i="2"/>
  <c r="UM3" i="2"/>
  <c r="UL3" i="2"/>
  <c r="UK3" i="2"/>
  <c r="UI3" i="2"/>
  <c r="UH3" i="2"/>
  <c r="JH13" i="45" s="1"/>
  <c r="UG3" i="2"/>
  <c r="UF3" i="2"/>
  <c r="UE3" i="2"/>
  <c r="UD3" i="2"/>
  <c r="UC3" i="2"/>
  <c r="UB3" i="2"/>
  <c r="UA3" i="2"/>
  <c r="TZ3" i="2"/>
  <c r="TX3" i="2"/>
  <c r="JI4" i="45" s="1"/>
  <c r="TW3" i="2"/>
  <c r="JH4" i="45" s="1"/>
  <c r="TV3" i="2"/>
  <c r="TU3" i="2"/>
  <c r="TT3" i="2"/>
  <c r="TS3" i="2"/>
  <c r="TR3" i="2"/>
  <c r="TQ3" i="2"/>
  <c r="TP3" i="2"/>
  <c r="TO3" i="2"/>
  <c r="TM3" i="2"/>
  <c r="TL3" i="2"/>
  <c r="IW13" i="45" s="1"/>
  <c r="TK3" i="2"/>
  <c r="TJ3" i="2"/>
  <c r="TI3" i="2"/>
  <c r="TH3" i="2"/>
  <c r="TG3" i="2"/>
  <c r="TF3" i="2"/>
  <c r="TE3" i="2"/>
  <c r="TD3" i="2"/>
  <c r="TB3" i="2"/>
  <c r="TA3" i="2"/>
  <c r="IW4" i="45" s="1"/>
  <c r="SZ3" i="2"/>
  <c r="SY3" i="2"/>
  <c r="SX3" i="2"/>
  <c r="SW3" i="2"/>
  <c r="SV3" i="2"/>
  <c r="SU3" i="2"/>
  <c r="ST3" i="2"/>
  <c r="SS3" i="2"/>
  <c r="SQ3" i="2"/>
  <c r="SP3" i="2"/>
  <c r="IL13" i="45" s="1"/>
  <c r="SO3" i="2"/>
  <c r="SN3" i="2"/>
  <c r="SM3" i="2"/>
  <c r="SL3" i="2"/>
  <c r="SK3" i="2"/>
  <c r="SJ3" i="2"/>
  <c r="SI3" i="2"/>
  <c r="SH3" i="2"/>
  <c r="SF3" i="2"/>
  <c r="SE3" i="2"/>
  <c r="IL4" i="45" s="1"/>
  <c r="SD3" i="2"/>
  <c r="SC3" i="2"/>
  <c r="SB3" i="2"/>
  <c r="SA3" i="2"/>
  <c r="RZ3" i="2"/>
  <c r="RY3" i="2"/>
  <c r="RX3" i="2"/>
  <c r="PU6" i="27" s="1"/>
  <c r="RW3" i="2"/>
  <c r="RU3" i="2"/>
  <c r="RT3" i="2"/>
  <c r="IA13" i="45" s="1"/>
  <c r="RS3" i="2"/>
  <c r="RR3" i="2"/>
  <c r="RQ3" i="2"/>
  <c r="RP3" i="2"/>
  <c r="RO3" i="2"/>
  <c r="RN3" i="2"/>
  <c r="IF4" i="45" s="1"/>
  <c r="RM3" i="2"/>
  <c r="PK6" i="27" s="1"/>
  <c r="RL3" i="2"/>
  <c r="RJ3" i="2"/>
  <c r="RI3" i="2"/>
  <c r="IA4" i="45" s="1"/>
  <c r="RG3" i="2"/>
  <c r="RF3" i="2"/>
  <c r="RE3" i="2"/>
  <c r="RD3" i="2"/>
  <c r="RC3" i="2"/>
  <c r="RB3" i="2"/>
  <c r="HT13" i="45" s="1"/>
  <c r="RA3" i="2"/>
  <c r="HS13" i="45" s="1"/>
  <c r="QY3" i="2"/>
  <c r="QX3" i="2"/>
  <c r="HP13" i="45" s="1"/>
  <c r="QW3" i="2"/>
  <c r="QV3" i="2"/>
  <c r="QU3" i="2"/>
  <c r="QT3" i="2"/>
  <c r="QS3" i="2"/>
  <c r="QR3" i="2"/>
  <c r="QQ3" i="2"/>
  <c r="QP3" i="2"/>
  <c r="HS4" i="45" s="1"/>
  <c r="QN3" i="2"/>
  <c r="QM3" i="2"/>
  <c r="HP4" i="45" s="1"/>
  <c r="QL3" i="2"/>
  <c r="QK3" i="2"/>
  <c r="QJ3" i="2"/>
  <c r="QI3" i="2"/>
  <c r="QH3" i="2"/>
  <c r="QG3" i="2"/>
  <c r="QF3" i="2"/>
  <c r="QE3" i="2"/>
  <c r="OF6" i="27" s="1"/>
  <c r="QC3" i="2"/>
  <c r="HF13" i="45" s="1"/>
  <c r="QB3" i="2"/>
  <c r="HE13" i="45" s="1"/>
  <c r="QA3" i="2"/>
  <c r="PZ3" i="2"/>
  <c r="PW3" i="2"/>
  <c r="PV3" i="2"/>
  <c r="PU3" i="2"/>
  <c r="PT3" i="2"/>
  <c r="PR3" i="2"/>
  <c r="PQ3" i="2"/>
  <c r="HE4" i="45" s="1"/>
  <c r="PP3" i="2"/>
  <c r="PO3" i="2"/>
  <c r="HC4" i="45" s="1"/>
  <c r="PN3" i="2"/>
  <c r="PM3" i="2"/>
  <c r="PL3" i="2"/>
  <c r="PK3" i="2"/>
  <c r="PJ3" i="2"/>
  <c r="PI3" i="2"/>
  <c r="PG3" i="2"/>
  <c r="GU13" i="45" s="1"/>
  <c r="PF3" i="2"/>
  <c r="GT13" i="45" s="1"/>
  <c r="PE3" i="2"/>
  <c r="PD3" i="2"/>
  <c r="GR13" i="45" s="1"/>
  <c r="PC3" i="2"/>
  <c r="PB3" i="2"/>
  <c r="PA3" i="2"/>
  <c r="OZ3" i="2"/>
  <c r="OY3" i="2"/>
  <c r="OX3" i="2"/>
  <c r="OV3" i="2"/>
  <c r="OU3" i="2"/>
  <c r="GT4" i="45" s="1"/>
  <c r="OT3" i="2"/>
  <c r="OS3" i="2"/>
  <c r="OR3" i="2"/>
  <c r="OQ3" i="2"/>
  <c r="OP3" i="2"/>
  <c r="OO3" i="2"/>
  <c r="ON3" i="2"/>
  <c r="OM3" i="2"/>
  <c r="OK3" i="2"/>
  <c r="OJ3" i="2"/>
  <c r="GI13" i="45" s="1"/>
  <c r="OI3" i="2"/>
  <c r="OH3" i="2"/>
  <c r="GG13" i="45" s="1"/>
  <c r="OG3" i="2"/>
  <c r="OF3" i="2"/>
  <c r="OE3" i="2"/>
  <c r="OD3" i="2"/>
  <c r="OC3" i="2"/>
  <c r="OB3" i="2"/>
  <c r="NZ3" i="2"/>
  <c r="NY3" i="2"/>
  <c r="GI4" i="45" s="1"/>
  <c r="NX3" i="2"/>
  <c r="NW3" i="2"/>
  <c r="NV3" i="2"/>
  <c r="NU3" i="2"/>
  <c r="NT3" i="2"/>
  <c r="NS3" i="2"/>
  <c r="NR3" i="2"/>
  <c r="NQ3" i="2"/>
  <c r="NO3" i="2"/>
  <c r="NN3" i="2"/>
  <c r="FX13" i="45" s="1"/>
  <c r="NM3" i="2"/>
  <c r="NL3" i="2"/>
  <c r="NJ3" i="2"/>
  <c r="NI3" i="2"/>
  <c r="NH3" i="2"/>
  <c r="NG3" i="2"/>
  <c r="NF3" i="2"/>
  <c r="ND3" i="2"/>
  <c r="NC3" i="2"/>
  <c r="FX4" i="45" s="1"/>
  <c r="NB3" i="2"/>
  <c r="NA3" i="2"/>
  <c r="MZ3" i="2"/>
  <c r="MY3" i="2"/>
  <c r="MX3" i="2"/>
  <c r="MW3" i="2"/>
  <c r="MV3" i="2"/>
  <c r="MU3" i="2"/>
  <c r="MS3" i="2"/>
  <c r="MR3" i="2"/>
  <c r="FM13" i="45" s="1"/>
  <c r="MQ3" i="2"/>
  <c r="MP3" i="2"/>
  <c r="MO3" i="2"/>
  <c r="MN3" i="2"/>
  <c r="MM3" i="2"/>
  <c r="ML3" i="2"/>
  <c r="MK3" i="2"/>
  <c r="MJ3" i="2"/>
  <c r="MH3" i="2"/>
  <c r="MG3" i="2"/>
  <c r="FM4" i="45" s="1"/>
  <c r="MF3" i="2"/>
  <c r="ME3" i="2"/>
  <c r="MC3" i="2"/>
  <c r="MB3" i="2"/>
  <c r="MA3" i="2"/>
  <c r="LZ3" i="2"/>
  <c r="LY3" i="2"/>
  <c r="LW3" i="2"/>
  <c r="LV3" i="2"/>
  <c r="LU3" i="2"/>
  <c r="LT3" i="2"/>
  <c r="LS3" i="2"/>
  <c r="LR3" i="2"/>
  <c r="LQ3" i="2"/>
  <c r="LP3" i="2"/>
  <c r="LO3" i="2"/>
  <c r="LN3" i="2"/>
  <c r="LL3" i="2"/>
  <c r="LK3" i="2"/>
  <c r="LJ3" i="2"/>
  <c r="LI3" i="2"/>
  <c r="LH3" i="2"/>
  <c r="LG3" i="2"/>
  <c r="LF3" i="2"/>
  <c r="LE3" i="2"/>
  <c r="LD3" i="2"/>
  <c r="LC3" i="2"/>
  <c r="LA3" i="2"/>
  <c r="KZ3" i="2"/>
  <c r="KY3" i="2"/>
  <c r="KX3" i="2"/>
  <c r="KT3" i="2"/>
  <c r="KS3" i="2"/>
  <c r="KR3" i="2"/>
  <c r="JF6" i="27" s="1"/>
  <c r="KP3" i="2"/>
  <c r="ER4" i="45" s="1"/>
  <c r="KO3" i="2"/>
  <c r="EQ4" i="45" s="1"/>
  <c r="KN3" i="2"/>
  <c r="KM3" i="2"/>
  <c r="KL3" i="2"/>
  <c r="KK3" i="2"/>
  <c r="KJ3" i="2"/>
  <c r="KI3" i="2"/>
  <c r="KH3" i="2"/>
  <c r="IW6" i="27" s="1"/>
  <c r="KG3" i="2"/>
  <c r="KE3" i="2"/>
  <c r="KD3" i="2"/>
  <c r="EF13" i="45" s="1"/>
  <c r="KC3" i="2"/>
  <c r="KB3" i="2"/>
  <c r="KA3" i="2"/>
  <c r="JZ3" i="2"/>
  <c r="JY3" i="2"/>
  <c r="JX3" i="2"/>
  <c r="JW3" i="2"/>
  <c r="IM6" i="27" s="1"/>
  <c r="JV3" i="2"/>
  <c r="IL6" i="27" s="1"/>
  <c r="JT3" i="2"/>
  <c r="JS3" i="2"/>
  <c r="EF4" i="45" s="1"/>
  <c r="JQ3" i="2"/>
  <c r="JP3" i="2"/>
  <c r="JO3" i="2"/>
  <c r="JM3" i="2"/>
  <c r="JL3" i="2"/>
  <c r="IC6" i="27" s="1"/>
  <c r="JK3" i="2"/>
  <c r="JI3" i="2"/>
  <c r="JH3" i="2"/>
  <c r="DU13" i="45" s="1"/>
  <c r="JF3" i="2"/>
  <c r="JE3" i="2"/>
  <c r="JB3" i="2"/>
  <c r="JA3" i="2"/>
  <c r="IZ3" i="2"/>
  <c r="IX3" i="2"/>
  <c r="IW3" i="2"/>
  <c r="DU4" i="45" s="1"/>
  <c r="IV3" i="2"/>
  <c r="IU3" i="2"/>
  <c r="IT3" i="2"/>
  <c r="IS3" i="2"/>
  <c r="IR3" i="2"/>
  <c r="IQ3" i="2"/>
  <c r="IP3" i="2"/>
  <c r="IO3" i="2"/>
  <c r="IM3" i="2"/>
  <c r="IL3" i="2"/>
  <c r="DJ13" i="45" s="1"/>
  <c r="IK3" i="2"/>
  <c r="IJ3" i="2"/>
  <c r="II3" i="2"/>
  <c r="IH3" i="2"/>
  <c r="IG3" i="2"/>
  <c r="IF3" i="2"/>
  <c r="IE3" i="2"/>
  <c r="ID3" i="2"/>
  <c r="IB3" i="2"/>
  <c r="IA3" i="2"/>
  <c r="DJ4" i="45" s="1"/>
  <c r="HZ3" i="2"/>
  <c r="HY3" i="2"/>
  <c r="HX3" i="2"/>
  <c r="HW3" i="2"/>
  <c r="HV3" i="2"/>
  <c r="HU3" i="2"/>
  <c r="HT3" i="2"/>
  <c r="HS3" i="2"/>
  <c r="HQ3" i="2"/>
  <c r="HP3" i="2"/>
  <c r="CY13" i="45" s="1"/>
  <c r="HN3" i="2"/>
  <c r="HL3" i="2"/>
  <c r="HK3" i="2"/>
  <c r="HJ3" i="2"/>
  <c r="HI3" i="2"/>
  <c r="HH3" i="2"/>
  <c r="HF3" i="2"/>
  <c r="HE3" i="2"/>
  <c r="HC3" i="2"/>
  <c r="GY3" i="2"/>
  <c r="GX3" i="2"/>
  <c r="GW3" i="2"/>
  <c r="GU3" i="2"/>
  <c r="GT3" i="2"/>
  <c r="CN13" i="45" s="1"/>
  <c r="GR3" i="2"/>
  <c r="CL13" i="45" s="1"/>
  <c r="GN3" i="2"/>
  <c r="GM3" i="2"/>
  <c r="GL3" i="2"/>
  <c r="GJ3" i="2"/>
  <c r="GI3" i="2"/>
  <c r="CN4" i="45" s="1"/>
  <c r="GG3" i="2"/>
  <c r="GF3" i="2"/>
  <c r="GE3" i="2"/>
  <c r="GD3" i="2"/>
  <c r="GC3" i="2"/>
  <c r="CH13" i="45" s="1"/>
  <c r="GB3" i="2"/>
  <c r="GA3" i="2"/>
  <c r="FY3" i="2"/>
  <c r="FX3" i="2"/>
  <c r="CC13" i="45" s="1"/>
  <c r="FW3" i="2"/>
  <c r="FV3" i="2"/>
  <c r="FU3" i="2"/>
  <c r="FT3" i="2"/>
  <c r="FS3" i="2"/>
  <c r="FR3" i="2"/>
  <c r="CH4" i="45" s="1"/>
  <c r="FQ3" i="2"/>
  <c r="FP3" i="2"/>
  <c r="FN3" i="2"/>
  <c r="FM3" i="2"/>
  <c r="CC4" i="45" s="1"/>
  <c r="FL3" i="2"/>
  <c r="FK3" i="2"/>
  <c r="FJ3" i="2"/>
  <c r="FI3" i="2"/>
  <c r="FG3" i="2"/>
  <c r="FF3" i="2"/>
  <c r="EG6" i="27" s="1"/>
  <c r="FE3" i="2"/>
  <c r="FC3" i="2"/>
  <c r="FB3" i="2"/>
  <c r="EZ3" i="2"/>
  <c r="EV3" i="2"/>
  <c r="BW4" i="45" s="1"/>
  <c r="EU3" i="2"/>
  <c r="BV4" i="45" s="1"/>
  <c r="ET3" i="2"/>
  <c r="DV6" i="27" s="1"/>
  <c r="ER3" i="2"/>
  <c r="EQ3" i="2"/>
  <c r="BR4" i="45" s="1"/>
  <c r="EO3" i="2"/>
  <c r="DR6" i="27" s="1"/>
  <c r="EK3" i="2"/>
  <c r="EJ3" i="2"/>
  <c r="EI3" i="2"/>
  <c r="EG3" i="2"/>
  <c r="BH13" i="45" s="1"/>
  <c r="EF3" i="2"/>
  <c r="BG13" i="45" s="1"/>
  <c r="EE3" i="2"/>
  <c r="ED3" i="2"/>
  <c r="DH6" i="27" s="1"/>
  <c r="EC3" i="2"/>
  <c r="EB3" i="2"/>
  <c r="EA3" i="2"/>
  <c r="DZ3" i="2"/>
  <c r="DY3" i="2"/>
  <c r="DX3" i="2"/>
  <c r="DV3" i="2"/>
  <c r="BH4" i="45" s="1"/>
  <c r="DU3" i="2"/>
  <c r="BG4" i="45" s="1"/>
  <c r="DS3" i="2"/>
  <c r="BE4" i="45" s="1"/>
  <c r="DO3" i="2"/>
  <c r="DN3" i="2"/>
  <c r="CS6" i="27" s="1"/>
  <c r="DM3" i="2"/>
  <c r="DK3" i="2"/>
  <c r="AW13" i="45" s="1"/>
  <c r="DJ3" i="2"/>
  <c r="DH3" i="2"/>
  <c r="DG3" i="2"/>
  <c r="DF3" i="2"/>
  <c r="DE3" i="2"/>
  <c r="DD3" i="2"/>
  <c r="DC3" i="2"/>
  <c r="CI6" i="27" s="1"/>
  <c r="DB3" i="2"/>
  <c r="CH6" i="27" s="1"/>
  <c r="CZ3" i="2"/>
  <c r="CY3" i="2"/>
  <c r="AV4" i="45" s="1"/>
  <c r="CX3" i="2"/>
  <c r="CW3" i="2"/>
  <c r="CV3" i="2"/>
  <c r="CU3" i="2"/>
  <c r="CT3" i="2"/>
  <c r="CS3" i="2"/>
  <c r="CR3" i="2"/>
  <c r="CQ3" i="2"/>
  <c r="CO3" i="2"/>
  <c r="CN3" i="2"/>
  <c r="AK13" i="45" s="1"/>
  <c r="CL3" i="2"/>
  <c r="CH3" i="2"/>
  <c r="CG3" i="2"/>
  <c r="CF3" i="2"/>
  <c r="BN6" i="27" s="1"/>
  <c r="CD3" i="2"/>
  <c r="CC3" i="2"/>
  <c r="AK4" i="45" s="1"/>
  <c r="CB3" i="2"/>
  <c r="CA3" i="2"/>
  <c r="AI4" i="45" s="1"/>
  <c r="BZ3" i="2"/>
  <c r="BY3" i="2"/>
  <c r="BX3" i="2"/>
  <c r="BW3" i="2"/>
  <c r="BV3" i="2"/>
  <c r="BU3" i="2"/>
  <c r="BD6" i="27" s="1"/>
  <c r="BS3" i="2"/>
  <c r="BR3" i="2"/>
  <c r="Z13" i="45" s="1"/>
  <c r="BP3" i="2"/>
  <c r="BL3" i="2"/>
  <c r="BK3" i="2"/>
  <c r="AD4" i="45" s="1"/>
  <c r="BJ3" i="2"/>
  <c r="BH3" i="2"/>
  <c r="BG3" i="2"/>
  <c r="BD3" i="2"/>
  <c r="BC3" i="2"/>
  <c r="BB3" i="2"/>
  <c r="BA3" i="2"/>
  <c r="T13" i="45" s="1"/>
  <c r="AZ3" i="2"/>
  <c r="AK6" i="27" s="1"/>
  <c r="AY3" i="2"/>
  <c r="AW3" i="2"/>
  <c r="P13" i="45" s="1"/>
  <c r="AV3" i="2"/>
  <c r="AT3" i="2"/>
  <c r="AP3" i="2"/>
  <c r="AN3" i="2"/>
  <c r="AL3" i="2"/>
  <c r="P4" i="45" s="1"/>
  <c r="AK3" i="2"/>
  <c r="O4" i="45" s="1"/>
  <c r="AI3" i="2"/>
  <c r="AE3" i="2"/>
  <c r="I13" i="45" s="1"/>
  <c r="AD3" i="2"/>
  <c r="AC3" i="2"/>
  <c r="Z3" i="2"/>
  <c r="X3" i="2"/>
  <c r="T3" i="2"/>
  <c r="S3" i="2"/>
  <c r="G6" i="27" s="1"/>
  <c r="R3" i="2"/>
  <c r="P3" i="2"/>
  <c r="H12" i="9" s="1"/>
  <c r="O3" i="2"/>
  <c r="D4" i="45" s="1"/>
  <c r="M3" i="2"/>
  <c r="UO2" i="2"/>
  <c r="UN2" i="2"/>
  <c r="UM2" i="2"/>
  <c r="UL2" i="2"/>
  <c r="UK2" i="2"/>
  <c r="UI2" i="2"/>
  <c r="UH2" i="2"/>
  <c r="JH12" i="45" s="1"/>
  <c r="UG2" i="2"/>
  <c r="UF2" i="2"/>
  <c r="JF12" i="45" s="1"/>
  <c r="UE2" i="2"/>
  <c r="UD2" i="2"/>
  <c r="UC2" i="2"/>
  <c r="UB2" i="2"/>
  <c r="UA2" i="2"/>
  <c r="TZ2" i="2"/>
  <c r="TX2" i="2"/>
  <c r="TW2" i="2"/>
  <c r="JH3" i="45" s="1"/>
  <c r="TV2" i="2"/>
  <c r="TU2" i="2"/>
  <c r="JF3" i="45" s="1"/>
  <c r="TT2" i="2"/>
  <c r="TS2" i="2"/>
  <c r="TR2" i="2"/>
  <c r="TQ2" i="2"/>
  <c r="TP2" i="2"/>
  <c r="TO2" i="2"/>
  <c r="TM2" i="2"/>
  <c r="TL2" i="2"/>
  <c r="IW12" i="45" s="1"/>
  <c r="TK2" i="2"/>
  <c r="TJ2" i="2"/>
  <c r="IU12" i="45" s="1"/>
  <c r="TI2" i="2"/>
  <c r="TH2" i="2"/>
  <c r="TG2" i="2"/>
  <c r="TF2" i="2"/>
  <c r="TE2" i="2"/>
  <c r="TD2" i="2"/>
  <c r="TB2" i="2"/>
  <c r="TA2" i="2"/>
  <c r="IW3" i="45" s="1"/>
  <c r="SZ2" i="2"/>
  <c r="SY2" i="2"/>
  <c r="SX2" i="2"/>
  <c r="SW2" i="2"/>
  <c r="SV2" i="2"/>
  <c r="SU2" i="2"/>
  <c r="ST2" i="2"/>
  <c r="SS2" i="2"/>
  <c r="SQ2" i="2"/>
  <c r="SP2" i="2"/>
  <c r="IL12" i="45" s="1"/>
  <c r="SO2" i="2"/>
  <c r="SN2" i="2"/>
  <c r="SM2" i="2"/>
  <c r="SL2" i="2"/>
  <c r="SK2" i="2"/>
  <c r="SJ2" i="2"/>
  <c r="SI2" i="2"/>
  <c r="SH2" i="2"/>
  <c r="SF2" i="2"/>
  <c r="SE2" i="2"/>
  <c r="IL3" i="45" s="1"/>
  <c r="SD2" i="2"/>
  <c r="IK3" i="45" s="1"/>
  <c r="SC2" i="2"/>
  <c r="SB2" i="2"/>
  <c r="SA2" i="2"/>
  <c r="RZ2" i="2"/>
  <c r="RY2" i="2"/>
  <c r="RX2" i="2"/>
  <c r="RW2" i="2"/>
  <c r="RU2" i="2"/>
  <c r="IB12" i="45" s="1"/>
  <c r="RT2" i="2"/>
  <c r="IA12" i="45" s="1"/>
  <c r="RS2" i="2"/>
  <c r="HZ12" i="45" s="1"/>
  <c r="RR2" i="2"/>
  <c r="HY12" i="45" s="1"/>
  <c r="RQ2" i="2"/>
  <c r="RP2" i="2"/>
  <c r="RO2" i="2"/>
  <c r="RN2" i="2"/>
  <c r="RM2" i="2"/>
  <c r="RL2" i="2"/>
  <c r="RJ2" i="2"/>
  <c r="IB3" i="45" s="1"/>
  <c r="RI2" i="2"/>
  <c r="IA3" i="45" s="1"/>
  <c r="RH2" i="2"/>
  <c r="HZ3" i="45" s="1"/>
  <c r="RG2" i="2"/>
  <c r="RF2" i="2"/>
  <c r="RE2" i="2"/>
  <c r="RD2" i="2"/>
  <c r="RC2" i="2"/>
  <c r="RB2" i="2"/>
  <c r="RA2" i="2"/>
  <c r="QY2" i="2"/>
  <c r="QX2" i="2"/>
  <c r="HP12" i="45" s="1"/>
  <c r="QW2" i="2"/>
  <c r="HO12" i="45" s="1"/>
  <c r="QV2" i="2"/>
  <c r="QU2" i="2"/>
  <c r="QT2" i="2"/>
  <c r="QS2" i="2"/>
  <c r="QR2" i="2"/>
  <c r="QQ2" i="2"/>
  <c r="QP2" i="2"/>
  <c r="QN2" i="2"/>
  <c r="QM2" i="2"/>
  <c r="HP3" i="45" s="1"/>
  <c r="QL2" i="2"/>
  <c r="HO3" i="45" s="1"/>
  <c r="QK2" i="2"/>
  <c r="QJ2" i="2"/>
  <c r="QI2" i="2"/>
  <c r="QH2" i="2"/>
  <c r="QG2" i="2"/>
  <c r="QF2" i="2"/>
  <c r="HI12" i="45" s="1"/>
  <c r="QE2" i="2"/>
  <c r="QC2" i="2"/>
  <c r="QB2" i="2"/>
  <c r="HE12" i="45" s="1"/>
  <c r="QA2" i="2"/>
  <c r="HD12" i="45" s="1"/>
  <c r="PZ2" i="2"/>
  <c r="HC12" i="45" s="1"/>
  <c r="PW2" i="2"/>
  <c r="PV2" i="2"/>
  <c r="PU2" i="2"/>
  <c r="PT2" i="2"/>
  <c r="PR2" i="2"/>
  <c r="HF3" i="45" s="1"/>
  <c r="PQ2" i="2"/>
  <c r="HE3" i="45" s="1"/>
  <c r="PP2" i="2"/>
  <c r="HD3" i="45" s="1"/>
  <c r="PO2" i="2"/>
  <c r="HC3" i="45" s="1"/>
  <c r="PN2" i="2"/>
  <c r="PM2" i="2"/>
  <c r="PL2" i="2"/>
  <c r="PK2" i="2"/>
  <c r="PJ2" i="2"/>
  <c r="PI2" i="2"/>
  <c r="PG2" i="2"/>
  <c r="PF2" i="2"/>
  <c r="GT12" i="45" s="1"/>
  <c r="PE2" i="2"/>
  <c r="GS12" i="45" s="1"/>
  <c r="PD2" i="2"/>
  <c r="PC2" i="2"/>
  <c r="PB2" i="2"/>
  <c r="PA2" i="2"/>
  <c r="OZ2" i="2"/>
  <c r="OY2" i="2"/>
  <c r="OX2" i="2"/>
  <c r="OV2" i="2"/>
  <c r="OU2" i="2"/>
  <c r="GT3" i="45" s="1"/>
  <c r="OT2" i="2"/>
  <c r="GS3" i="45" s="1"/>
  <c r="OS2" i="2"/>
  <c r="OR2" i="2"/>
  <c r="OQ2" i="2"/>
  <c r="OP2" i="2"/>
  <c r="OO2" i="2"/>
  <c r="ON2" i="2"/>
  <c r="OM2" i="2"/>
  <c r="OK2" i="2"/>
  <c r="OJ2" i="2"/>
  <c r="GI12" i="45" s="1"/>
  <c r="OI2" i="2"/>
  <c r="GH12" i="45" s="1"/>
  <c r="OH2" i="2"/>
  <c r="GG12" i="45" s="1"/>
  <c r="OG2" i="2"/>
  <c r="OF2" i="2"/>
  <c r="OE2" i="2"/>
  <c r="OD2" i="2"/>
  <c r="OC2" i="2"/>
  <c r="OB2" i="2"/>
  <c r="NZ2" i="2"/>
  <c r="NY2" i="2"/>
  <c r="GI3" i="45" s="1"/>
  <c r="NX2" i="2"/>
  <c r="GH3" i="45" s="1"/>
  <c r="NW2" i="2"/>
  <c r="GG3" i="45" s="1"/>
  <c r="NV2" i="2"/>
  <c r="NU2" i="2"/>
  <c r="NT2" i="2"/>
  <c r="NS2" i="2"/>
  <c r="NR2" i="2"/>
  <c r="NQ2" i="2"/>
  <c r="NO2" i="2"/>
  <c r="FY12" i="45" s="1"/>
  <c r="NN2" i="2"/>
  <c r="FX12" i="45" s="1"/>
  <c r="NM2" i="2"/>
  <c r="FW12" i="45" s="1"/>
  <c r="NL2" i="2"/>
  <c r="FV12" i="45" s="1"/>
  <c r="NJ2" i="2"/>
  <c r="NI2" i="2"/>
  <c r="NH2" i="2"/>
  <c r="NG2" i="2"/>
  <c r="NF2" i="2"/>
  <c r="ND2" i="2"/>
  <c r="NC2" i="2"/>
  <c r="FX3" i="45" s="1"/>
  <c r="NB2" i="2"/>
  <c r="FW3" i="45" s="1"/>
  <c r="NA2" i="2"/>
  <c r="MZ2" i="2"/>
  <c r="MY2" i="2"/>
  <c r="MX2" i="2"/>
  <c r="MW2" i="2"/>
  <c r="LF5" i="27" s="1"/>
  <c r="MV2" i="2"/>
  <c r="MU2" i="2"/>
  <c r="MS2" i="2"/>
  <c r="MR2" i="2"/>
  <c r="FM12" i="45" s="1"/>
  <c r="MQ2" i="2"/>
  <c r="FL12" i="45" s="1"/>
  <c r="MP2" i="2"/>
  <c r="FK12" i="45" s="1"/>
  <c r="MO2" i="2"/>
  <c r="MN2" i="2"/>
  <c r="MM2" i="2"/>
  <c r="ML2" i="2"/>
  <c r="MK2" i="2"/>
  <c r="MJ2" i="2"/>
  <c r="MH2" i="2"/>
  <c r="MG2" i="2"/>
  <c r="FM3" i="45" s="1"/>
  <c r="MF2" i="2"/>
  <c r="FL3" i="45" s="1"/>
  <c r="ME2" i="2"/>
  <c r="MC2" i="2"/>
  <c r="MB2" i="2"/>
  <c r="MA2" i="2"/>
  <c r="LZ2" i="2"/>
  <c r="LY2" i="2"/>
  <c r="LW2" i="2"/>
  <c r="LV2" i="2"/>
  <c r="LU2" i="2"/>
  <c r="FA12" i="45" s="1"/>
  <c r="LT2" i="2"/>
  <c r="LS2" i="2"/>
  <c r="LR2" i="2"/>
  <c r="LQ2" i="2"/>
  <c r="LP2" i="2"/>
  <c r="FG3" i="45" s="1"/>
  <c r="LO2" i="2"/>
  <c r="KA5" i="27" s="1"/>
  <c r="LN2" i="2"/>
  <c r="LL2" i="2"/>
  <c r="LK2" i="2"/>
  <c r="LJ2" i="2"/>
  <c r="FA3" i="45" s="1"/>
  <c r="LI2" i="2"/>
  <c r="LH2" i="2"/>
  <c r="LG2" i="2"/>
  <c r="LF2" i="2"/>
  <c r="LE2" i="2"/>
  <c r="EV12" i="45" s="1"/>
  <c r="LD2" i="2"/>
  <c r="LC2" i="2"/>
  <c r="LA2" i="2"/>
  <c r="KZ2" i="2"/>
  <c r="KY2" i="2"/>
  <c r="EP12" i="45" s="1"/>
  <c r="KX2" i="2"/>
  <c r="KT2" i="2"/>
  <c r="KS2" i="2"/>
  <c r="JG5" i="27" s="1"/>
  <c r="KR2" i="2"/>
  <c r="KP2" i="2"/>
  <c r="ER3" i="45" s="1"/>
  <c r="KO2" i="2"/>
  <c r="KN2" i="2"/>
  <c r="KM2" i="2"/>
  <c r="KL2" i="2"/>
  <c r="KK2" i="2"/>
  <c r="KJ2" i="2"/>
  <c r="KI2" i="2"/>
  <c r="KH2" i="2"/>
  <c r="IW5" i="27" s="1"/>
  <c r="KG2" i="2"/>
  <c r="IV5" i="27" s="1"/>
  <c r="KE2" i="2"/>
  <c r="EG12" i="45" s="1"/>
  <c r="KD2" i="2"/>
  <c r="EF12" i="45" s="1"/>
  <c r="KC2" i="2"/>
  <c r="KB2" i="2"/>
  <c r="KA2" i="2"/>
  <c r="JZ2" i="2"/>
  <c r="JY2" i="2"/>
  <c r="JX2" i="2"/>
  <c r="EK3" i="45" s="1"/>
  <c r="JW2" i="2"/>
  <c r="IM5" i="27" s="1"/>
  <c r="JV2" i="2"/>
  <c r="IL5" i="27" s="1"/>
  <c r="JT2" i="2"/>
  <c r="EG3" i="45" s="1"/>
  <c r="JS2" i="2"/>
  <c r="EF3" i="45" s="1"/>
  <c r="JR2" i="2"/>
  <c r="JQ2" i="2"/>
  <c r="JP2" i="2"/>
  <c r="JO2" i="2"/>
  <c r="JM2" i="2"/>
  <c r="JL2" i="2"/>
  <c r="IC5" i="27" s="1"/>
  <c r="JK2" i="2"/>
  <c r="IB5" i="27" s="1"/>
  <c r="JI2" i="2"/>
  <c r="JH2" i="2"/>
  <c r="DU12" i="45" s="1"/>
  <c r="JG2" i="2"/>
  <c r="DT12" i="45" s="1"/>
  <c r="JF2" i="2"/>
  <c r="JE2" i="2"/>
  <c r="JC2" i="2"/>
  <c r="JB2" i="2"/>
  <c r="JA2" i="2"/>
  <c r="IZ2" i="2"/>
  <c r="HR5" i="27" s="1"/>
  <c r="IX2" i="2"/>
  <c r="DV3" i="45" s="1"/>
  <c r="IW2" i="2"/>
  <c r="DU3" i="45" s="1"/>
  <c r="IV2" i="2"/>
  <c r="DT3" i="45" s="1"/>
  <c r="IU2" i="2"/>
  <c r="DS3" i="45" s="1"/>
  <c r="IT2" i="2"/>
  <c r="IS2" i="2"/>
  <c r="IR2" i="2"/>
  <c r="IQ2" i="2"/>
  <c r="IP2" i="2"/>
  <c r="DN12" i="45" s="1"/>
  <c r="IO2" i="2"/>
  <c r="IM2" i="2"/>
  <c r="HG5" i="27" s="1"/>
  <c r="IL2" i="2"/>
  <c r="DJ12" i="45" s="1"/>
  <c r="IK2" i="2"/>
  <c r="DI12" i="45" s="1"/>
  <c r="IJ2" i="2"/>
  <c r="DH12" i="45" s="1"/>
  <c r="II2" i="2"/>
  <c r="IH2" i="2"/>
  <c r="IG2" i="2"/>
  <c r="IF2" i="2"/>
  <c r="IE2" i="2"/>
  <c r="ID2" i="2"/>
  <c r="GX5" i="27" s="1"/>
  <c r="IB2" i="2"/>
  <c r="DK3" i="45" s="1"/>
  <c r="IA2" i="2"/>
  <c r="HZ2" i="2"/>
  <c r="DI3" i="45" s="1"/>
  <c r="HY2" i="2"/>
  <c r="HX2" i="2"/>
  <c r="HW2" i="2"/>
  <c r="HV2" i="2"/>
  <c r="HU2" i="2"/>
  <c r="HT2" i="2"/>
  <c r="HS2" i="2"/>
  <c r="HQ2" i="2"/>
  <c r="CZ12" i="45" s="1"/>
  <c r="HP2" i="2"/>
  <c r="CY12" i="45" s="1"/>
  <c r="HO2" i="2"/>
  <c r="HN2" i="2"/>
  <c r="CW12" i="45" s="1"/>
  <c r="HL2" i="2"/>
  <c r="HK2" i="2"/>
  <c r="HJ2" i="2"/>
  <c r="HI2" i="2"/>
  <c r="HH2" i="2"/>
  <c r="HF2" i="2"/>
  <c r="HE2" i="2"/>
  <c r="CY3" i="45" s="1"/>
  <c r="HD2" i="2"/>
  <c r="HC2" i="2"/>
  <c r="CW3" i="45" s="1"/>
  <c r="GZ2" i="2"/>
  <c r="GY2" i="2"/>
  <c r="GX2" i="2"/>
  <c r="GW2" i="2"/>
  <c r="GU2" i="2"/>
  <c r="GT2" i="2"/>
  <c r="CN12" i="45" s="1"/>
  <c r="GS2" i="2"/>
  <c r="GR2" i="2"/>
  <c r="GO2" i="2"/>
  <c r="CT3" i="45" s="1"/>
  <c r="GN2" i="2"/>
  <c r="GM2" i="2"/>
  <c r="GL2" i="2"/>
  <c r="GJ2" i="2"/>
  <c r="GI2" i="2"/>
  <c r="GH2" i="2"/>
  <c r="CM3" i="45" s="1"/>
  <c r="GG2" i="2"/>
  <c r="GF2" i="2"/>
  <c r="GE2" i="2"/>
  <c r="GD2" i="2"/>
  <c r="GC2" i="2"/>
  <c r="CH12" i="45" s="1"/>
  <c r="GB2" i="2"/>
  <c r="GA2" i="2"/>
  <c r="FY2" i="2"/>
  <c r="FX2" i="2"/>
  <c r="FW2" i="2"/>
  <c r="CB12" i="45" s="1"/>
  <c r="FV2" i="2"/>
  <c r="FU2" i="2"/>
  <c r="FT2" i="2"/>
  <c r="CJ3" i="45" s="1"/>
  <c r="FS2" i="2"/>
  <c r="CI3" i="45" s="1"/>
  <c r="FR2" i="2"/>
  <c r="CH3" i="45" s="1"/>
  <c r="FQ2" i="2"/>
  <c r="FP2" i="2"/>
  <c r="FN2" i="2"/>
  <c r="FM2" i="2"/>
  <c r="FL2" i="2"/>
  <c r="CB3" i="45" s="1"/>
  <c r="FK2" i="2"/>
  <c r="FJ2" i="2"/>
  <c r="FI2" i="2"/>
  <c r="EJ5" i="27" s="1"/>
  <c r="FH2" i="2"/>
  <c r="BX12" i="45" s="1"/>
  <c r="FG2" i="2"/>
  <c r="BW12" i="45" s="1"/>
  <c r="FF2" i="2"/>
  <c r="EG5" i="27" s="1"/>
  <c r="FE2" i="2"/>
  <c r="FC2" i="2"/>
  <c r="FB2" i="2"/>
  <c r="FA2" i="2"/>
  <c r="BQ12" i="45" s="1"/>
  <c r="EZ2" i="2"/>
  <c r="BP12" i="45" s="1"/>
  <c r="EX2" i="2"/>
  <c r="EW2" i="2"/>
  <c r="EV2" i="2"/>
  <c r="BW3" i="45" s="1"/>
  <c r="EU2" i="2"/>
  <c r="ET2" i="2"/>
  <c r="ER2" i="2"/>
  <c r="EQ2" i="2"/>
  <c r="EP2" i="2"/>
  <c r="EO2" i="2"/>
  <c r="EM2" i="2"/>
  <c r="EL2" i="2"/>
  <c r="BM12" i="45" s="1"/>
  <c r="EK2" i="2"/>
  <c r="EJ2" i="2"/>
  <c r="EI2" i="2"/>
  <c r="EG2" i="2"/>
  <c r="EF2" i="2"/>
  <c r="EE2" i="2"/>
  <c r="ED2" i="2"/>
  <c r="EC2" i="2"/>
  <c r="EB2" i="2"/>
  <c r="EA2" i="2"/>
  <c r="DZ2" i="2"/>
  <c r="BL3" i="45" s="1"/>
  <c r="DY2" i="2"/>
  <c r="DC5" i="27" s="1"/>
  <c r="DX2" i="2"/>
  <c r="DV2" i="2"/>
  <c r="DU2" i="2"/>
  <c r="DS2" i="2"/>
  <c r="DQ2" i="2"/>
  <c r="DP2" i="2"/>
  <c r="DO2" i="2"/>
  <c r="DN2" i="2"/>
  <c r="CS5" i="27" s="1"/>
  <c r="DM2" i="2"/>
  <c r="CR5" i="27" s="1"/>
  <c r="DK2" i="2"/>
  <c r="AW12" i="45" s="1"/>
  <c r="DJ2" i="2"/>
  <c r="AV12" i="45" s="1"/>
  <c r="DI2" i="2"/>
  <c r="DH2" i="2"/>
  <c r="DG2" i="2"/>
  <c r="DF2" i="2"/>
  <c r="DE2" i="2"/>
  <c r="DD2" i="2"/>
  <c r="DC2" i="2"/>
  <c r="CI5" i="27" s="1"/>
  <c r="DB2" i="2"/>
  <c r="CH5" i="27" s="1"/>
  <c r="CZ2" i="2"/>
  <c r="AW3" i="45" s="1"/>
  <c r="CY2" i="2"/>
  <c r="AV3" i="45" s="1"/>
  <c r="CX2" i="2"/>
  <c r="CW2" i="2"/>
  <c r="CV2" i="2"/>
  <c r="CU2" i="2"/>
  <c r="CT2" i="2"/>
  <c r="CS2" i="2"/>
  <c r="CR2" i="2"/>
  <c r="BY5" i="27" s="1"/>
  <c r="CQ2" i="2"/>
  <c r="BX5" i="27" s="1"/>
  <c r="CO2" i="2"/>
  <c r="AL12" i="45" s="1"/>
  <c r="CN2" i="2"/>
  <c r="AK12" i="45" s="1"/>
  <c r="CM2" i="2"/>
  <c r="CL2" i="2"/>
  <c r="CJ2" i="2"/>
  <c r="CI2" i="2"/>
  <c r="CH2" i="2"/>
  <c r="CG2" i="2"/>
  <c r="CF2" i="2"/>
  <c r="BN5" i="27" s="1"/>
  <c r="CD2" i="2"/>
  <c r="CC2" i="2"/>
  <c r="AK3" i="45" s="1"/>
  <c r="CB2" i="2"/>
  <c r="AJ3" i="45" s="1"/>
  <c r="CA2" i="2"/>
  <c r="BZ2" i="2"/>
  <c r="BY2" i="2"/>
  <c r="BX2" i="2"/>
  <c r="BW2" i="2"/>
  <c r="BV2" i="2"/>
  <c r="AD12" i="45" s="1"/>
  <c r="BU2" i="2"/>
  <c r="BS2" i="2"/>
  <c r="BR2" i="2"/>
  <c r="Z12" i="45" s="1"/>
  <c r="BQ2" i="2"/>
  <c r="Y12" i="45" s="1"/>
  <c r="BP2" i="2"/>
  <c r="BN2" i="2"/>
  <c r="BM2" i="2"/>
  <c r="BL2" i="2"/>
  <c r="BK2" i="2"/>
  <c r="BJ2" i="2"/>
  <c r="BH2" i="2"/>
  <c r="BG2" i="2"/>
  <c r="Z3" i="45" s="1"/>
  <c r="BF2" i="2"/>
  <c r="Y3" i="45" s="1"/>
  <c r="BE2" i="2"/>
  <c r="X3" i="45" s="1"/>
  <c r="BD2" i="2"/>
  <c r="BC2" i="2"/>
  <c r="BB2" i="2"/>
  <c r="BA2" i="2"/>
  <c r="AZ2" i="2"/>
  <c r="AY2" i="2"/>
  <c r="AW2" i="2"/>
  <c r="AV2" i="2"/>
  <c r="O12" i="45" s="1"/>
  <c r="AU2" i="2"/>
  <c r="N12" i="45" s="1"/>
  <c r="AT2" i="2"/>
  <c r="M12" i="45" s="1"/>
  <c r="AR2" i="2"/>
  <c r="AQ2" i="2"/>
  <c r="AP2" i="2"/>
  <c r="AN2" i="2"/>
  <c r="AL2" i="2"/>
  <c r="AK2" i="2"/>
  <c r="O3" i="45" s="1"/>
  <c r="AJ2" i="2"/>
  <c r="N3" i="45" s="1"/>
  <c r="AI2" i="2"/>
  <c r="AG2" i="2"/>
  <c r="K12" i="45" s="1"/>
  <c r="AF2" i="2"/>
  <c r="AE2" i="2"/>
  <c r="AD2" i="2"/>
  <c r="AC2" i="2"/>
  <c r="AA2" i="2"/>
  <c r="Z2" i="2"/>
  <c r="D12" i="45" s="1"/>
  <c r="Y2" i="2"/>
  <c r="C12" i="45" s="1"/>
  <c r="X2" i="2"/>
  <c r="B12" i="45" s="1"/>
  <c r="V2" i="2"/>
  <c r="U2" i="2"/>
  <c r="J3" i="45" s="1"/>
  <c r="T2" i="2"/>
  <c r="S2" i="2"/>
  <c r="R2" i="2"/>
  <c r="P2" i="2"/>
  <c r="O2" i="2"/>
  <c r="D3" i="45" s="1"/>
  <c r="N2" i="2"/>
  <c r="C3" i="45" s="1"/>
  <c r="M2" i="2"/>
  <c r="UB37" i="2"/>
  <c r="JM17" i="45"/>
  <c r="JO18" i="45"/>
  <c r="JK18" i="45"/>
  <c r="TV37" i="2"/>
  <c r="JG17" i="45"/>
  <c r="JI18" i="45"/>
  <c r="JE18" i="45"/>
  <c r="TQ37" i="2"/>
  <c r="JM8" i="45"/>
  <c r="JO9" i="45"/>
  <c r="JK9" i="45"/>
  <c r="TK37" i="2"/>
  <c r="JG8" i="45"/>
  <c r="JI9" i="45"/>
  <c r="JE9" i="45"/>
  <c r="TF37" i="2"/>
  <c r="JB17" i="45"/>
  <c r="JD18" i="45"/>
  <c r="IZ18" i="45"/>
  <c r="SZ37" i="2"/>
  <c r="IV17" i="45"/>
  <c r="IX18" i="45"/>
  <c r="IT18" i="45"/>
  <c r="SU37" i="2"/>
  <c r="JB8" i="45"/>
  <c r="JD9" i="45"/>
  <c r="IZ9" i="45"/>
  <c r="SO37" i="2"/>
  <c r="IV8" i="45"/>
  <c r="IX9" i="45"/>
  <c r="IT9" i="45"/>
  <c r="SJ37" i="2"/>
  <c r="IQ17" i="45"/>
  <c r="IS18" i="45"/>
  <c r="IO18" i="45"/>
  <c r="SD37" i="2"/>
  <c r="IK17" i="45"/>
  <c r="IM18" i="45"/>
  <c r="II18" i="45"/>
  <c r="RY37" i="2"/>
  <c r="IQ8" i="45"/>
  <c r="IS9" i="45"/>
  <c r="IO9" i="45"/>
  <c r="RS37" i="2"/>
  <c r="IK8" i="45"/>
  <c r="IM9" i="45"/>
  <c r="II9" i="45"/>
  <c r="RN37" i="2"/>
  <c r="IF17" i="45"/>
  <c r="IH18" i="45"/>
  <c r="ID18" i="45"/>
  <c r="RH37" i="2"/>
  <c r="HZ17" i="45"/>
  <c r="IB18" i="45"/>
  <c r="HX18" i="45"/>
  <c r="RC37" i="2"/>
  <c r="IF8" i="45"/>
  <c r="IH9" i="45"/>
  <c r="ID9" i="45"/>
  <c r="QW37" i="2"/>
  <c r="HZ8" i="45"/>
  <c r="IB9" i="45"/>
  <c r="HX9" i="45"/>
  <c r="QR37" i="2"/>
  <c r="HU17" i="45"/>
  <c r="HW18" i="45"/>
  <c r="HS18" i="45"/>
  <c r="QL37" i="2"/>
  <c r="HO17" i="45"/>
  <c r="HQ18" i="45"/>
  <c r="HM18" i="45"/>
  <c r="QG37" i="2"/>
  <c r="HU8" i="45"/>
  <c r="HW9" i="45"/>
  <c r="HS9" i="45"/>
  <c r="QA37" i="2"/>
  <c r="HO8" i="45"/>
  <c r="HQ9" i="45"/>
  <c r="HM9" i="45"/>
  <c r="PV37" i="2"/>
  <c r="HJ17" i="45"/>
  <c r="HL18" i="45"/>
  <c r="HH18" i="45"/>
  <c r="PP37" i="2"/>
  <c r="HD17" i="45"/>
  <c r="HF18" i="45"/>
  <c r="HB18" i="45"/>
  <c r="PK37" i="2"/>
  <c r="HJ8" i="45"/>
  <c r="HL9" i="45"/>
  <c r="HH9" i="45"/>
  <c r="PE37" i="2"/>
  <c r="HD8" i="45"/>
  <c r="HF9" i="45"/>
  <c r="HB9" i="45"/>
  <c r="OZ37" i="2"/>
  <c r="GY17" i="45"/>
  <c r="HA18" i="45"/>
  <c r="GW18" i="45"/>
  <c r="OT37" i="2"/>
  <c r="GS17" i="45"/>
  <c r="GU18" i="45"/>
  <c r="GQ18" i="45"/>
  <c r="OO37" i="2"/>
  <c r="GY8" i="45"/>
  <c r="HA9" i="45"/>
  <c r="GW9" i="45"/>
  <c r="OI37" i="2"/>
  <c r="GS8" i="45"/>
  <c r="GU9" i="45"/>
  <c r="GQ9" i="45"/>
  <c r="OD37" i="2"/>
  <c r="GN17" i="45"/>
  <c r="GP18" i="45"/>
  <c r="GL18" i="45"/>
  <c r="NX37" i="2"/>
  <c r="GH17" i="45"/>
  <c r="GJ18" i="45"/>
  <c r="GF18" i="45"/>
  <c r="NS37" i="2"/>
  <c r="GN8" i="45"/>
  <c r="GP9" i="45"/>
  <c r="GL9" i="45"/>
  <c r="NM37" i="2"/>
  <c r="GH8" i="45"/>
  <c r="GJ9" i="45"/>
  <c r="GF9" i="45"/>
  <c r="NH37" i="2"/>
  <c r="GC17" i="45"/>
  <c r="GE18" i="45"/>
  <c r="GA18" i="45"/>
  <c r="NB37" i="2"/>
  <c r="FW17" i="45"/>
  <c r="FY18" i="45"/>
  <c r="FU18" i="45"/>
  <c r="MW37" i="2"/>
  <c r="GC8" i="45"/>
  <c r="GE9" i="45"/>
  <c r="GA9" i="45"/>
  <c r="MQ37" i="2"/>
  <c r="FW8" i="45"/>
  <c r="FY9" i="45"/>
  <c r="FU9" i="45"/>
  <c r="ML37" i="2"/>
  <c r="FR17" i="45"/>
  <c r="FT18" i="45"/>
  <c r="FP18" i="45"/>
  <c r="MF37" i="2"/>
  <c r="FL17" i="45"/>
  <c r="FN18" i="45"/>
  <c r="FJ18" i="45"/>
  <c r="MA37" i="2"/>
  <c r="FR8" i="45"/>
  <c r="FT9" i="45"/>
  <c r="FP9" i="45"/>
  <c r="LU37" i="2"/>
  <c r="FL8" i="45"/>
  <c r="FN9" i="45"/>
  <c r="FJ9" i="45"/>
  <c r="LP37" i="2"/>
  <c r="FG17" i="45"/>
  <c r="FI18" i="45"/>
  <c r="FE18" i="45"/>
  <c r="LJ37" i="2"/>
  <c r="FA17" i="45"/>
  <c r="FC18" i="45"/>
  <c r="EY18" i="45"/>
  <c r="LE37" i="2"/>
  <c r="FG8" i="45"/>
  <c r="FI9" i="45"/>
  <c r="FE9" i="45"/>
  <c r="KY37" i="2"/>
  <c r="FA8" i="45"/>
  <c r="FC9" i="45"/>
  <c r="EY9" i="45"/>
  <c r="KT37" i="2"/>
  <c r="EV17" i="45"/>
  <c r="EX18" i="45"/>
  <c r="ET18" i="45"/>
  <c r="KN37" i="2"/>
  <c r="EP17" i="45"/>
  <c r="ER18" i="45"/>
  <c r="EN18" i="45"/>
  <c r="KI37" i="2"/>
  <c r="EV8" i="45"/>
  <c r="EX9" i="45"/>
  <c r="ET9" i="45"/>
  <c r="KC37" i="2"/>
  <c r="EP8" i="45"/>
  <c r="ER9" i="45"/>
  <c r="EN9" i="45"/>
  <c r="JX37" i="2"/>
  <c r="EK17" i="45"/>
  <c r="EM18" i="45"/>
  <c r="EI18" i="45"/>
  <c r="JR37" i="2"/>
  <c r="EE17" i="45"/>
  <c r="EG18" i="45"/>
  <c r="EC18" i="45"/>
  <c r="JM37" i="2"/>
  <c r="EK8" i="45"/>
  <c r="EM9" i="45"/>
  <c r="EI9" i="45"/>
  <c r="JG37" i="2"/>
  <c r="EE8" i="45"/>
  <c r="EG9" i="45"/>
  <c r="EC9" i="45"/>
  <c r="JB37" i="2"/>
  <c r="DZ17" i="45"/>
  <c r="EB18" i="45"/>
  <c r="DX18" i="45"/>
  <c r="IV37" i="2"/>
  <c r="DT17" i="45"/>
  <c r="DV18" i="45"/>
  <c r="DR18" i="45"/>
  <c r="IQ37" i="2"/>
  <c r="DZ8" i="45"/>
  <c r="EB9" i="45"/>
  <c r="DX9" i="45"/>
  <c r="IK37" i="2"/>
  <c r="DT8" i="45"/>
  <c r="DV9" i="45"/>
  <c r="DR9" i="45"/>
  <c r="IF37" i="2"/>
  <c r="DO17" i="45"/>
  <c r="DQ18" i="45"/>
  <c r="DM18" i="45"/>
  <c r="HZ37" i="2"/>
  <c r="DI17" i="45"/>
  <c r="DK18" i="45"/>
  <c r="DG18" i="45"/>
  <c r="HU37" i="2"/>
  <c r="DO8" i="45"/>
  <c r="DQ9" i="45"/>
  <c r="DM9" i="45"/>
  <c r="HO37" i="2"/>
  <c r="DI8" i="45"/>
  <c r="DK9" i="45"/>
  <c r="DG9" i="45"/>
  <c r="HJ37" i="2"/>
  <c r="DD17" i="45"/>
  <c r="DF18" i="45"/>
  <c r="DB18" i="45"/>
  <c r="HD37" i="2"/>
  <c r="CX17" i="45"/>
  <c r="CZ18" i="45"/>
  <c r="CV18" i="45"/>
  <c r="GY37" i="2"/>
  <c r="DD8" i="45"/>
  <c r="DF9" i="45"/>
  <c r="DB9" i="45"/>
  <c r="GS37" i="2"/>
  <c r="CX8" i="45"/>
  <c r="CZ9" i="45"/>
  <c r="CV9" i="45"/>
  <c r="GN37" i="2"/>
  <c r="CS17" i="45"/>
  <c r="CU18" i="45"/>
  <c r="CQ18" i="45"/>
  <c r="GH37" i="2"/>
  <c r="CM17" i="45"/>
  <c r="CO18" i="45"/>
  <c r="CK18" i="45"/>
  <c r="GC37" i="2"/>
  <c r="CS8" i="45"/>
  <c r="CU9" i="45"/>
  <c r="CQ9" i="45"/>
  <c r="FW37" i="2"/>
  <c r="CM8" i="45"/>
  <c r="CO9" i="45"/>
  <c r="CK9" i="45"/>
  <c r="FR37" i="2"/>
  <c r="CH17" i="45"/>
  <c r="CJ18" i="45"/>
  <c r="CF18" i="45"/>
  <c r="FL37" i="2"/>
  <c r="CB17" i="45"/>
  <c r="CD18" i="45"/>
  <c r="BZ18" i="45"/>
  <c r="FG37" i="2"/>
  <c r="CH8" i="45"/>
  <c r="CJ9" i="45"/>
  <c r="CF9" i="45"/>
  <c r="FA37" i="2"/>
  <c r="CB8" i="45"/>
  <c r="CD9" i="45"/>
  <c r="BZ9" i="45"/>
  <c r="EV37" i="2"/>
  <c r="BW17" i="45"/>
  <c r="BY18" i="45"/>
  <c r="BU18" i="45"/>
  <c r="EP37" i="2"/>
  <c r="BQ17" i="45"/>
  <c r="BS18" i="45"/>
  <c r="BO18" i="45"/>
  <c r="EK37" i="2"/>
  <c r="BW8" i="45"/>
  <c r="BY9" i="45"/>
  <c r="BU9" i="45"/>
  <c r="EE37" i="2"/>
  <c r="BQ8" i="45"/>
  <c r="BS9" i="45"/>
  <c r="BO9" i="45"/>
  <c r="DZ37" i="2"/>
  <c r="BL17" i="45"/>
  <c r="BN18" i="45"/>
  <c r="BJ18" i="45"/>
  <c r="DT37" i="2"/>
  <c r="BF17" i="45"/>
  <c r="BH18" i="45"/>
  <c r="BD18" i="45"/>
  <c r="DO37" i="2"/>
  <c r="BL8" i="45"/>
  <c r="BN9" i="45"/>
  <c r="BJ9" i="45"/>
  <c r="DI37" i="2"/>
  <c r="BF8" i="45"/>
  <c r="BH9" i="45"/>
  <c r="BD9" i="45"/>
  <c r="DD37" i="2"/>
  <c r="BA17" i="45"/>
  <c r="BC18" i="45"/>
  <c r="AY18" i="45"/>
  <c r="CX37" i="2"/>
  <c r="AU17" i="45"/>
  <c r="AW18" i="45"/>
  <c r="AS18" i="45"/>
  <c r="CS37" i="2"/>
  <c r="BA8" i="45"/>
  <c r="BC9" i="45"/>
  <c r="AY9" i="45"/>
  <c r="CM37" i="2"/>
  <c r="AU8" i="45"/>
  <c r="AW9" i="45"/>
  <c r="AS9" i="45"/>
  <c r="CH37" i="2"/>
  <c r="AP17" i="45"/>
  <c r="AR18" i="45"/>
  <c r="AN18" i="45"/>
  <c r="CB37" i="2"/>
  <c r="AJ17" i="45"/>
  <c r="AL18" i="45"/>
  <c r="AH18" i="45"/>
  <c r="BW37" i="2"/>
  <c r="AP8" i="45"/>
  <c r="AR9" i="45"/>
  <c r="AN9" i="45"/>
  <c r="BQ37" i="2"/>
  <c r="AJ8" i="45"/>
  <c r="AL9" i="45"/>
  <c r="AH9" i="45"/>
  <c r="BL37" i="2"/>
  <c r="AE17" i="45"/>
  <c r="AG18" i="45"/>
  <c r="AC18" i="45"/>
  <c r="BF37" i="2"/>
  <c r="Y17" i="45"/>
  <c r="AA18" i="45"/>
  <c r="W18" i="45"/>
  <c r="BA37" i="2"/>
  <c r="AE8" i="45"/>
  <c r="AG9" i="45"/>
  <c r="AC9" i="45"/>
  <c r="AU37" i="2"/>
  <c r="Y8" i="45"/>
  <c r="AA9" i="45"/>
  <c r="W9" i="45"/>
  <c r="AP37" i="2"/>
  <c r="T17" i="45"/>
  <c r="V18" i="45"/>
  <c r="R18" i="45"/>
  <c r="AJ37" i="2"/>
  <c r="N17" i="45"/>
  <c r="P18" i="45"/>
  <c r="L18" i="45"/>
  <c r="AE37" i="2"/>
  <c r="T8" i="45"/>
  <c r="V9" i="45"/>
  <c r="R9" i="45"/>
  <c r="Y37" i="2"/>
  <c r="N8" i="45"/>
  <c r="P9" i="45"/>
  <c r="L9" i="45"/>
  <c r="T37" i="2"/>
  <c r="I17" i="45"/>
  <c r="K18" i="45"/>
  <c r="G18" i="45"/>
  <c r="N37" i="2"/>
  <c r="C17" i="45"/>
  <c r="E18" i="45"/>
  <c r="A18" i="45"/>
  <c r="I37" i="2"/>
  <c r="I8" i="45"/>
  <c r="K9" i="45"/>
  <c r="G9" i="45"/>
  <c r="C37" i="2"/>
  <c r="C8" i="45"/>
  <c r="E9" i="45"/>
  <c r="A9" i="45"/>
  <c r="C9" i="45"/>
  <c r="JE16" i="45"/>
  <c r="JE7" i="45"/>
  <c r="IT16" i="45"/>
  <c r="IT7" i="45"/>
  <c r="II16" i="45"/>
  <c r="IS7" i="45"/>
  <c r="IP7" i="45"/>
  <c r="IM7" i="45"/>
  <c r="IE16" i="45"/>
  <c r="IH7" i="45"/>
  <c r="IE7" i="45"/>
  <c r="HW16" i="45"/>
  <c r="HT16" i="45"/>
  <c r="HT7" i="45"/>
  <c r="HL16" i="45"/>
  <c r="HI16" i="45"/>
  <c r="HF16" i="45"/>
  <c r="HC16" i="45"/>
  <c r="HI7" i="45"/>
  <c r="HA16" i="45"/>
  <c r="GX16" i="45"/>
  <c r="HA7" i="45"/>
  <c r="GX7" i="45"/>
  <c r="GU7" i="45"/>
  <c r="GM16" i="45"/>
  <c r="GJ16" i="45"/>
  <c r="GP7" i="45"/>
  <c r="GM7" i="45"/>
  <c r="GJ7" i="45"/>
  <c r="GB16" i="45"/>
  <c r="FY16" i="45"/>
  <c r="GE7" i="45"/>
  <c r="GB7" i="45"/>
  <c r="FV7" i="45"/>
  <c r="FT16" i="45"/>
  <c r="FQ16" i="45"/>
  <c r="FQ7" i="45"/>
  <c r="FN7" i="45"/>
  <c r="FK7" i="45"/>
  <c r="FI16" i="45"/>
  <c r="FC16" i="45"/>
  <c r="EZ16" i="45"/>
  <c r="FF7" i="45"/>
  <c r="EX16" i="45"/>
  <c r="EU16" i="45"/>
  <c r="EO16" i="45"/>
  <c r="EX7" i="45"/>
  <c r="EU7" i="45"/>
  <c r="ER7" i="45"/>
  <c r="EJ16" i="45"/>
  <c r="EM7" i="45"/>
  <c r="EG7" i="45"/>
  <c r="DV16" i="45"/>
  <c r="DS7" i="45"/>
  <c r="DQ16" i="45"/>
  <c r="DN16" i="45"/>
  <c r="DK16" i="45"/>
  <c r="DN7" i="45"/>
  <c r="DF16" i="45"/>
  <c r="CZ16" i="45"/>
  <c r="CO7" i="45"/>
  <c r="CG16" i="45"/>
  <c r="CJ7" i="45"/>
  <c r="CD7" i="45"/>
  <c r="BV16" i="45"/>
  <c r="BS16" i="45"/>
  <c r="BW7" i="45"/>
  <c r="BS7" i="45"/>
  <c r="BL16" i="45"/>
  <c r="BH16" i="45"/>
  <c r="BF16" i="45"/>
  <c r="BD16" i="45"/>
  <c r="BN7" i="45"/>
  <c r="BL7" i="45"/>
  <c r="BJ7" i="45"/>
  <c r="BH7" i="45"/>
  <c r="BA16" i="45"/>
  <c r="AW16" i="45"/>
  <c r="BC7" i="45"/>
  <c r="BA7" i="45"/>
  <c r="AY7" i="45"/>
  <c r="AW7" i="45"/>
  <c r="AU7" i="45"/>
  <c r="AS7" i="45"/>
  <c r="AR16" i="45"/>
  <c r="AL16" i="45"/>
  <c r="AJ16" i="45"/>
  <c r="AP7" i="45"/>
  <c r="AL7" i="45"/>
  <c r="AJ7" i="45"/>
  <c r="AH7" i="45"/>
  <c r="AG16" i="45"/>
  <c r="AE16" i="45"/>
  <c r="AC16" i="45"/>
  <c r="AA16" i="45"/>
  <c r="AE7" i="45"/>
  <c r="AC7" i="45"/>
  <c r="AA7" i="45"/>
  <c r="V16" i="45"/>
  <c r="U16" i="45"/>
  <c r="T16" i="45"/>
  <c r="O16" i="45"/>
  <c r="N16" i="45"/>
  <c r="U7" i="45"/>
  <c r="O7" i="45"/>
  <c r="L7" i="45"/>
  <c r="J16" i="45"/>
  <c r="I16" i="45"/>
  <c r="H16" i="45"/>
  <c r="D16" i="45"/>
  <c r="J7" i="45"/>
  <c r="I7" i="45"/>
  <c r="H7" i="45"/>
  <c r="G7" i="45"/>
  <c r="D7" i="45"/>
  <c r="A7" i="45"/>
  <c r="JN15" i="45"/>
  <c r="JM15" i="45"/>
  <c r="JL15" i="45"/>
  <c r="JK15" i="45"/>
  <c r="JH15" i="45"/>
  <c r="JG15" i="45"/>
  <c r="JF15" i="45"/>
  <c r="JE15" i="45"/>
  <c r="JN6" i="45"/>
  <c r="JM6" i="45"/>
  <c r="JL6" i="45"/>
  <c r="JK6" i="45"/>
  <c r="JI6" i="45"/>
  <c r="JH6" i="45"/>
  <c r="JG6" i="45"/>
  <c r="JF6" i="45"/>
  <c r="JE6" i="45"/>
  <c r="JC15" i="45"/>
  <c r="JB15" i="45"/>
  <c r="JA15" i="45"/>
  <c r="IZ15" i="45"/>
  <c r="IW15" i="45"/>
  <c r="IV15" i="45"/>
  <c r="IU15" i="45"/>
  <c r="IT15" i="45"/>
  <c r="JC6" i="45"/>
  <c r="JB6" i="45"/>
  <c r="JA6" i="45"/>
  <c r="IZ6" i="45"/>
  <c r="IX6" i="45"/>
  <c r="IW6" i="45"/>
  <c r="IV6" i="45"/>
  <c r="IU6" i="45"/>
  <c r="IT6" i="45"/>
  <c r="IR15" i="45"/>
  <c r="IQ15" i="45"/>
  <c r="IP15" i="45"/>
  <c r="IO15" i="45"/>
  <c r="IM15" i="45"/>
  <c r="IL15" i="45"/>
  <c r="IK15" i="45"/>
  <c r="II15" i="45"/>
  <c r="IR6" i="45"/>
  <c r="IQ6" i="45"/>
  <c r="IP6" i="45"/>
  <c r="IO6" i="45"/>
  <c r="IM6" i="45"/>
  <c r="IL6" i="45"/>
  <c r="IK6" i="45"/>
  <c r="II6" i="45"/>
  <c r="IG15" i="45"/>
  <c r="IF15" i="45"/>
  <c r="IE15" i="45"/>
  <c r="ID15" i="45"/>
  <c r="IB15" i="45"/>
  <c r="IA15" i="45"/>
  <c r="HZ15" i="45"/>
  <c r="HY15" i="45"/>
  <c r="IG6" i="45"/>
  <c r="IF6" i="45"/>
  <c r="IE6" i="45"/>
  <c r="ID6" i="45"/>
  <c r="IB6" i="45"/>
  <c r="IA6" i="45"/>
  <c r="HX6" i="45"/>
  <c r="HV15" i="45"/>
  <c r="HU15" i="45"/>
  <c r="HT15" i="45"/>
  <c r="HS15" i="45"/>
  <c r="HQ15" i="45"/>
  <c r="HP15" i="45"/>
  <c r="HO15" i="45"/>
  <c r="HN15" i="45"/>
  <c r="HM15" i="45"/>
  <c r="HV6" i="45"/>
  <c r="HT6" i="45"/>
  <c r="HS6" i="45"/>
  <c r="HQ6" i="45"/>
  <c r="HP6" i="45"/>
  <c r="HO6" i="45"/>
  <c r="HM6" i="45"/>
  <c r="HK15" i="45"/>
  <c r="HJ15" i="45"/>
  <c r="HI15" i="45"/>
  <c r="HH15" i="45"/>
  <c r="HF15" i="45"/>
  <c r="HE15" i="45"/>
  <c r="HD15" i="45"/>
  <c r="HC15" i="45"/>
  <c r="HB15" i="45"/>
  <c r="HK6" i="45"/>
  <c r="HJ6" i="45"/>
  <c r="HI6" i="45"/>
  <c r="HF6" i="45"/>
  <c r="HE6" i="45"/>
  <c r="HD6" i="45"/>
  <c r="HC6" i="45"/>
  <c r="HB6" i="45"/>
  <c r="GZ15" i="45"/>
  <c r="GY15" i="45"/>
  <c r="GX15" i="45"/>
  <c r="GW15" i="45"/>
  <c r="GT15" i="45"/>
  <c r="GS15" i="45"/>
  <c r="GR15" i="45"/>
  <c r="GQ15" i="45"/>
  <c r="GZ6" i="45"/>
  <c r="GY6" i="45"/>
  <c r="GX6" i="45"/>
  <c r="GW6" i="45"/>
  <c r="GU6" i="45"/>
  <c r="GS6" i="45"/>
  <c r="GR6" i="45"/>
  <c r="GQ6" i="45"/>
  <c r="GO15" i="45"/>
  <c r="GN15" i="45"/>
  <c r="GM15" i="45"/>
  <c r="GL15" i="45"/>
  <c r="GJ15" i="45"/>
  <c r="GI15" i="45"/>
  <c r="GG15" i="45"/>
  <c r="GF15" i="45"/>
  <c r="GO6" i="45"/>
  <c r="GN6" i="45"/>
  <c r="GM6" i="45"/>
  <c r="GL6" i="45"/>
  <c r="GJ6" i="45"/>
  <c r="GI6" i="45"/>
  <c r="GH6" i="45"/>
  <c r="GF6" i="45"/>
  <c r="GD15" i="45"/>
  <c r="GC15" i="45"/>
  <c r="GB15" i="45"/>
  <c r="GA15" i="45"/>
  <c r="FY15" i="45"/>
  <c r="FX15" i="45"/>
  <c r="FW15" i="45"/>
  <c r="GD6" i="45"/>
  <c r="GC6" i="45"/>
  <c r="GB6" i="45"/>
  <c r="GA6" i="45"/>
  <c r="FY6" i="45"/>
  <c r="FX6" i="45"/>
  <c r="FW6" i="45"/>
  <c r="FU6" i="45"/>
  <c r="FR15" i="45"/>
  <c r="FQ15" i="45"/>
  <c r="FP15" i="45"/>
  <c r="FN15" i="45"/>
  <c r="FM15" i="45"/>
  <c r="FL15" i="45"/>
  <c r="FJ15" i="45"/>
  <c r="FS6" i="45"/>
  <c r="FQ6" i="45"/>
  <c r="FP6" i="45"/>
  <c r="FN6" i="45"/>
  <c r="FM6" i="45"/>
  <c r="FL6" i="45"/>
  <c r="FK6" i="45"/>
  <c r="FH15" i="45"/>
  <c r="FG15" i="45"/>
  <c r="FF15" i="45"/>
  <c r="FC15" i="45"/>
  <c r="FB15" i="45"/>
  <c r="FA15" i="45"/>
  <c r="EY15" i="45"/>
  <c r="FH6" i="45"/>
  <c r="FG6" i="45"/>
  <c r="FF6" i="45"/>
  <c r="FC6" i="45"/>
  <c r="FA6" i="45"/>
  <c r="EY6" i="45"/>
  <c r="EW15" i="45"/>
  <c r="EV15" i="45"/>
  <c r="EU15" i="45"/>
  <c r="ET15" i="45"/>
  <c r="EQ15" i="45"/>
  <c r="EP15" i="45"/>
  <c r="EN15" i="45"/>
  <c r="EU6" i="45"/>
  <c r="ET6" i="45"/>
  <c r="ER6" i="45"/>
  <c r="EP6" i="45"/>
  <c r="EN6" i="45"/>
  <c r="EL15" i="45"/>
  <c r="EJ15" i="45"/>
  <c r="EI15" i="45"/>
  <c r="EG15" i="45"/>
  <c r="EF15" i="45"/>
  <c r="ED15" i="45"/>
  <c r="EC15" i="45"/>
  <c r="EL6" i="45"/>
  <c r="EK6" i="45"/>
  <c r="EJ6" i="45"/>
  <c r="EI6" i="45"/>
  <c r="EG6" i="45"/>
  <c r="EF6" i="45"/>
  <c r="EC6" i="45"/>
  <c r="DY15" i="45"/>
  <c r="DX15" i="45"/>
  <c r="DV15" i="45"/>
  <c r="DU15" i="45"/>
  <c r="DT15" i="45"/>
  <c r="DS15" i="45"/>
  <c r="EA6" i="45"/>
  <c r="DZ6" i="45"/>
  <c r="DY6" i="45"/>
  <c r="DX6" i="45"/>
  <c r="DU6" i="45"/>
  <c r="DT6" i="45"/>
  <c r="DR6" i="45"/>
  <c r="DO15" i="45"/>
  <c r="DN15" i="45"/>
  <c r="DK15" i="45"/>
  <c r="DJ15" i="45"/>
  <c r="DI15" i="45"/>
  <c r="DG15" i="45"/>
  <c r="DP6" i="45"/>
  <c r="DN6" i="45"/>
  <c r="DM6" i="45"/>
  <c r="DK6" i="45"/>
  <c r="DJ6" i="45"/>
  <c r="DI6" i="45"/>
  <c r="DH6" i="45"/>
  <c r="DG6" i="45"/>
  <c r="DE15" i="45"/>
  <c r="DD15" i="45"/>
  <c r="DB15" i="45"/>
  <c r="CZ15" i="45"/>
  <c r="CY15" i="45"/>
  <c r="CX15" i="45"/>
  <c r="DE6" i="45"/>
  <c r="DD6" i="45"/>
  <c r="DC6" i="45"/>
  <c r="CZ6" i="45"/>
  <c r="CX6" i="45"/>
  <c r="CS15" i="45"/>
  <c r="CQ15" i="45"/>
  <c r="CN15" i="45"/>
  <c r="CM15" i="45"/>
  <c r="CS6" i="45"/>
  <c r="CO6" i="45"/>
  <c r="CM6" i="45"/>
  <c r="CK6" i="45"/>
  <c r="CJ15" i="45"/>
  <c r="CI15" i="45"/>
  <c r="CH15" i="45"/>
  <c r="CG15" i="45"/>
  <c r="CF15" i="45"/>
  <c r="CC15" i="45"/>
  <c r="BZ15" i="45"/>
  <c r="CI6" i="45"/>
  <c r="CH6" i="45"/>
  <c r="CG6" i="45"/>
  <c r="CF6" i="45"/>
  <c r="CD6" i="45"/>
  <c r="CC6" i="45"/>
  <c r="CB6" i="45"/>
  <c r="BZ6" i="45"/>
  <c r="BW15" i="45"/>
  <c r="BV15" i="45"/>
  <c r="BU15" i="45"/>
  <c r="BS15" i="45"/>
  <c r="BR15" i="45"/>
  <c r="BU6" i="45"/>
  <c r="BS6" i="45"/>
  <c r="BR6" i="45"/>
  <c r="BL15" i="45"/>
  <c r="BK15" i="45"/>
  <c r="BJ15" i="45"/>
  <c r="BH15" i="45"/>
  <c r="BG15" i="45"/>
  <c r="BF15" i="45"/>
  <c r="BD15" i="45"/>
  <c r="BM6" i="45"/>
  <c r="BK6" i="45"/>
  <c r="BJ6" i="45"/>
  <c r="BH6" i="45"/>
  <c r="BG6" i="45"/>
  <c r="BB15" i="45"/>
  <c r="BA15" i="45"/>
  <c r="AY15" i="45"/>
  <c r="AV15" i="45"/>
  <c r="AU15" i="45"/>
  <c r="BB6" i="45"/>
  <c r="BA6" i="45"/>
  <c r="AZ6" i="45"/>
  <c r="AW6" i="45"/>
  <c r="AV6" i="45"/>
  <c r="AU6" i="45"/>
  <c r="AS6" i="45"/>
  <c r="AQ15" i="45"/>
  <c r="AN15" i="45"/>
  <c r="AK15" i="45"/>
  <c r="AJ15" i="45"/>
  <c r="AQ6" i="45"/>
  <c r="AP6" i="45"/>
  <c r="AN6" i="45"/>
  <c r="AL6" i="45"/>
  <c r="AH6" i="45"/>
  <c r="AF15" i="45"/>
  <c r="AE15" i="45"/>
  <c r="AD15" i="45"/>
  <c r="AC15" i="45"/>
  <c r="AA15" i="45"/>
  <c r="W15" i="45"/>
  <c r="AF6" i="45"/>
  <c r="AE6" i="45"/>
  <c r="AD6" i="45"/>
  <c r="AA6" i="45"/>
  <c r="W6" i="45"/>
  <c r="U15" i="45"/>
  <c r="T15" i="45"/>
  <c r="S15" i="45"/>
  <c r="P15" i="45"/>
  <c r="N15" i="45"/>
  <c r="M15" i="45"/>
  <c r="R6" i="45"/>
  <c r="P6" i="45"/>
  <c r="N6" i="45"/>
  <c r="I15" i="45"/>
  <c r="B15" i="45"/>
  <c r="A15" i="45"/>
  <c r="J6" i="45"/>
  <c r="H6" i="45"/>
  <c r="G6" i="45"/>
  <c r="C6" i="45"/>
  <c r="A6" i="45"/>
  <c r="JN14" i="45"/>
  <c r="JM14" i="45"/>
  <c r="JL14" i="45"/>
  <c r="JK14" i="45"/>
  <c r="JI14" i="45"/>
  <c r="JH14" i="45"/>
  <c r="JG14" i="45"/>
  <c r="JF14" i="45"/>
  <c r="JE14" i="45"/>
  <c r="JO5" i="45"/>
  <c r="JM5" i="45"/>
  <c r="JK5" i="45"/>
  <c r="JI5" i="45"/>
  <c r="JH5" i="45"/>
  <c r="JG5" i="45"/>
  <c r="JF5" i="45"/>
  <c r="JE5" i="45"/>
  <c r="JD14" i="45"/>
  <c r="JC14" i="45"/>
  <c r="JB14" i="45"/>
  <c r="JA14" i="45"/>
  <c r="IZ14" i="45"/>
  <c r="IV14" i="45"/>
  <c r="IU14" i="45"/>
  <c r="IT14" i="45"/>
  <c r="JD5" i="45"/>
  <c r="JB5" i="45"/>
  <c r="JA5" i="45"/>
  <c r="IZ5" i="45"/>
  <c r="IX5" i="45"/>
  <c r="IW5" i="45"/>
  <c r="IV5" i="45"/>
  <c r="IT5" i="45"/>
  <c r="IS14" i="45"/>
  <c r="IR14" i="45"/>
  <c r="IQ14" i="45"/>
  <c r="IP14" i="45"/>
  <c r="IO14" i="45"/>
  <c r="IL14" i="45"/>
  <c r="IK14" i="45"/>
  <c r="IJ14" i="45"/>
  <c r="II14" i="45"/>
  <c r="IR5" i="45"/>
  <c r="IQ5" i="45"/>
  <c r="IP5" i="45"/>
  <c r="IO5" i="45"/>
  <c r="IM5" i="45"/>
  <c r="IK5" i="45"/>
  <c r="IJ5" i="45"/>
  <c r="II5" i="45"/>
  <c r="IH14" i="45"/>
  <c r="IG14" i="45"/>
  <c r="IF14" i="45"/>
  <c r="ID14" i="45"/>
  <c r="IB14" i="45"/>
  <c r="IA14" i="45"/>
  <c r="HZ14" i="45"/>
  <c r="HY14" i="45"/>
  <c r="HX14" i="45"/>
  <c r="IH5" i="45"/>
  <c r="IG5" i="45"/>
  <c r="IF5" i="45"/>
  <c r="IE5" i="45"/>
  <c r="ID5" i="45"/>
  <c r="IA5" i="45"/>
  <c r="HZ5" i="45"/>
  <c r="HX5" i="45"/>
  <c r="HW14" i="45"/>
  <c r="HV14" i="45"/>
  <c r="HU14" i="45"/>
  <c r="HT14" i="45"/>
  <c r="HS14" i="45"/>
  <c r="HQ14" i="45"/>
  <c r="HO14" i="45"/>
  <c r="HM14" i="45"/>
  <c r="HW5" i="45"/>
  <c r="HV5" i="45"/>
  <c r="HU5" i="45"/>
  <c r="HT5" i="45"/>
  <c r="HS5" i="45"/>
  <c r="HQ5" i="45"/>
  <c r="HP5" i="45"/>
  <c r="HO5" i="45"/>
  <c r="HN5" i="45"/>
  <c r="HM5" i="45"/>
  <c r="HK14" i="45"/>
  <c r="HJ14" i="45"/>
  <c r="HI14" i="45"/>
  <c r="HH14" i="45"/>
  <c r="HF14" i="45"/>
  <c r="HE14" i="45"/>
  <c r="HD14" i="45"/>
  <c r="HC14" i="45"/>
  <c r="HK5" i="45"/>
  <c r="HJ5" i="45"/>
  <c r="HH5" i="45"/>
  <c r="HF5" i="45"/>
  <c r="HE5" i="45"/>
  <c r="HD5" i="45"/>
  <c r="HC5" i="45"/>
  <c r="HB5" i="45"/>
  <c r="HA14" i="45"/>
  <c r="GZ14" i="45"/>
  <c r="GY14" i="45"/>
  <c r="GX14" i="45"/>
  <c r="GW14" i="45"/>
  <c r="GT14" i="45"/>
  <c r="GS14" i="45"/>
  <c r="GR14" i="45"/>
  <c r="HA5" i="45"/>
  <c r="GZ5" i="45"/>
  <c r="GY5" i="45"/>
  <c r="GX5" i="45"/>
  <c r="GW5" i="45"/>
  <c r="GU5" i="45"/>
  <c r="GT5" i="45"/>
  <c r="GS5" i="45"/>
  <c r="GQ5" i="45"/>
  <c r="GP14" i="45"/>
  <c r="GO14" i="45"/>
  <c r="GN14" i="45"/>
  <c r="GM14" i="45"/>
  <c r="GL14" i="45"/>
  <c r="GJ14" i="45"/>
  <c r="GI14" i="45"/>
  <c r="GH14" i="45"/>
  <c r="GG14" i="45"/>
  <c r="GF14" i="45"/>
  <c r="GO5" i="45"/>
  <c r="GN5" i="45"/>
  <c r="GM5" i="45"/>
  <c r="GL5" i="45"/>
  <c r="GJ5" i="45"/>
  <c r="GI5" i="45"/>
  <c r="GH5" i="45"/>
  <c r="GG5" i="45"/>
  <c r="GF5" i="45"/>
  <c r="GE14" i="45"/>
  <c r="GD14" i="45"/>
  <c r="GC14" i="45"/>
  <c r="GA14" i="45"/>
  <c r="FY14" i="45"/>
  <c r="FX14" i="45"/>
  <c r="FW14" i="45"/>
  <c r="FV14" i="45"/>
  <c r="GE5" i="45"/>
  <c r="GD5" i="45"/>
  <c r="GC5" i="45"/>
  <c r="GB5" i="45"/>
  <c r="GA5" i="45"/>
  <c r="FX5" i="45"/>
  <c r="FW5" i="45"/>
  <c r="FV5" i="45"/>
  <c r="FU5" i="45"/>
  <c r="FT14" i="45"/>
  <c r="FS14" i="45"/>
  <c r="FR14" i="45"/>
  <c r="FQ14" i="45"/>
  <c r="FP14" i="45"/>
  <c r="FN14" i="45"/>
  <c r="FL14" i="45"/>
  <c r="FJ14" i="45"/>
  <c r="FT5" i="45"/>
  <c r="FS5" i="45"/>
  <c r="FR5" i="45"/>
  <c r="FQ5" i="45"/>
  <c r="FP5" i="45"/>
  <c r="FN5" i="45"/>
  <c r="FM5" i="45"/>
  <c r="FL5" i="45"/>
  <c r="FK5" i="45"/>
  <c r="FH14" i="45"/>
  <c r="FG14" i="45"/>
  <c r="FF14" i="45"/>
  <c r="FE14" i="45"/>
  <c r="FC14" i="45"/>
  <c r="FB14" i="45"/>
  <c r="FA14" i="45"/>
  <c r="EZ14" i="45"/>
  <c r="EY14" i="45"/>
  <c r="FH5" i="45"/>
  <c r="FG5" i="45"/>
  <c r="FE5" i="45"/>
  <c r="FC5" i="45"/>
  <c r="FB5" i="45"/>
  <c r="FA5" i="45"/>
  <c r="EZ5" i="45"/>
  <c r="EX14" i="45"/>
  <c r="EW14" i="45"/>
  <c r="EV14" i="45"/>
  <c r="EU14" i="45"/>
  <c r="ET14" i="45"/>
  <c r="EQ14" i="45"/>
  <c r="EP14" i="45"/>
  <c r="EV5" i="45"/>
  <c r="EU5" i="45"/>
  <c r="ET5" i="45"/>
  <c r="ER5" i="45"/>
  <c r="EQ5" i="45"/>
  <c r="EP5" i="45"/>
  <c r="EN5" i="45"/>
  <c r="EM14" i="45"/>
  <c r="EL14" i="45"/>
  <c r="EK14" i="45"/>
  <c r="EJ14" i="45"/>
  <c r="EI14" i="45"/>
  <c r="EG14" i="45"/>
  <c r="EF14" i="45"/>
  <c r="EE14" i="45"/>
  <c r="ED14" i="45"/>
  <c r="EC14" i="45"/>
  <c r="EL5" i="45"/>
  <c r="EK5" i="45"/>
  <c r="EG5" i="45"/>
  <c r="EF5" i="45"/>
  <c r="EE5" i="45"/>
  <c r="ED5" i="45"/>
  <c r="EC5" i="45"/>
  <c r="EB14" i="45"/>
  <c r="EA14" i="45"/>
  <c r="DZ14" i="45"/>
  <c r="DX14" i="45"/>
  <c r="DV14" i="45"/>
  <c r="DU14" i="45"/>
  <c r="DT14" i="45"/>
  <c r="DS14" i="45"/>
  <c r="DR14" i="45"/>
  <c r="DZ5" i="45"/>
  <c r="DY5" i="45"/>
  <c r="DX5" i="45"/>
  <c r="DT5" i="45"/>
  <c r="DR5" i="45"/>
  <c r="DQ14" i="45"/>
  <c r="DP14" i="45"/>
  <c r="DO14" i="45"/>
  <c r="DN14" i="45"/>
  <c r="DM14" i="45"/>
  <c r="DK14" i="45"/>
  <c r="DJ14" i="45"/>
  <c r="DI14" i="45"/>
  <c r="DG14" i="45"/>
  <c r="DQ5" i="45"/>
  <c r="DP5" i="45"/>
  <c r="DO5" i="45"/>
  <c r="DN5" i="45"/>
  <c r="DM5" i="45"/>
  <c r="DK5" i="45"/>
  <c r="DJ5" i="45"/>
  <c r="DI5" i="45"/>
  <c r="DH5" i="45"/>
  <c r="DG5" i="45"/>
  <c r="DE14" i="45"/>
  <c r="DD14" i="45"/>
  <c r="DC14" i="45"/>
  <c r="DB14" i="45"/>
  <c r="CY14" i="45"/>
  <c r="CX14" i="45"/>
  <c r="CW14" i="45"/>
  <c r="DF5" i="45"/>
  <c r="DE5" i="45"/>
  <c r="DD5" i="45"/>
  <c r="DB5" i="45"/>
  <c r="CX5" i="45"/>
  <c r="CW5" i="45"/>
  <c r="CV5" i="45"/>
  <c r="CU14" i="45"/>
  <c r="CT14" i="45"/>
  <c r="CS14" i="45"/>
  <c r="CN14" i="45"/>
  <c r="CM14" i="45"/>
  <c r="CL14" i="45"/>
  <c r="CT5" i="45"/>
  <c r="CS5" i="45"/>
  <c r="CR5" i="45"/>
  <c r="CQ5" i="45"/>
  <c r="CO5" i="45"/>
  <c r="CN5" i="45"/>
  <c r="CM5" i="45"/>
  <c r="CK5" i="45"/>
  <c r="CJ14" i="45"/>
  <c r="CI14" i="45"/>
  <c r="CH14" i="45"/>
  <c r="CG14" i="45"/>
  <c r="CF14" i="45"/>
  <c r="CD14" i="45"/>
  <c r="CC14" i="45"/>
  <c r="CB14" i="45"/>
  <c r="CA14" i="45"/>
  <c r="BZ14" i="45"/>
  <c r="CI5" i="45"/>
  <c r="CH5" i="45"/>
  <c r="CG5" i="45"/>
  <c r="CF5" i="45"/>
  <c r="CD5" i="45"/>
  <c r="CC5" i="45"/>
  <c r="CB5" i="45"/>
  <c r="BZ5" i="45"/>
  <c r="BY14" i="45"/>
  <c r="BX14" i="45"/>
  <c r="BW14" i="45"/>
  <c r="BU14" i="45"/>
  <c r="BS14" i="45"/>
  <c r="BQ14" i="45"/>
  <c r="BX5" i="45"/>
  <c r="BW5" i="45"/>
  <c r="BV5" i="45"/>
  <c r="BU5" i="45"/>
  <c r="BQ5" i="45"/>
  <c r="BP5" i="45"/>
  <c r="BN14" i="45"/>
  <c r="BL14" i="45"/>
  <c r="BK14" i="45"/>
  <c r="BJ14" i="45"/>
  <c r="BH14" i="45"/>
  <c r="BF14" i="45"/>
  <c r="BD14" i="45"/>
  <c r="BN5" i="45"/>
  <c r="BM5" i="45"/>
  <c r="BL5" i="45"/>
  <c r="BK5" i="45"/>
  <c r="BJ5" i="45"/>
  <c r="BF5" i="45"/>
  <c r="BE5" i="45"/>
  <c r="BD5" i="45"/>
  <c r="BB14" i="45"/>
  <c r="BA14" i="45"/>
  <c r="AZ14" i="45"/>
  <c r="AW14" i="45"/>
  <c r="AU14" i="45"/>
  <c r="AT14" i="45"/>
  <c r="AS14" i="45"/>
  <c r="BC5" i="45"/>
  <c r="BB5" i="45"/>
  <c r="BA5" i="45"/>
  <c r="AY5" i="45"/>
  <c r="AU5" i="45"/>
  <c r="AT5" i="45"/>
  <c r="AS5" i="45"/>
  <c r="AR14" i="45"/>
  <c r="AQ14" i="45"/>
  <c r="AP14" i="45"/>
  <c r="AO14" i="45"/>
  <c r="AJ14" i="45"/>
  <c r="AI14" i="45"/>
  <c r="AH14" i="45"/>
  <c r="AR5" i="45"/>
  <c r="AQ5" i="45"/>
  <c r="AP5" i="45"/>
  <c r="AO5" i="45"/>
  <c r="AN5" i="45"/>
  <c r="AL5" i="45"/>
  <c r="AJ5" i="45"/>
  <c r="AH5" i="45"/>
  <c r="AG14" i="45"/>
  <c r="AF14" i="45"/>
  <c r="AE14" i="45"/>
  <c r="AD14" i="45"/>
  <c r="AC14" i="45"/>
  <c r="AA14" i="45"/>
  <c r="Z14" i="45"/>
  <c r="Y14" i="45"/>
  <c r="X14" i="45"/>
  <c r="AE5" i="45"/>
  <c r="AD5" i="45"/>
  <c r="AC5" i="45"/>
  <c r="AA5" i="45"/>
  <c r="Y5" i="45"/>
  <c r="V14" i="45"/>
  <c r="T14" i="45"/>
  <c r="R14" i="45"/>
  <c r="P14" i="45"/>
  <c r="N14" i="45"/>
  <c r="M14" i="45"/>
  <c r="V5" i="45"/>
  <c r="T5" i="45"/>
  <c r="N5" i="45"/>
  <c r="M5" i="45"/>
  <c r="K14" i="45"/>
  <c r="J14" i="45"/>
  <c r="I14" i="45"/>
  <c r="H14" i="45"/>
  <c r="C14" i="45"/>
  <c r="K5" i="45"/>
  <c r="J5" i="45"/>
  <c r="I5" i="45"/>
  <c r="E5" i="45"/>
  <c r="C5" i="45"/>
  <c r="JO13" i="45"/>
  <c r="JN13" i="45"/>
  <c r="JM13" i="45"/>
  <c r="JL13" i="45"/>
  <c r="JK13" i="45"/>
  <c r="JI13" i="45"/>
  <c r="JG13" i="45"/>
  <c r="JF13" i="45"/>
  <c r="JE13" i="45"/>
  <c r="JO4" i="45"/>
  <c r="JN4" i="45"/>
  <c r="JM4" i="45"/>
  <c r="JL4" i="45"/>
  <c r="JK4" i="45"/>
  <c r="JG4" i="45"/>
  <c r="JF4" i="45"/>
  <c r="JE4" i="45"/>
  <c r="JD13" i="45"/>
  <c r="JC13" i="45"/>
  <c r="JB13" i="45"/>
  <c r="JA13" i="45"/>
  <c r="IZ13" i="45"/>
  <c r="IX13" i="45"/>
  <c r="IV13" i="45"/>
  <c r="IU13" i="45"/>
  <c r="IT13" i="45"/>
  <c r="JD4" i="45"/>
  <c r="JC4" i="45"/>
  <c r="JB4" i="45"/>
  <c r="JA4" i="45"/>
  <c r="IZ4" i="45"/>
  <c r="IX4" i="45"/>
  <c r="IV4" i="45"/>
  <c r="IU4" i="45"/>
  <c r="IT4" i="45"/>
  <c r="IS13" i="45"/>
  <c r="IR13" i="45"/>
  <c r="IQ13" i="45"/>
  <c r="IP13" i="45"/>
  <c r="IO13" i="45"/>
  <c r="IM13" i="45"/>
  <c r="IK13" i="45"/>
  <c r="IJ13" i="45"/>
  <c r="II13" i="45"/>
  <c r="IS4" i="45"/>
  <c r="IR4" i="45"/>
  <c r="IQ4" i="45"/>
  <c r="IP4" i="45"/>
  <c r="IO4" i="45"/>
  <c r="IM4" i="45"/>
  <c r="IK4" i="45"/>
  <c r="IJ4" i="45"/>
  <c r="II4" i="45"/>
  <c r="IH13" i="45"/>
  <c r="IG13" i="45"/>
  <c r="IF13" i="45"/>
  <c r="IE13" i="45"/>
  <c r="ID13" i="45"/>
  <c r="IB13" i="45"/>
  <c r="HZ13" i="45"/>
  <c r="HY13" i="45"/>
  <c r="HX13" i="45"/>
  <c r="IH4" i="45"/>
  <c r="IG4" i="45"/>
  <c r="IE4" i="45"/>
  <c r="ID4" i="45"/>
  <c r="IB4" i="45"/>
  <c r="HY4" i="45"/>
  <c r="HX4" i="45"/>
  <c r="HW13" i="45"/>
  <c r="HV13" i="45"/>
  <c r="HU13" i="45"/>
  <c r="HQ13" i="45"/>
  <c r="HO13" i="45"/>
  <c r="HN13" i="45"/>
  <c r="HM13" i="45"/>
  <c r="HW4" i="45"/>
  <c r="HV4" i="45"/>
  <c r="HU4" i="45"/>
  <c r="HT4" i="45"/>
  <c r="HQ4" i="45"/>
  <c r="HO4" i="45"/>
  <c r="HN4" i="45"/>
  <c r="HM4" i="45"/>
  <c r="HL13" i="45"/>
  <c r="HK13" i="45"/>
  <c r="HJ13" i="45"/>
  <c r="HI13" i="45"/>
  <c r="HH13" i="45"/>
  <c r="HD13" i="45"/>
  <c r="HC13" i="45"/>
  <c r="HK4" i="45"/>
  <c r="HJ4" i="45"/>
  <c r="HI4" i="45"/>
  <c r="HH4" i="45"/>
  <c r="HF4" i="45"/>
  <c r="HD4" i="45"/>
  <c r="HB4" i="45"/>
  <c r="HA13" i="45"/>
  <c r="GZ13" i="45"/>
  <c r="GY13" i="45"/>
  <c r="GX13" i="45"/>
  <c r="GW13" i="45"/>
  <c r="GS13" i="45"/>
  <c r="GQ13" i="45"/>
  <c r="HA4" i="45"/>
  <c r="GZ4" i="45"/>
  <c r="GY4" i="45"/>
  <c r="GX4" i="45"/>
  <c r="GW4" i="45"/>
  <c r="GU4" i="45"/>
  <c r="GS4" i="45"/>
  <c r="GR4" i="45"/>
  <c r="GQ4" i="45"/>
  <c r="GP13" i="45"/>
  <c r="GO13" i="45"/>
  <c r="GN13" i="45"/>
  <c r="GM13" i="45"/>
  <c r="GL13" i="45"/>
  <c r="GJ13" i="45"/>
  <c r="GH13" i="45"/>
  <c r="GF13" i="45"/>
  <c r="GP4" i="45"/>
  <c r="GO4" i="45"/>
  <c r="GN4" i="45"/>
  <c r="GM4" i="45"/>
  <c r="GL4" i="45"/>
  <c r="GJ4" i="45"/>
  <c r="GH4" i="45"/>
  <c r="GG4" i="45"/>
  <c r="GF4" i="45"/>
  <c r="GE13" i="45"/>
  <c r="GD13" i="45"/>
  <c r="GC13" i="45"/>
  <c r="GB13" i="45"/>
  <c r="GA13" i="45"/>
  <c r="FY13" i="45"/>
  <c r="FW13" i="45"/>
  <c r="FV13" i="45"/>
  <c r="GE4" i="45"/>
  <c r="GD4" i="45"/>
  <c r="GC4" i="45"/>
  <c r="GB4" i="45"/>
  <c r="GA4" i="45"/>
  <c r="FY4" i="45"/>
  <c r="FW4" i="45"/>
  <c r="FV4" i="45"/>
  <c r="FU4" i="45"/>
  <c r="FT13" i="45"/>
  <c r="FS13" i="45"/>
  <c r="FR13" i="45"/>
  <c r="FQ13" i="45"/>
  <c r="FP13" i="45"/>
  <c r="FN13" i="45"/>
  <c r="FL13" i="45"/>
  <c r="FK13" i="45"/>
  <c r="FJ13" i="45"/>
  <c r="FT4" i="45"/>
  <c r="FS4" i="45"/>
  <c r="FR4" i="45"/>
  <c r="FQ4" i="45"/>
  <c r="FP4" i="45"/>
  <c r="FN4" i="45"/>
  <c r="FL4" i="45"/>
  <c r="FK4" i="45"/>
  <c r="FI13" i="45"/>
  <c r="FH13" i="45"/>
  <c r="FG13" i="45"/>
  <c r="FE13" i="45"/>
  <c r="FC13" i="45"/>
  <c r="FB13" i="45"/>
  <c r="FA13" i="45"/>
  <c r="EZ13" i="45"/>
  <c r="EY13" i="45"/>
  <c r="FI4" i="45"/>
  <c r="FH4" i="45"/>
  <c r="FG4" i="45"/>
  <c r="FE4" i="45"/>
  <c r="FC4" i="45"/>
  <c r="FB4" i="45"/>
  <c r="FA4" i="45"/>
  <c r="EZ4" i="45"/>
  <c r="EY4" i="45"/>
  <c r="EX13" i="45"/>
  <c r="EW13" i="45"/>
  <c r="EV13" i="45"/>
  <c r="ET13" i="45"/>
  <c r="ER13" i="45"/>
  <c r="EQ13" i="45"/>
  <c r="EP13" i="45"/>
  <c r="EO13" i="45"/>
  <c r="EV4" i="45"/>
  <c r="ET4" i="45"/>
  <c r="EP4" i="45"/>
  <c r="EO4" i="45"/>
  <c r="EN4" i="45"/>
  <c r="EM13" i="45"/>
  <c r="EL13" i="45"/>
  <c r="EK13" i="45"/>
  <c r="EG13" i="45"/>
  <c r="EE13" i="45"/>
  <c r="ED13" i="45"/>
  <c r="EC13" i="45"/>
  <c r="EM4" i="45"/>
  <c r="EL4" i="45"/>
  <c r="EK4" i="45"/>
  <c r="EJ4" i="45"/>
  <c r="EI4" i="45"/>
  <c r="EG4" i="45"/>
  <c r="EE4" i="45"/>
  <c r="ED4" i="45"/>
  <c r="EC4" i="45"/>
  <c r="EB13" i="45"/>
  <c r="DZ13" i="45"/>
  <c r="DY13" i="45"/>
  <c r="DX13" i="45"/>
  <c r="DV13" i="45"/>
  <c r="DS13" i="45"/>
  <c r="DR13" i="45"/>
  <c r="DZ4" i="45"/>
  <c r="DY4" i="45"/>
  <c r="DX4" i="45"/>
  <c r="DV4" i="45"/>
  <c r="DT4" i="45"/>
  <c r="DS4" i="45"/>
  <c r="DR4" i="45"/>
  <c r="DQ13" i="45"/>
  <c r="DP13" i="45"/>
  <c r="DO13" i="45"/>
  <c r="DN13" i="45"/>
  <c r="DM13" i="45"/>
  <c r="DK13" i="45"/>
  <c r="DI13" i="45"/>
  <c r="DH13" i="45"/>
  <c r="DG13" i="45"/>
  <c r="DQ4" i="45"/>
  <c r="DP4" i="45"/>
  <c r="DO4" i="45"/>
  <c r="DN4" i="45"/>
  <c r="DM4" i="45"/>
  <c r="DK4" i="45"/>
  <c r="DI4" i="45"/>
  <c r="DH4" i="45"/>
  <c r="DG4" i="45"/>
  <c r="DF13" i="45"/>
  <c r="DE13" i="45"/>
  <c r="DD13" i="45"/>
  <c r="DC13" i="45"/>
  <c r="DB13" i="45"/>
  <c r="CZ13" i="45"/>
  <c r="CW13" i="45"/>
  <c r="DF4" i="45"/>
  <c r="DE4" i="45"/>
  <c r="DD4" i="45"/>
  <c r="DB4" i="45"/>
  <c r="CZ4" i="45"/>
  <c r="CY4" i="45"/>
  <c r="CW4" i="45"/>
  <c r="CS13" i="45"/>
  <c r="CR13" i="45"/>
  <c r="CO13" i="45"/>
  <c r="CS4" i="45"/>
  <c r="CR4" i="45"/>
  <c r="CQ4" i="45"/>
  <c r="CO4" i="45"/>
  <c r="CM4" i="45"/>
  <c r="CL4" i="45"/>
  <c r="CK4" i="45"/>
  <c r="CJ13" i="45"/>
  <c r="CI13" i="45"/>
  <c r="CG13" i="45"/>
  <c r="CF13" i="45"/>
  <c r="CD13" i="45"/>
  <c r="CB13" i="45"/>
  <c r="CA13" i="45"/>
  <c r="BZ13" i="45"/>
  <c r="CJ4" i="45"/>
  <c r="CI4" i="45"/>
  <c r="CG4" i="45"/>
  <c r="CF4" i="45"/>
  <c r="CD4" i="45"/>
  <c r="CB4" i="45"/>
  <c r="CA4" i="45"/>
  <c r="BZ4" i="45"/>
  <c r="BY13" i="45"/>
  <c r="BW13" i="45"/>
  <c r="BU13" i="45"/>
  <c r="BS13" i="45"/>
  <c r="BR13" i="45"/>
  <c r="BP13" i="45"/>
  <c r="BX4" i="45"/>
  <c r="BU4" i="45"/>
  <c r="BS4" i="45"/>
  <c r="BP4" i="45"/>
  <c r="BL13" i="45"/>
  <c r="BK13" i="45"/>
  <c r="BJ13" i="45"/>
  <c r="BF13" i="45"/>
  <c r="BE13" i="45"/>
  <c r="BD13" i="45"/>
  <c r="BN4" i="45"/>
  <c r="BM4" i="45"/>
  <c r="BL4" i="45"/>
  <c r="BK4" i="45"/>
  <c r="BJ4" i="45"/>
  <c r="BA13" i="45"/>
  <c r="AZ13" i="45"/>
  <c r="AY13" i="45"/>
  <c r="AV13" i="45"/>
  <c r="AT13" i="45"/>
  <c r="AS13" i="45"/>
  <c r="BC4" i="45"/>
  <c r="BB4" i="45"/>
  <c r="BA4" i="45"/>
  <c r="AY4" i="45"/>
  <c r="AW4" i="45"/>
  <c r="AU4" i="45"/>
  <c r="AT4" i="45"/>
  <c r="AS4" i="45"/>
  <c r="AR13" i="45"/>
  <c r="AQ13" i="45"/>
  <c r="AP13" i="45"/>
  <c r="AL13" i="45"/>
  <c r="AJ13" i="45"/>
  <c r="AI13" i="45"/>
  <c r="AP4" i="45"/>
  <c r="AO4" i="45"/>
  <c r="AN4" i="45"/>
  <c r="AL4" i="45"/>
  <c r="AJ4" i="45"/>
  <c r="AH4" i="45"/>
  <c r="AG13" i="45"/>
  <c r="AF13" i="45"/>
  <c r="AE13" i="45"/>
  <c r="AD13" i="45"/>
  <c r="AC13" i="45"/>
  <c r="X13" i="45"/>
  <c r="AE4" i="45"/>
  <c r="AA4" i="45"/>
  <c r="Z4" i="45"/>
  <c r="W4" i="45"/>
  <c r="V13" i="45"/>
  <c r="U13" i="45"/>
  <c r="S13" i="45"/>
  <c r="O13" i="45"/>
  <c r="N13" i="45"/>
  <c r="M13" i="45"/>
  <c r="L13" i="45"/>
  <c r="U4" i="45"/>
  <c r="T4" i="45"/>
  <c r="N4" i="45"/>
  <c r="M4" i="45"/>
  <c r="J13" i="45"/>
  <c r="H13" i="45"/>
  <c r="G13" i="45"/>
  <c r="D13" i="45"/>
  <c r="B13" i="45"/>
  <c r="A13" i="45"/>
  <c r="J4" i="45"/>
  <c r="I4" i="45"/>
  <c r="H4" i="45"/>
  <c r="E4" i="45"/>
  <c r="JO12" i="45"/>
  <c r="JN12" i="45"/>
  <c r="JM12" i="45"/>
  <c r="JL12" i="45"/>
  <c r="JK12" i="45"/>
  <c r="JI12" i="45"/>
  <c r="JG12" i="45"/>
  <c r="JE12" i="45"/>
  <c r="JO3" i="45"/>
  <c r="JN3" i="45"/>
  <c r="JM3" i="45"/>
  <c r="JL3" i="45"/>
  <c r="JK3" i="45"/>
  <c r="JI3" i="45"/>
  <c r="JG3" i="45"/>
  <c r="JE3" i="45"/>
  <c r="JD12" i="45"/>
  <c r="JC12" i="45"/>
  <c r="JB12" i="45"/>
  <c r="JA12" i="45"/>
  <c r="IZ12" i="45"/>
  <c r="IX12" i="45"/>
  <c r="IV12" i="45"/>
  <c r="IT12" i="45"/>
  <c r="JD3" i="45"/>
  <c r="JC3" i="45"/>
  <c r="JB3" i="45"/>
  <c r="JA3" i="45"/>
  <c r="IZ3" i="45"/>
  <c r="IX3" i="45"/>
  <c r="IV3" i="45"/>
  <c r="IU3" i="45"/>
  <c r="IT3" i="45"/>
  <c r="IS12" i="45"/>
  <c r="IR12" i="45"/>
  <c r="IQ12" i="45"/>
  <c r="IP12" i="45"/>
  <c r="IO12" i="45"/>
  <c r="IM12" i="45"/>
  <c r="IK12" i="45"/>
  <c r="IJ12" i="45"/>
  <c r="II12" i="45"/>
  <c r="IS3" i="45"/>
  <c r="IR3" i="45"/>
  <c r="IQ3" i="45"/>
  <c r="IP3" i="45"/>
  <c r="IO3" i="45"/>
  <c r="IM3" i="45"/>
  <c r="IJ3" i="45"/>
  <c r="II3" i="45"/>
  <c r="IH12" i="45"/>
  <c r="IG12" i="45"/>
  <c r="IF12" i="45"/>
  <c r="IE12" i="45"/>
  <c r="ID12" i="45"/>
  <c r="HX12" i="45"/>
  <c r="IH3" i="45"/>
  <c r="IG3" i="45"/>
  <c r="IF3" i="45"/>
  <c r="IE3" i="45"/>
  <c r="ID3" i="45"/>
  <c r="HY3" i="45"/>
  <c r="HX3" i="45"/>
  <c r="HW12" i="45"/>
  <c r="HV12" i="45"/>
  <c r="HU12" i="45"/>
  <c r="HT12" i="45"/>
  <c r="HS12" i="45"/>
  <c r="HQ12" i="45"/>
  <c r="HN12" i="45"/>
  <c r="HM12" i="45"/>
  <c r="HW3" i="45"/>
  <c r="HV3" i="45"/>
  <c r="HU3" i="45"/>
  <c r="HT3" i="45"/>
  <c r="HS3" i="45"/>
  <c r="HQ3" i="45"/>
  <c r="HN3" i="45"/>
  <c r="HM3" i="45"/>
  <c r="HL12" i="45"/>
  <c r="HK12" i="45"/>
  <c r="HJ12" i="45"/>
  <c r="HH12" i="45"/>
  <c r="HF12" i="45"/>
  <c r="HK3" i="45"/>
  <c r="HJ3" i="45"/>
  <c r="HI3" i="45"/>
  <c r="HH3" i="45"/>
  <c r="HB3" i="45"/>
  <c r="HA12" i="45"/>
  <c r="GZ12" i="45"/>
  <c r="GY12" i="45"/>
  <c r="GX12" i="45"/>
  <c r="GW12" i="45"/>
  <c r="GU12" i="45"/>
  <c r="GR12" i="45"/>
  <c r="GQ12" i="45"/>
  <c r="HA3" i="45"/>
  <c r="GZ3" i="45"/>
  <c r="GY3" i="45"/>
  <c r="GX3" i="45"/>
  <c r="GW3" i="45"/>
  <c r="GU3" i="45"/>
  <c r="GR3" i="45"/>
  <c r="GQ3" i="45"/>
  <c r="GP12" i="45"/>
  <c r="GO12" i="45"/>
  <c r="GN12" i="45"/>
  <c r="GM12" i="45"/>
  <c r="GL12" i="45"/>
  <c r="GJ12" i="45"/>
  <c r="GF12" i="45"/>
  <c r="GP3" i="45"/>
  <c r="GO3" i="45"/>
  <c r="GN3" i="45"/>
  <c r="GM3" i="45"/>
  <c r="GL3" i="45"/>
  <c r="GJ3" i="45"/>
  <c r="GF3" i="45"/>
  <c r="GE12" i="45"/>
  <c r="GD12" i="45"/>
  <c r="GC12" i="45"/>
  <c r="GB12" i="45"/>
  <c r="GA12" i="45"/>
  <c r="GE3" i="45"/>
  <c r="GD3" i="45"/>
  <c r="GB3" i="45"/>
  <c r="GA3" i="45"/>
  <c r="FY3" i="45"/>
  <c r="FV3" i="45"/>
  <c r="FU3" i="45"/>
  <c r="FT12" i="45"/>
  <c r="FS12" i="45"/>
  <c r="FQ12" i="45"/>
  <c r="FP12" i="45"/>
  <c r="FN12" i="45"/>
  <c r="FJ12" i="45"/>
  <c r="FT3" i="45"/>
  <c r="FS3" i="45"/>
  <c r="FQ3" i="45"/>
  <c r="FP3" i="45"/>
  <c r="FN3" i="45"/>
  <c r="FK3" i="45"/>
  <c r="FI12" i="45"/>
  <c r="FH12" i="45"/>
  <c r="FE12" i="45"/>
  <c r="FC12" i="45"/>
  <c r="FB12" i="45"/>
  <c r="EZ12" i="45"/>
  <c r="EY12" i="45"/>
  <c r="FI3" i="45"/>
  <c r="FH3" i="45"/>
  <c r="FE3" i="45"/>
  <c r="FC3" i="45"/>
  <c r="FB3" i="45"/>
  <c r="EZ3" i="45"/>
  <c r="EY3" i="45"/>
  <c r="EX12" i="45"/>
  <c r="EW12" i="45"/>
  <c r="ET12" i="45"/>
  <c r="ER12" i="45"/>
  <c r="EQ12" i="45"/>
  <c r="EO12" i="45"/>
  <c r="EV3" i="45"/>
  <c r="EU3" i="45"/>
  <c r="EP3" i="45"/>
  <c r="EO3" i="45"/>
  <c r="EN3" i="45"/>
  <c r="EM12" i="45"/>
  <c r="EL12" i="45"/>
  <c r="EK12" i="45"/>
  <c r="EJ12" i="45"/>
  <c r="EI12" i="45"/>
  <c r="EE12" i="45"/>
  <c r="ED12" i="45"/>
  <c r="EC12" i="45"/>
  <c r="EM3" i="45"/>
  <c r="EL3" i="45"/>
  <c r="EJ3" i="45"/>
  <c r="EI3" i="45"/>
  <c r="EE3" i="45"/>
  <c r="ED3" i="45"/>
  <c r="EC3" i="45"/>
  <c r="EB12" i="45"/>
  <c r="DZ12" i="45"/>
  <c r="DX12" i="45"/>
  <c r="DV12" i="45"/>
  <c r="DS12" i="45"/>
  <c r="DR12" i="45"/>
  <c r="EA3" i="45"/>
  <c r="DZ3" i="45"/>
  <c r="DY3" i="45"/>
  <c r="DR3" i="45"/>
  <c r="DQ12" i="45"/>
  <c r="DP12" i="45"/>
  <c r="DO12" i="45"/>
  <c r="DK12" i="45"/>
  <c r="DG12" i="45"/>
  <c r="DQ3" i="45"/>
  <c r="DP3" i="45"/>
  <c r="DO3" i="45"/>
  <c r="DN3" i="45"/>
  <c r="DM3" i="45"/>
  <c r="DG3" i="45"/>
  <c r="DF12" i="45"/>
  <c r="DE12" i="45"/>
  <c r="DD12" i="45"/>
  <c r="DC12" i="45"/>
  <c r="DF3" i="45"/>
  <c r="DE3" i="45"/>
  <c r="DD3" i="45"/>
  <c r="DC3" i="45"/>
  <c r="DB3" i="45"/>
  <c r="CZ3" i="45"/>
  <c r="CS12" i="45"/>
  <c r="CR12" i="45"/>
  <c r="CQ12" i="45"/>
  <c r="CO12" i="45"/>
  <c r="CL12" i="45"/>
  <c r="CQ3" i="45"/>
  <c r="CO3" i="45"/>
  <c r="CN3" i="45"/>
  <c r="CL3" i="45"/>
  <c r="CK3" i="45"/>
  <c r="CJ12" i="45"/>
  <c r="CI12" i="45"/>
  <c r="CF12" i="45"/>
  <c r="CD12" i="45"/>
  <c r="CC12" i="45"/>
  <c r="CA12" i="45"/>
  <c r="BZ12" i="45"/>
  <c r="CF3" i="45"/>
  <c r="CD3" i="45"/>
  <c r="CC3" i="45"/>
  <c r="CA3" i="45"/>
  <c r="BZ3" i="45"/>
  <c r="BY12" i="45"/>
  <c r="BU12" i="45"/>
  <c r="BS12" i="45"/>
  <c r="BR12" i="45"/>
  <c r="BY3" i="45"/>
  <c r="BS3" i="45"/>
  <c r="BR3" i="45"/>
  <c r="BQ3" i="45"/>
  <c r="BP3" i="45"/>
  <c r="BN12" i="45"/>
  <c r="BL12" i="45"/>
  <c r="BG12" i="45"/>
  <c r="BF12" i="45"/>
  <c r="BE12" i="45"/>
  <c r="BD12" i="45"/>
  <c r="BN3" i="45"/>
  <c r="BM3" i="45"/>
  <c r="BK3" i="45"/>
  <c r="BG3" i="45"/>
  <c r="BE3" i="45"/>
  <c r="BC12" i="45"/>
  <c r="BB12" i="45"/>
  <c r="BA12" i="45"/>
  <c r="AZ12" i="45"/>
  <c r="AY12" i="45"/>
  <c r="AU12" i="45"/>
  <c r="AT12" i="45"/>
  <c r="AS12" i="45"/>
  <c r="BC3" i="45"/>
  <c r="BB3" i="45"/>
  <c r="BA3" i="45"/>
  <c r="AZ3" i="45"/>
  <c r="AY3" i="45"/>
  <c r="AU3" i="45"/>
  <c r="AT3" i="45"/>
  <c r="AS3" i="45"/>
  <c r="AR12" i="45"/>
  <c r="AQ12" i="45"/>
  <c r="AP12" i="45"/>
  <c r="AO12" i="45"/>
  <c r="AN12" i="45"/>
  <c r="AJ12" i="45"/>
  <c r="AI12" i="45"/>
  <c r="AR3" i="45"/>
  <c r="AQ3" i="45"/>
  <c r="AP3" i="45"/>
  <c r="AO3" i="45"/>
  <c r="AN3" i="45"/>
  <c r="AL3" i="45"/>
  <c r="AI3" i="45"/>
  <c r="AH3" i="45"/>
  <c r="AG12" i="45"/>
  <c r="AF12" i="45"/>
  <c r="AE12" i="45"/>
  <c r="X12" i="45"/>
  <c r="AG3" i="45"/>
  <c r="AF3" i="45"/>
  <c r="AE3" i="45"/>
  <c r="AD3" i="45"/>
  <c r="AC3" i="45"/>
  <c r="W3" i="45"/>
  <c r="V12" i="45"/>
  <c r="U12" i="45"/>
  <c r="T12" i="45"/>
  <c r="S12" i="45"/>
  <c r="R12" i="45"/>
  <c r="L12" i="45"/>
  <c r="V3" i="45"/>
  <c r="U3" i="45"/>
  <c r="T3" i="45"/>
  <c r="R3" i="45"/>
  <c r="P3" i="45"/>
  <c r="M3" i="45"/>
  <c r="L3" i="45"/>
  <c r="J12" i="45"/>
  <c r="I12" i="45"/>
  <c r="H12" i="45"/>
  <c r="G12" i="45"/>
  <c r="E12" i="45"/>
  <c r="A12" i="45"/>
  <c r="K3" i="45"/>
  <c r="I3" i="45"/>
  <c r="H3" i="45"/>
  <c r="G3" i="45"/>
  <c r="E3" i="45"/>
  <c r="B3" i="45"/>
  <c r="A3" i="45"/>
  <c r="JO11" i="45"/>
  <c r="JN11" i="45"/>
  <c r="JM11" i="45"/>
  <c r="JL11" i="45"/>
  <c r="JK11" i="45"/>
  <c r="JI11" i="45"/>
  <c r="JH11" i="45"/>
  <c r="JG11" i="45"/>
  <c r="JF11" i="45"/>
  <c r="JE11" i="45"/>
  <c r="JO2" i="45"/>
  <c r="JN2" i="45"/>
  <c r="JM2" i="45"/>
  <c r="JL2" i="45"/>
  <c r="JK2" i="45"/>
  <c r="JI2" i="45"/>
  <c r="JH2" i="45"/>
  <c r="JG2" i="45"/>
  <c r="JF2" i="45"/>
  <c r="JE2" i="45"/>
  <c r="JD11" i="45"/>
  <c r="JC11" i="45"/>
  <c r="JB11" i="45"/>
  <c r="JA11" i="45"/>
  <c r="IZ11" i="45"/>
  <c r="IX11" i="45"/>
  <c r="IW11" i="45"/>
  <c r="IV11" i="45"/>
  <c r="IU11" i="45"/>
  <c r="IT11" i="45"/>
  <c r="JD2" i="45"/>
  <c r="JC2" i="45"/>
  <c r="JB2" i="45"/>
  <c r="JA2" i="45"/>
  <c r="IZ2" i="45"/>
  <c r="IX2" i="45"/>
  <c r="IW2" i="45"/>
  <c r="IV2" i="45"/>
  <c r="IU2" i="45"/>
  <c r="IT2" i="45"/>
  <c r="IS11" i="45"/>
  <c r="IR11" i="45"/>
  <c r="IQ11" i="45"/>
  <c r="IP11" i="45"/>
  <c r="IO11" i="45"/>
  <c r="IM11" i="45"/>
  <c r="IL11" i="45"/>
  <c r="IK11" i="45"/>
  <c r="IJ11" i="45"/>
  <c r="II11" i="45"/>
  <c r="IS2" i="45"/>
  <c r="IR2" i="45"/>
  <c r="IQ2" i="45"/>
  <c r="IP2" i="45"/>
  <c r="IO2" i="45"/>
  <c r="IM2" i="45"/>
  <c r="IL2" i="45"/>
  <c r="IK2" i="45"/>
  <c r="IJ2" i="45"/>
  <c r="II2" i="45"/>
  <c r="IH11" i="45"/>
  <c r="IG11" i="45"/>
  <c r="IF11" i="45"/>
  <c r="IE11" i="45"/>
  <c r="ID11" i="45"/>
  <c r="IB11" i="45"/>
  <c r="IA11" i="45"/>
  <c r="HZ11" i="45"/>
  <c r="HY11" i="45"/>
  <c r="HX11" i="45"/>
  <c r="IH2" i="45"/>
  <c r="IG2" i="45"/>
  <c r="IF2" i="45"/>
  <c r="IE2" i="45"/>
  <c r="ID2" i="45"/>
  <c r="IB2" i="45"/>
  <c r="IA2" i="45"/>
  <c r="HZ2" i="45"/>
  <c r="HY2" i="45"/>
  <c r="HX2" i="45"/>
  <c r="HW11" i="45"/>
  <c r="HV11" i="45"/>
  <c r="HU11" i="45"/>
  <c r="HT11" i="45"/>
  <c r="HS11" i="45"/>
  <c r="HQ11" i="45"/>
  <c r="HP11" i="45"/>
  <c r="HO11" i="45"/>
  <c r="HN11" i="45"/>
  <c r="HM11" i="45"/>
  <c r="HW2" i="45"/>
  <c r="HV2" i="45"/>
  <c r="HU2" i="45"/>
  <c r="HT2" i="45"/>
  <c r="HS2" i="45"/>
  <c r="HQ2" i="45"/>
  <c r="HP2" i="45"/>
  <c r="HO2" i="45"/>
  <c r="HN2" i="45"/>
  <c r="HM2" i="45"/>
  <c r="HL11" i="45"/>
  <c r="HK11" i="45"/>
  <c r="HJ11" i="45"/>
  <c r="HI11" i="45"/>
  <c r="HH11" i="45"/>
  <c r="HF11" i="45"/>
  <c r="HE11" i="45"/>
  <c r="HD11" i="45"/>
  <c r="HC11" i="45"/>
  <c r="HB11" i="45"/>
  <c r="HL2" i="45"/>
  <c r="HK2" i="45"/>
  <c r="HJ2" i="45"/>
  <c r="HI2" i="45"/>
  <c r="HH2" i="45"/>
  <c r="HF2" i="45"/>
  <c r="HE2" i="45"/>
  <c r="HD2" i="45"/>
  <c r="HC2" i="45"/>
  <c r="HB2" i="45"/>
  <c r="HA11" i="45"/>
  <c r="GZ11" i="45"/>
  <c r="GY11" i="45"/>
  <c r="GX11" i="45"/>
  <c r="GW11" i="45"/>
  <c r="GU11" i="45"/>
  <c r="GT11" i="45"/>
  <c r="GS11" i="45"/>
  <c r="GR11" i="45"/>
  <c r="GQ11" i="45"/>
  <c r="HA2" i="45"/>
  <c r="GZ2" i="45"/>
  <c r="GY2" i="45"/>
  <c r="GX2" i="45"/>
  <c r="GW2" i="45"/>
  <c r="GU2" i="45"/>
  <c r="GT2" i="45"/>
  <c r="GS2" i="45"/>
  <c r="GR2" i="45"/>
  <c r="GQ2" i="45"/>
  <c r="GP11" i="45"/>
  <c r="GO11" i="45"/>
  <c r="GN11" i="45"/>
  <c r="GM11" i="45"/>
  <c r="GL11" i="45"/>
  <c r="GJ11" i="45"/>
  <c r="GI11" i="45"/>
  <c r="GH11" i="45"/>
  <c r="GG11" i="45"/>
  <c r="GF11" i="45"/>
  <c r="GP2" i="45"/>
  <c r="GO2" i="45"/>
  <c r="GN2" i="45"/>
  <c r="GM2" i="45"/>
  <c r="GL2" i="45"/>
  <c r="GJ2" i="45"/>
  <c r="GI2" i="45"/>
  <c r="GH2" i="45"/>
  <c r="GG2" i="45"/>
  <c r="GF2" i="45"/>
  <c r="GE11" i="45"/>
  <c r="GD11" i="45"/>
  <c r="GC11" i="45"/>
  <c r="GB11" i="45"/>
  <c r="GA11" i="45"/>
  <c r="FY11" i="45"/>
  <c r="FX11" i="45"/>
  <c r="FW11" i="45"/>
  <c r="FV11" i="45"/>
  <c r="FU11" i="45"/>
  <c r="GE2" i="45"/>
  <c r="GD2" i="45"/>
  <c r="GC2" i="45"/>
  <c r="GB2" i="45"/>
  <c r="GA2" i="45"/>
  <c r="FY2" i="45"/>
  <c r="FX2" i="45"/>
  <c r="FW2" i="45"/>
  <c r="FV2" i="45"/>
  <c r="FU2" i="45"/>
  <c r="FT11" i="45"/>
  <c r="FS11" i="45"/>
  <c r="FR11" i="45"/>
  <c r="FQ11" i="45"/>
  <c r="FP11" i="45"/>
  <c r="FN11" i="45"/>
  <c r="FM11" i="45"/>
  <c r="FL11" i="45"/>
  <c r="FK11" i="45"/>
  <c r="FJ11" i="45"/>
  <c r="FT2" i="45"/>
  <c r="FS2" i="45"/>
  <c r="FR2" i="45"/>
  <c r="FQ2" i="45"/>
  <c r="FP2" i="45"/>
  <c r="FN2" i="45"/>
  <c r="FM2" i="45"/>
  <c r="FL2" i="45"/>
  <c r="FK2" i="45"/>
  <c r="FJ2" i="45"/>
  <c r="FI11" i="45"/>
  <c r="FH11" i="45"/>
  <c r="FG11" i="45"/>
  <c r="FF11" i="45"/>
  <c r="FE11" i="45"/>
  <c r="FC11" i="45"/>
  <c r="FB11" i="45"/>
  <c r="FA11" i="45"/>
  <c r="EZ11" i="45"/>
  <c r="EY11" i="45"/>
  <c r="FI2" i="45"/>
  <c r="FH2" i="45"/>
  <c r="FG2" i="45"/>
  <c r="FF2" i="45"/>
  <c r="FE2" i="45"/>
  <c r="FC2" i="45"/>
  <c r="FB2" i="45"/>
  <c r="FA2" i="45"/>
  <c r="EZ2" i="45"/>
  <c r="EY2" i="45"/>
  <c r="EX11" i="45"/>
  <c r="EW11" i="45"/>
  <c r="EV11" i="45"/>
  <c r="EU11" i="45"/>
  <c r="ET11" i="45"/>
  <c r="ER11" i="45"/>
  <c r="EQ11" i="45"/>
  <c r="EP11" i="45"/>
  <c r="EO11" i="45"/>
  <c r="EN11" i="45"/>
  <c r="EX2" i="45"/>
  <c r="EW2" i="45"/>
  <c r="EV2" i="45"/>
  <c r="EU2" i="45"/>
  <c r="ET2" i="45"/>
  <c r="ER2" i="45"/>
  <c r="EQ2" i="45"/>
  <c r="EP2" i="45"/>
  <c r="EO2" i="45"/>
  <c r="EN2" i="45"/>
  <c r="EM11" i="45"/>
  <c r="EL11" i="45"/>
  <c r="EK11" i="45"/>
  <c r="EJ11" i="45"/>
  <c r="EI11" i="45"/>
  <c r="EG11" i="45"/>
  <c r="EF11" i="45"/>
  <c r="EE11" i="45"/>
  <c r="ED11" i="45"/>
  <c r="EC11" i="45"/>
  <c r="EM2" i="45"/>
  <c r="EL2" i="45"/>
  <c r="EK2" i="45"/>
  <c r="EJ2" i="45"/>
  <c r="EI2" i="45"/>
  <c r="EG2" i="45"/>
  <c r="EF2" i="45"/>
  <c r="EE2" i="45"/>
  <c r="ED2" i="45"/>
  <c r="EC2" i="45"/>
  <c r="EB11" i="45"/>
  <c r="EA11" i="45"/>
  <c r="DZ11" i="45"/>
  <c r="DY11" i="45"/>
  <c r="DX11" i="45"/>
  <c r="DV11" i="45"/>
  <c r="DU11" i="45"/>
  <c r="DT11" i="45"/>
  <c r="DS11" i="45"/>
  <c r="DR11" i="45"/>
  <c r="EB2" i="45"/>
  <c r="EA2" i="45"/>
  <c r="DZ2" i="45"/>
  <c r="DY2" i="45"/>
  <c r="DX2" i="45"/>
  <c r="DV2" i="45"/>
  <c r="DU2" i="45"/>
  <c r="DT2" i="45"/>
  <c r="DS2" i="45"/>
  <c r="DR2" i="45"/>
  <c r="DQ11" i="45"/>
  <c r="DP11" i="45"/>
  <c r="DO11" i="45"/>
  <c r="DN11" i="45"/>
  <c r="DM11" i="45"/>
  <c r="DK11" i="45"/>
  <c r="DJ11" i="45"/>
  <c r="DI11" i="45"/>
  <c r="DH11" i="45"/>
  <c r="DG11" i="45"/>
  <c r="DQ2" i="45"/>
  <c r="DP2" i="45"/>
  <c r="DO2" i="45"/>
  <c r="DN2" i="45"/>
  <c r="DM2" i="45"/>
  <c r="DK2" i="45"/>
  <c r="DJ2" i="45"/>
  <c r="DI2" i="45"/>
  <c r="DH2" i="45"/>
  <c r="DG2" i="45"/>
  <c r="DF11" i="45"/>
  <c r="DE11" i="45"/>
  <c r="DD11" i="45"/>
  <c r="DC11" i="45"/>
  <c r="DB11" i="45"/>
  <c r="CZ11" i="45"/>
  <c r="CY11" i="45"/>
  <c r="CX11" i="45"/>
  <c r="CW11" i="45"/>
  <c r="CV11" i="45"/>
  <c r="DF2" i="45"/>
  <c r="DE2" i="45"/>
  <c r="DD2" i="45"/>
  <c r="DC2" i="45"/>
  <c r="DB2" i="45"/>
  <c r="CZ2" i="45"/>
  <c r="CY2" i="45"/>
  <c r="CX2" i="45"/>
  <c r="CW2" i="45"/>
  <c r="CV2" i="45"/>
  <c r="CU11" i="45"/>
  <c r="CT11" i="45"/>
  <c r="CS11" i="45"/>
  <c r="CR11" i="45"/>
  <c r="CQ11" i="45"/>
  <c r="CO11" i="45"/>
  <c r="CN11" i="45"/>
  <c r="CM11" i="45"/>
  <c r="CL11" i="45"/>
  <c r="CK11" i="45"/>
  <c r="CU2" i="45"/>
  <c r="CT2" i="45"/>
  <c r="CS2" i="45"/>
  <c r="CR2" i="45"/>
  <c r="CQ2" i="45"/>
  <c r="CO2" i="45"/>
  <c r="CN2" i="45"/>
  <c r="CM2" i="45"/>
  <c r="CL2" i="45"/>
  <c r="CK2" i="45"/>
  <c r="CJ11" i="45"/>
  <c r="CI11" i="45"/>
  <c r="CH11" i="45"/>
  <c r="CG11" i="45"/>
  <c r="CF11" i="45"/>
  <c r="CD11" i="45"/>
  <c r="CC11" i="45"/>
  <c r="CB11" i="45"/>
  <c r="CA11" i="45"/>
  <c r="BZ11" i="45"/>
  <c r="CJ2" i="45"/>
  <c r="CI2" i="45"/>
  <c r="CH2" i="45"/>
  <c r="CG2" i="45"/>
  <c r="CF2" i="45"/>
  <c r="CD2" i="45"/>
  <c r="CC2" i="45"/>
  <c r="CB2" i="45"/>
  <c r="CA2" i="45"/>
  <c r="BZ2" i="45"/>
  <c r="BY11" i="45"/>
  <c r="BX11" i="45"/>
  <c r="BW11" i="45"/>
  <c r="BV11" i="45"/>
  <c r="BU11" i="45"/>
  <c r="BS11" i="45"/>
  <c r="BR11" i="45"/>
  <c r="BQ11" i="45"/>
  <c r="BP11" i="45"/>
  <c r="BO11" i="45"/>
  <c r="BY2" i="45"/>
  <c r="BX2" i="45"/>
  <c r="BW2" i="45"/>
  <c r="BV2" i="45"/>
  <c r="BU2" i="45"/>
  <c r="BS2" i="45"/>
  <c r="BR2" i="45"/>
  <c r="BQ2" i="45"/>
  <c r="BP2" i="45"/>
  <c r="BO2" i="45"/>
  <c r="BN11" i="45"/>
  <c r="BM11" i="45"/>
  <c r="BL11" i="45"/>
  <c r="BK11" i="45"/>
  <c r="BJ11" i="45"/>
  <c r="BH11" i="45"/>
  <c r="BG11" i="45"/>
  <c r="BF11" i="45"/>
  <c r="BE11" i="45"/>
  <c r="BD11" i="45"/>
  <c r="BN2" i="45"/>
  <c r="BM2" i="45"/>
  <c r="BL2" i="45"/>
  <c r="BK2" i="45"/>
  <c r="BJ2" i="45"/>
  <c r="BH2" i="45"/>
  <c r="BG2" i="45"/>
  <c r="BF2" i="45"/>
  <c r="BE2" i="45"/>
  <c r="BD2" i="45"/>
  <c r="BC11" i="45"/>
  <c r="BB11" i="45"/>
  <c r="BA11" i="45"/>
  <c r="AZ11" i="45"/>
  <c r="AY11" i="45"/>
  <c r="AW11" i="45"/>
  <c r="AV11" i="45"/>
  <c r="AU11" i="45"/>
  <c r="AT11" i="45"/>
  <c r="AS11" i="45"/>
  <c r="BC2" i="45"/>
  <c r="BB2" i="45"/>
  <c r="BA2" i="45"/>
  <c r="AZ2" i="45"/>
  <c r="AY2" i="45"/>
  <c r="AW2" i="45"/>
  <c r="AV2" i="45"/>
  <c r="AU2" i="45"/>
  <c r="AT2" i="45"/>
  <c r="AS2" i="45"/>
  <c r="AR11" i="45"/>
  <c r="AQ11" i="45"/>
  <c r="AP11" i="45"/>
  <c r="AO11" i="45"/>
  <c r="AN11" i="45"/>
  <c r="AL11" i="45"/>
  <c r="AK11" i="45"/>
  <c r="AJ11" i="45"/>
  <c r="AI11" i="45"/>
  <c r="AH11" i="45"/>
  <c r="AR2" i="45"/>
  <c r="AQ2" i="45"/>
  <c r="AP2" i="45"/>
  <c r="AO2" i="45"/>
  <c r="AN2" i="45"/>
  <c r="AL2" i="45"/>
  <c r="AK2" i="45"/>
  <c r="AJ2" i="45"/>
  <c r="AI2" i="45"/>
  <c r="AH2" i="45"/>
  <c r="AG11" i="45"/>
  <c r="AF11" i="45"/>
  <c r="AE11" i="45"/>
  <c r="AD11" i="45"/>
  <c r="AC11" i="45"/>
  <c r="AA11" i="45"/>
  <c r="Z11" i="45"/>
  <c r="Y11" i="45"/>
  <c r="X11" i="45"/>
  <c r="W11" i="45"/>
  <c r="AG2" i="45"/>
  <c r="AF2" i="45"/>
  <c r="AE2" i="45"/>
  <c r="AD2" i="45"/>
  <c r="AC2" i="45"/>
  <c r="AA2" i="45"/>
  <c r="Z2" i="45"/>
  <c r="Y2" i="45"/>
  <c r="X2" i="45"/>
  <c r="W2" i="45"/>
  <c r="V11" i="45"/>
  <c r="U11" i="45"/>
  <c r="T11" i="45"/>
  <c r="S11" i="45"/>
  <c r="R11" i="45"/>
  <c r="P11" i="45"/>
  <c r="O11" i="45"/>
  <c r="N11" i="45"/>
  <c r="M11" i="45"/>
  <c r="L11" i="45"/>
  <c r="V2" i="45"/>
  <c r="U2" i="45"/>
  <c r="T2" i="45"/>
  <c r="S2" i="45"/>
  <c r="R2" i="45"/>
  <c r="P2" i="45"/>
  <c r="O2" i="45"/>
  <c r="N2" i="45"/>
  <c r="M2" i="45"/>
  <c r="L2" i="45"/>
  <c r="K11" i="45"/>
  <c r="J11" i="45"/>
  <c r="I11" i="45"/>
  <c r="H11" i="45"/>
  <c r="G11" i="45"/>
  <c r="E11" i="45"/>
  <c r="D11" i="45"/>
  <c r="C11" i="45"/>
  <c r="B11" i="45"/>
  <c r="A11" i="45"/>
  <c r="K2" i="45"/>
  <c r="J2" i="45"/>
  <c r="I2" i="45"/>
  <c r="H2" i="45"/>
  <c r="G2" i="45"/>
  <c r="E2" i="45"/>
  <c r="D2" i="45"/>
  <c r="C2" i="45"/>
  <c r="B2" i="45"/>
  <c r="A2" i="45"/>
  <c r="C1" i="45"/>
  <c r="JO10" i="45"/>
  <c r="JK10" i="45"/>
  <c r="JI10" i="45"/>
  <c r="JE10" i="45"/>
  <c r="JO1" i="45"/>
  <c r="JK1" i="45"/>
  <c r="JI1" i="45"/>
  <c r="JE1" i="45"/>
  <c r="JD10" i="45"/>
  <c r="IZ10" i="45"/>
  <c r="IX10" i="45"/>
  <c r="IT10" i="45"/>
  <c r="JD1" i="45"/>
  <c r="IZ1" i="45"/>
  <c r="IX1" i="45"/>
  <c r="IT1" i="45"/>
  <c r="IS10" i="45"/>
  <c r="IO10" i="45"/>
  <c r="IM10" i="45"/>
  <c r="II10" i="45"/>
  <c r="IS1" i="45"/>
  <c r="IO1" i="45"/>
  <c r="IM1" i="45"/>
  <c r="II1" i="45"/>
  <c r="IH10" i="45"/>
  <c r="ID10" i="45"/>
  <c r="IB10" i="45"/>
  <c r="HX10" i="45"/>
  <c r="IH1" i="45"/>
  <c r="ID1" i="45"/>
  <c r="IB1" i="45"/>
  <c r="HX1" i="45"/>
  <c r="HW10" i="45"/>
  <c r="HS10" i="45"/>
  <c r="HQ10" i="45"/>
  <c r="HM10" i="45"/>
  <c r="HW1" i="45"/>
  <c r="HS1" i="45"/>
  <c r="HQ1" i="45"/>
  <c r="HM1" i="45"/>
  <c r="HL10" i="45"/>
  <c r="HH10" i="45"/>
  <c r="HF10" i="45"/>
  <c r="HB10" i="45"/>
  <c r="HL1" i="45"/>
  <c r="HH1" i="45"/>
  <c r="HF1" i="45"/>
  <c r="HB1" i="45"/>
  <c r="HA10" i="45"/>
  <c r="GW10" i="45"/>
  <c r="GU10" i="45"/>
  <c r="GQ10" i="45"/>
  <c r="HA1" i="45"/>
  <c r="GW1" i="45"/>
  <c r="GU1" i="45"/>
  <c r="GQ1" i="45"/>
  <c r="GP10" i="45"/>
  <c r="GL10" i="45"/>
  <c r="GJ10" i="45"/>
  <c r="GF10" i="45"/>
  <c r="GP1" i="45"/>
  <c r="GL1" i="45"/>
  <c r="GJ1" i="45"/>
  <c r="GF1" i="45"/>
  <c r="GE10" i="45"/>
  <c r="GA10" i="45"/>
  <c r="FY10" i="45"/>
  <c r="FU10" i="45"/>
  <c r="GE1" i="45"/>
  <c r="GA1" i="45"/>
  <c r="FY1" i="45"/>
  <c r="FU1" i="45"/>
  <c r="FT10" i="45"/>
  <c r="FP10" i="45"/>
  <c r="FN10" i="45"/>
  <c r="FJ10" i="45"/>
  <c r="FT1" i="45"/>
  <c r="FP1" i="45"/>
  <c r="FN1" i="45"/>
  <c r="FJ1" i="45"/>
  <c r="FI10" i="45"/>
  <c r="FE10" i="45"/>
  <c r="FC10" i="45"/>
  <c r="EY10" i="45"/>
  <c r="FI1" i="45"/>
  <c r="FE1" i="45"/>
  <c r="FC1" i="45"/>
  <c r="EY1" i="45"/>
  <c r="EX10" i="45"/>
  <c r="ET10" i="45"/>
  <c r="ER10" i="45"/>
  <c r="EN10" i="45"/>
  <c r="EX1" i="45"/>
  <c r="ET1" i="45"/>
  <c r="ER1" i="45"/>
  <c r="EN1" i="45"/>
  <c r="EM10" i="45"/>
  <c r="EI10" i="45"/>
  <c r="EG10" i="45"/>
  <c r="EC10" i="45"/>
  <c r="EM1" i="45"/>
  <c r="EI1" i="45"/>
  <c r="EG1" i="45"/>
  <c r="EC1" i="45"/>
  <c r="EB10" i="45"/>
  <c r="DX10" i="45"/>
  <c r="DV10" i="45"/>
  <c r="DR10" i="45"/>
  <c r="EB1" i="45"/>
  <c r="DX1" i="45"/>
  <c r="DV1" i="45"/>
  <c r="DR1" i="45"/>
  <c r="DQ10" i="45"/>
  <c r="DM10" i="45"/>
  <c r="DK10" i="45"/>
  <c r="DG10" i="45"/>
  <c r="DQ1" i="45"/>
  <c r="DM1" i="45"/>
  <c r="DK1" i="45"/>
  <c r="DG1" i="45"/>
  <c r="DF10" i="45"/>
  <c r="DB10" i="45"/>
  <c r="CZ10" i="45"/>
  <c r="CV10" i="45"/>
  <c r="DF1" i="45"/>
  <c r="DB1" i="45"/>
  <c r="CZ1" i="45"/>
  <c r="CV1" i="45"/>
  <c r="CU10" i="45"/>
  <c r="CQ10" i="45"/>
  <c r="CO10" i="45"/>
  <c r="CK10" i="45"/>
  <c r="CU1" i="45"/>
  <c r="CQ1" i="45"/>
  <c r="CO1" i="45"/>
  <c r="CK1" i="45"/>
  <c r="CJ10" i="45"/>
  <c r="CF10" i="45"/>
  <c r="CD10" i="45"/>
  <c r="BZ10" i="45"/>
  <c r="CJ1" i="45"/>
  <c r="CF1" i="45"/>
  <c r="CD1" i="45"/>
  <c r="BZ1" i="45"/>
  <c r="BY10" i="45"/>
  <c r="BU10" i="45"/>
  <c r="BS10" i="45"/>
  <c r="BO10" i="45"/>
  <c r="BY1" i="45"/>
  <c r="BU1" i="45"/>
  <c r="BS1" i="45"/>
  <c r="BO1" i="45"/>
  <c r="BN10" i="45"/>
  <c r="BJ10" i="45"/>
  <c r="BH10" i="45"/>
  <c r="BD10" i="45"/>
  <c r="BN1" i="45"/>
  <c r="BJ1" i="45"/>
  <c r="BH1" i="45"/>
  <c r="BD1" i="45"/>
  <c r="BC10" i="45"/>
  <c r="AY10" i="45"/>
  <c r="AW10" i="45"/>
  <c r="AS10" i="45"/>
  <c r="BC1" i="45"/>
  <c r="AY1" i="45"/>
  <c r="AW1" i="45"/>
  <c r="AS1" i="45"/>
  <c r="AR10" i="45"/>
  <c r="AN10" i="45"/>
  <c r="AL10" i="45"/>
  <c r="AH10" i="45"/>
  <c r="AR1" i="45"/>
  <c r="AN1" i="45"/>
  <c r="AL1" i="45"/>
  <c r="AH1" i="45"/>
  <c r="AG10" i="45"/>
  <c r="AC10" i="45"/>
  <c r="AA10" i="45"/>
  <c r="W10" i="45"/>
  <c r="AG1" i="45"/>
  <c r="AC1" i="45"/>
  <c r="AA1" i="45"/>
  <c r="W1" i="45"/>
  <c r="V10" i="45"/>
  <c r="R10" i="45"/>
  <c r="P10" i="45"/>
  <c r="L10" i="45"/>
  <c r="V1" i="45"/>
  <c r="R1" i="45"/>
  <c r="P1" i="45"/>
  <c r="L1" i="45"/>
  <c r="K10" i="45"/>
  <c r="G10" i="45"/>
  <c r="E10" i="45"/>
  <c r="A10" i="45"/>
  <c r="K1" i="45"/>
  <c r="G1" i="45"/>
  <c r="E1" i="45"/>
  <c r="A1" i="45"/>
  <c r="N10" i="31"/>
  <c r="T10" i="31"/>
  <c r="Y10" i="31"/>
  <c r="AE10" i="31"/>
  <c r="AJ10" i="31"/>
  <c r="AP10" i="31"/>
  <c r="AU10" i="31"/>
  <c r="BA10" i="31"/>
  <c r="BF10" i="31"/>
  <c r="BL10" i="31"/>
  <c r="BQ10" i="31"/>
  <c r="BW10" i="31"/>
  <c r="CB10" i="31"/>
  <c r="CH10" i="31"/>
  <c r="CM10" i="31"/>
  <c r="CS10" i="31"/>
  <c r="CX10" i="31"/>
  <c r="DD10" i="31"/>
  <c r="DI10" i="31"/>
  <c r="DO10" i="31"/>
  <c r="DT10" i="31"/>
  <c r="DZ10" i="31"/>
  <c r="EE10" i="31"/>
  <c r="EK10" i="31"/>
  <c r="EP10" i="31"/>
  <c r="EV10" i="31"/>
  <c r="FA10" i="31"/>
  <c r="FG10" i="31"/>
  <c r="FL10" i="31"/>
  <c r="FR10" i="31"/>
  <c r="FW10" i="31"/>
  <c r="GC10" i="31"/>
  <c r="GH10" i="31"/>
  <c r="GN10" i="31"/>
  <c r="GS10" i="31"/>
  <c r="GY10" i="31"/>
  <c r="HD10" i="31"/>
  <c r="HJ10" i="31"/>
  <c r="HO10" i="31"/>
  <c r="HU10" i="31"/>
  <c r="HZ10" i="31"/>
  <c r="IF10" i="31"/>
  <c r="IK10" i="31"/>
  <c r="IQ10" i="31"/>
  <c r="IV10" i="31"/>
  <c r="JB10" i="31"/>
  <c r="JG10" i="31"/>
  <c r="JM10" i="31"/>
  <c r="JR10" i="31"/>
  <c r="JX10" i="31"/>
  <c r="KC10" i="31"/>
  <c r="KI10" i="31"/>
  <c r="KN10" i="31"/>
  <c r="KT10" i="31"/>
  <c r="KY10" i="31"/>
  <c r="LE10" i="31"/>
  <c r="LJ10" i="31"/>
  <c r="LP10" i="31"/>
  <c r="LU10" i="31"/>
  <c r="MA10" i="31"/>
  <c r="MF10" i="31"/>
  <c r="ML10" i="31"/>
  <c r="MQ10" i="31"/>
  <c r="MW10" i="31"/>
  <c r="NB10" i="31"/>
  <c r="NH10" i="31"/>
  <c r="NM10" i="31"/>
  <c r="NS10" i="31"/>
  <c r="NX10" i="31"/>
  <c r="OD10" i="31"/>
  <c r="OI10" i="31"/>
  <c r="OO10" i="31"/>
  <c r="OT10" i="31"/>
  <c r="OZ10" i="31"/>
  <c r="PE10" i="31"/>
  <c r="PK10" i="31"/>
  <c r="PP10" i="31"/>
  <c r="PV10" i="31"/>
  <c r="QA10" i="31"/>
  <c r="QG10" i="31"/>
  <c r="QL10" i="31"/>
  <c r="QR10" i="31"/>
  <c r="QW10" i="31"/>
  <c r="RC10" i="31"/>
  <c r="RH10" i="31"/>
  <c r="RN10" i="31"/>
  <c r="RS10" i="31"/>
  <c r="RY10" i="31"/>
  <c r="SD10" i="31"/>
  <c r="SJ10" i="31"/>
  <c r="SO10" i="31"/>
  <c r="SU10" i="31"/>
  <c r="SZ10" i="31"/>
  <c r="TF10" i="31"/>
  <c r="TK10" i="31"/>
  <c r="TQ10" i="31"/>
  <c r="TV10" i="31"/>
  <c r="UB10" i="31"/>
  <c r="N11" i="31"/>
  <c r="T11" i="31"/>
  <c r="Y11" i="31"/>
  <c r="AE11" i="31"/>
  <c r="AJ11" i="31"/>
  <c r="AP11" i="31"/>
  <c r="AU11" i="31"/>
  <c r="BA11" i="31"/>
  <c r="BF11" i="31"/>
  <c r="BL11" i="31"/>
  <c r="BQ11" i="31"/>
  <c r="BW11" i="31"/>
  <c r="CB11" i="31"/>
  <c r="CH11" i="31"/>
  <c r="CM11" i="31"/>
  <c r="CS11" i="31"/>
  <c r="CX11" i="31"/>
  <c r="DD11" i="31"/>
  <c r="DI11" i="31"/>
  <c r="DO11" i="31"/>
  <c r="DT11" i="31"/>
  <c r="DZ11" i="31"/>
  <c r="EE11" i="31"/>
  <c r="EK11" i="31"/>
  <c r="EP11" i="31"/>
  <c r="EV11" i="31"/>
  <c r="FA11" i="31"/>
  <c r="FG11" i="31"/>
  <c r="FL11" i="31"/>
  <c r="FR11" i="31"/>
  <c r="FW11" i="31"/>
  <c r="GC11" i="31"/>
  <c r="GH11" i="31"/>
  <c r="GN11" i="31"/>
  <c r="GS11" i="31"/>
  <c r="GY11" i="31"/>
  <c r="HD11" i="31"/>
  <c r="HJ11" i="31"/>
  <c r="HO11" i="31"/>
  <c r="HU11" i="31"/>
  <c r="HZ11" i="31"/>
  <c r="IF11" i="31"/>
  <c r="IK11" i="31"/>
  <c r="IQ11" i="31"/>
  <c r="IV11" i="31"/>
  <c r="JB11" i="31"/>
  <c r="JG11" i="31"/>
  <c r="JM11" i="31"/>
  <c r="JR11" i="31"/>
  <c r="JX11" i="31"/>
  <c r="KC11" i="31"/>
  <c r="KI11" i="31"/>
  <c r="KN11" i="31"/>
  <c r="KT11" i="31"/>
  <c r="KY11" i="31"/>
  <c r="LE11" i="31"/>
  <c r="LJ11" i="31"/>
  <c r="LP11" i="31"/>
  <c r="LU11" i="31"/>
  <c r="MA11" i="31"/>
  <c r="MF11" i="31"/>
  <c r="ML11" i="31"/>
  <c r="MQ11" i="31"/>
  <c r="MW11" i="31"/>
  <c r="NB11" i="31"/>
  <c r="NH11" i="31"/>
  <c r="NM11" i="31"/>
  <c r="NS11" i="31"/>
  <c r="NX11" i="31"/>
  <c r="OD11" i="31"/>
  <c r="OI11" i="31"/>
  <c r="OO11" i="31"/>
  <c r="OT11" i="31"/>
  <c r="OZ11" i="31"/>
  <c r="PE11" i="31"/>
  <c r="PK11" i="31"/>
  <c r="PP11" i="31"/>
  <c r="PV11" i="31"/>
  <c r="QA11" i="31"/>
  <c r="QG11" i="31"/>
  <c r="QL11" i="31"/>
  <c r="QR11" i="31"/>
  <c r="QW11" i="31"/>
  <c r="RC11" i="31"/>
  <c r="RH11" i="31"/>
  <c r="RN11" i="31"/>
  <c r="RS11" i="31"/>
  <c r="RY11" i="31"/>
  <c r="SD11" i="31"/>
  <c r="SJ11" i="31"/>
  <c r="SO11" i="31"/>
  <c r="SU11" i="31"/>
  <c r="SZ11" i="31"/>
  <c r="TF11" i="31"/>
  <c r="TK11" i="31"/>
  <c r="TQ11" i="31"/>
  <c r="TV11" i="31"/>
  <c r="UB11" i="31"/>
  <c r="N2" i="31"/>
  <c r="L12" i="31"/>
  <c r="P12" i="31"/>
  <c r="T2" i="31"/>
  <c r="R12" i="31"/>
  <c r="V12" i="31"/>
  <c r="Y2" i="31"/>
  <c r="W12" i="31"/>
  <c r="AA12" i="31"/>
  <c r="AE2" i="31"/>
  <c r="AC12" i="31"/>
  <c r="AG12" i="31"/>
  <c r="AJ2" i="31"/>
  <c r="AH12" i="31"/>
  <c r="AL12" i="31"/>
  <c r="AP2" i="31"/>
  <c r="AN12" i="31"/>
  <c r="AR12" i="31"/>
  <c r="AU2" i="31"/>
  <c r="AS12" i="31"/>
  <c r="AW12" i="31"/>
  <c r="BA2" i="31"/>
  <c r="AY12" i="31"/>
  <c r="BC12" i="31"/>
  <c r="BF2" i="31"/>
  <c r="BD12" i="31"/>
  <c r="BH12" i="31"/>
  <c r="BL2" i="31"/>
  <c r="BJ12" i="31"/>
  <c r="BN12" i="31"/>
  <c r="BQ2" i="31"/>
  <c r="BO12" i="31"/>
  <c r="BS12" i="31"/>
  <c r="BW2" i="31"/>
  <c r="BU12" i="31"/>
  <c r="BY12" i="31"/>
  <c r="CB2" i="31"/>
  <c r="BZ12" i="31"/>
  <c r="CD12" i="31"/>
  <c r="CH2" i="31"/>
  <c r="CF12" i="31"/>
  <c r="CJ12" i="31"/>
  <c r="CM2" i="31"/>
  <c r="CK12" i="31"/>
  <c r="CO12" i="31"/>
  <c r="CS2" i="31"/>
  <c r="CQ12" i="31"/>
  <c r="CU12" i="31"/>
  <c r="CX2" i="31"/>
  <c r="CV12" i="31"/>
  <c r="CZ12" i="31"/>
  <c r="DD2" i="31"/>
  <c r="DB12" i="31"/>
  <c r="DF12" i="31"/>
  <c r="DI2" i="31"/>
  <c r="DG12" i="31"/>
  <c r="DK12" i="31"/>
  <c r="DO2" i="31"/>
  <c r="DM12" i="31"/>
  <c r="DQ12" i="31"/>
  <c r="DT2" i="31"/>
  <c r="DR12" i="31"/>
  <c r="DV12" i="31"/>
  <c r="DZ2" i="31"/>
  <c r="DX12" i="31"/>
  <c r="EB12" i="31"/>
  <c r="EE2" i="31"/>
  <c r="EC12" i="31"/>
  <c r="EG12" i="31"/>
  <c r="EK2" i="31"/>
  <c r="EI12" i="31"/>
  <c r="EM12" i="31"/>
  <c r="EP2" i="31"/>
  <c r="EN12" i="31"/>
  <c r="ER12" i="31"/>
  <c r="EV2" i="31"/>
  <c r="ET12" i="31"/>
  <c r="EX12" i="31"/>
  <c r="FA2" i="31"/>
  <c r="EY12" i="31"/>
  <c r="FC12" i="31"/>
  <c r="FG2" i="31"/>
  <c r="FE12" i="31"/>
  <c r="FI12" i="31"/>
  <c r="FL2" i="31"/>
  <c r="FJ12" i="31"/>
  <c r="FN12" i="31"/>
  <c r="FR2" i="31"/>
  <c r="FP12" i="31"/>
  <c r="FT12" i="31"/>
  <c r="FW2" i="31"/>
  <c r="FU12" i="31"/>
  <c r="FY12" i="31"/>
  <c r="GC2" i="31"/>
  <c r="GA12" i="31"/>
  <c r="GE12" i="31"/>
  <c r="GH2" i="31"/>
  <c r="GF12" i="31"/>
  <c r="GJ12" i="31"/>
  <c r="GN2" i="31"/>
  <c r="GL12" i="31"/>
  <c r="GP12" i="31"/>
  <c r="GS2" i="31"/>
  <c r="GQ12" i="31"/>
  <c r="GU12" i="31"/>
  <c r="GY2" i="31"/>
  <c r="GW12" i="31"/>
  <c r="HA12" i="31"/>
  <c r="HD2" i="31"/>
  <c r="HB12" i="31"/>
  <c r="HF12" i="31"/>
  <c r="HJ2" i="31"/>
  <c r="HH12" i="31"/>
  <c r="HL12" i="31"/>
  <c r="HO2" i="31"/>
  <c r="HM12" i="31"/>
  <c r="HQ12" i="31"/>
  <c r="HU2" i="31"/>
  <c r="HS12" i="31"/>
  <c r="HW12" i="31"/>
  <c r="HZ2" i="31"/>
  <c r="HX12" i="31"/>
  <c r="IB12" i="31"/>
  <c r="IF2" i="31"/>
  <c r="ID12" i="31"/>
  <c r="IH12" i="31"/>
  <c r="IK2" i="31"/>
  <c r="II12" i="31"/>
  <c r="IM12" i="31"/>
  <c r="IQ2" i="31"/>
  <c r="IO12" i="31"/>
  <c r="IS12" i="31"/>
  <c r="IV2" i="31"/>
  <c r="IT12" i="31"/>
  <c r="IX12" i="31"/>
  <c r="JB2" i="31"/>
  <c r="IZ12" i="31"/>
  <c r="JD12" i="31"/>
  <c r="JG2" i="31"/>
  <c r="JE12" i="31"/>
  <c r="JI12" i="31"/>
  <c r="JM2" i="31"/>
  <c r="JK12" i="31"/>
  <c r="JO12" i="31"/>
  <c r="JR2" i="31"/>
  <c r="JP12" i="31"/>
  <c r="JT12" i="31"/>
  <c r="JX2" i="31"/>
  <c r="JV12" i="31"/>
  <c r="JZ12" i="31"/>
  <c r="KC2" i="31"/>
  <c r="KA12" i="31"/>
  <c r="KE12" i="31"/>
  <c r="KI2" i="31"/>
  <c r="KG12" i="31"/>
  <c r="KK12" i="31"/>
  <c r="KN2" i="31"/>
  <c r="KL12" i="31"/>
  <c r="KP12" i="31"/>
  <c r="KT2" i="31"/>
  <c r="KR12" i="31"/>
  <c r="KV12" i="31"/>
  <c r="KY2" i="31"/>
  <c r="KW12" i="31"/>
  <c r="LA12" i="31"/>
  <c r="LE2" i="31"/>
  <c r="LC12" i="31"/>
  <c r="LG12" i="31"/>
  <c r="LJ2" i="31"/>
  <c r="LH12" i="31"/>
  <c r="LL12" i="31"/>
  <c r="LP2" i="31"/>
  <c r="LN12" i="31"/>
  <c r="LR12" i="31"/>
  <c r="LU2" i="31"/>
  <c r="LS12" i="31"/>
  <c r="LW12" i="31"/>
  <c r="MA2" i="31"/>
  <c r="LY12" i="31"/>
  <c r="MC12" i="31"/>
  <c r="MF2" i="31"/>
  <c r="MD12" i="31"/>
  <c r="MH12" i="31"/>
  <c r="ML2" i="31"/>
  <c r="MJ12" i="31"/>
  <c r="MN12" i="31"/>
  <c r="MQ2" i="31"/>
  <c r="MO12" i="31"/>
  <c r="MS12" i="31"/>
  <c r="MW2" i="31"/>
  <c r="MU12" i="31"/>
  <c r="MY12" i="31"/>
  <c r="NB2" i="31"/>
  <c r="MZ12" i="31"/>
  <c r="ND12" i="31"/>
  <c r="NH2" i="31"/>
  <c r="NF12" i="31"/>
  <c r="NJ12" i="31"/>
  <c r="NM2" i="31"/>
  <c r="NK12" i="31"/>
  <c r="NO12" i="31"/>
  <c r="NS2" i="31"/>
  <c r="NQ12" i="31"/>
  <c r="NU12" i="31"/>
  <c r="NX2" i="31"/>
  <c r="NV12" i="31"/>
  <c r="NZ12" i="31"/>
  <c r="OD2" i="31"/>
  <c r="OB12" i="31"/>
  <c r="OF12" i="31"/>
  <c r="OI2" i="31"/>
  <c r="OG12" i="31"/>
  <c r="OK12" i="31"/>
  <c r="OO2" i="31"/>
  <c r="OM12" i="31"/>
  <c r="OQ12" i="31"/>
  <c r="OT2" i="31"/>
  <c r="OR12" i="31"/>
  <c r="OV12" i="31"/>
  <c r="OZ2" i="31"/>
  <c r="OX12" i="31"/>
  <c r="PB12" i="31"/>
  <c r="PE2" i="31"/>
  <c r="PC12" i="31"/>
  <c r="PG12" i="31"/>
  <c r="PK2" i="31"/>
  <c r="PI12" i="31"/>
  <c r="PM12" i="31"/>
  <c r="PP2" i="31"/>
  <c r="PN12" i="31"/>
  <c r="PR12" i="31"/>
  <c r="PV2" i="31"/>
  <c r="PT12" i="31"/>
  <c r="PX12" i="31"/>
  <c r="QA2" i="31"/>
  <c r="PY12" i="31"/>
  <c r="QC12" i="31"/>
  <c r="QG2" i="31"/>
  <c r="QE12" i="31"/>
  <c r="QI12" i="31"/>
  <c r="QL2" i="31"/>
  <c r="QJ12" i="31"/>
  <c r="QN12" i="31"/>
  <c r="QR2" i="31"/>
  <c r="QP12" i="31"/>
  <c r="QT12" i="31"/>
  <c r="QW2" i="31"/>
  <c r="QU12" i="31"/>
  <c r="QY12" i="31"/>
  <c r="RC2" i="31"/>
  <c r="RA12" i="31"/>
  <c r="RE12" i="31"/>
  <c r="RH2" i="31"/>
  <c r="RF12" i="31"/>
  <c r="RJ12" i="31"/>
  <c r="RN2" i="31"/>
  <c r="RL12" i="31"/>
  <c r="RP12" i="31"/>
  <c r="RS2" i="31"/>
  <c r="RQ12" i="31"/>
  <c r="RU12" i="31"/>
  <c r="RY2" i="31"/>
  <c r="RW12" i="31"/>
  <c r="SA12" i="31"/>
  <c r="SD2" i="31"/>
  <c r="SB12" i="31"/>
  <c r="SF12" i="31"/>
  <c r="SJ2" i="31"/>
  <c r="SH12" i="31"/>
  <c r="SL12" i="31"/>
  <c r="SO2" i="31"/>
  <c r="SM12" i="31"/>
  <c r="SQ12" i="31"/>
  <c r="SU2" i="31"/>
  <c r="SS12" i="31"/>
  <c r="SW12" i="31"/>
  <c r="SZ2" i="31"/>
  <c r="SX12" i="31"/>
  <c r="TB12" i="31"/>
  <c r="TF2" i="31"/>
  <c r="TD12" i="31"/>
  <c r="TH12" i="31"/>
  <c r="TK2" i="31"/>
  <c r="TI12" i="31"/>
  <c r="TM12" i="31"/>
  <c r="TQ2" i="31"/>
  <c r="TO12" i="31"/>
  <c r="TS12" i="31"/>
  <c r="TV2" i="31"/>
  <c r="TT12" i="31"/>
  <c r="TX12" i="31"/>
  <c r="UB2" i="31"/>
  <c r="TZ12" i="31"/>
  <c r="UD12" i="31"/>
  <c r="L1" i="31"/>
  <c r="P1" i="31"/>
  <c r="R1" i="31"/>
  <c r="V1" i="31"/>
  <c r="W1" i="31"/>
  <c r="AA1" i="31"/>
  <c r="AC1" i="31"/>
  <c r="AG1" i="31"/>
  <c r="AH1" i="31"/>
  <c r="AL1" i="31"/>
  <c r="AN1" i="31"/>
  <c r="AR1" i="31"/>
  <c r="AS1" i="31"/>
  <c r="AW1" i="31"/>
  <c r="AY1" i="31"/>
  <c r="BC1" i="31"/>
  <c r="BD1" i="31"/>
  <c r="BH1" i="31"/>
  <c r="BJ1" i="31"/>
  <c r="BN1" i="31"/>
  <c r="BO1" i="31"/>
  <c r="BS1" i="31"/>
  <c r="BU1" i="31"/>
  <c r="BY1" i="31"/>
  <c r="BZ1" i="31"/>
  <c r="CD1" i="31"/>
  <c r="CF1" i="31"/>
  <c r="CJ1" i="31"/>
  <c r="CK1" i="31"/>
  <c r="CO1" i="31"/>
  <c r="CQ1" i="31"/>
  <c r="CU1" i="31"/>
  <c r="CV1" i="31"/>
  <c r="CZ1" i="31"/>
  <c r="DB1" i="31"/>
  <c r="DF1" i="31"/>
  <c r="DG1" i="31"/>
  <c r="DK1" i="31"/>
  <c r="DM1" i="31"/>
  <c r="DQ1" i="31"/>
  <c r="DR1" i="31"/>
  <c r="DV1" i="31"/>
  <c r="DX1" i="31"/>
  <c r="EB1" i="31"/>
  <c r="EC1" i="31"/>
  <c r="EG1" i="31"/>
  <c r="EI1" i="31"/>
  <c r="EM1" i="31"/>
  <c r="EN1" i="31"/>
  <c r="ER1" i="31"/>
  <c r="ET1" i="31"/>
  <c r="EX1" i="31"/>
  <c r="EY1" i="31"/>
  <c r="FC1" i="31"/>
  <c r="FE1" i="31"/>
  <c r="FI1" i="31"/>
  <c r="FJ1" i="31"/>
  <c r="FN1" i="31"/>
  <c r="FP1" i="31"/>
  <c r="FT1" i="31"/>
  <c r="FU1" i="31"/>
  <c r="FY1" i="31"/>
  <c r="GA1" i="31"/>
  <c r="GE1" i="31"/>
  <c r="GF1" i="31"/>
  <c r="GJ1" i="31"/>
  <c r="GL1" i="31"/>
  <c r="GP1" i="31"/>
  <c r="GQ1" i="31"/>
  <c r="GU1" i="31"/>
  <c r="GW1" i="31"/>
  <c r="HA1" i="31"/>
  <c r="HB1" i="31"/>
  <c r="HF1" i="31"/>
  <c r="HH1" i="31"/>
  <c r="HL1" i="31"/>
  <c r="HM1" i="31"/>
  <c r="HQ1" i="31"/>
  <c r="HS1" i="31"/>
  <c r="HW1" i="31"/>
  <c r="HX1" i="31"/>
  <c r="IB1" i="31"/>
  <c r="ID1" i="31"/>
  <c r="IH1" i="31"/>
  <c r="II1" i="31"/>
  <c r="IM1" i="31"/>
  <c r="IO1" i="31"/>
  <c r="IS1" i="31"/>
  <c r="IT1" i="31"/>
  <c r="IX1" i="31"/>
  <c r="IZ1" i="31"/>
  <c r="JD1" i="31"/>
  <c r="JE1" i="31"/>
  <c r="JI1" i="31"/>
  <c r="JK1" i="31"/>
  <c r="JO1" i="31"/>
  <c r="JP1" i="31"/>
  <c r="JT1" i="31"/>
  <c r="JV1" i="31"/>
  <c r="JZ1" i="31"/>
  <c r="KA1" i="31"/>
  <c r="KE1" i="31"/>
  <c r="KG1" i="31"/>
  <c r="KK1" i="31"/>
  <c r="KL1" i="31"/>
  <c r="KP1" i="31"/>
  <c r="KR1" i="31"/>
  <c r="KV1" i="31"/>
  <c r="KW1" i="31"/>
  <c r="LA1" i="31"/>
  <c r="LC1" i="31"/>
  <c r="LG1" i="31"/>
  <c r="LH1" i="31"/>
  <c r="LL1" i="31"/>
  <c r="LN1" i="31"/>
  <c r="LR1" i="31"/>
  <c r="LS1" i="31"/>
  <c r="LW1" i="31"/>
  <c r="LY1" i="31"/>
  <c r="MC1" i="31"/>
  <c r="MD1" i="31"/>
  <c r="MH1" i="31"/>
  <c r="MJ1" i="31"/>
  <c r="MN1" i="31"/>
  <c r="MO1" i="31"/>
  <c r="MS1" i="31"/>
  <c r="MU1" i="31"/>
  <c r="MY1" i="31"/>
  <c r="MZ1" i="31"/>
  <c r="ND1" i="31"/>
  <c r="NF1" i="31"/>
  <c r="NJ1" i="31"/>
  <c r="NK1" i="31"/>
  <c r="NO1" i="31"/>
  <c r="NQ1" i="31"/>
  <c r="NU1" i="31"/>
  <c r="NV1" i="31"/>
  <c r="NZ1" i="31"/>
  <c r="OB1" i="31"/>
  <c r="OF1" i="31"/>
  <c r="OG1" i="31"/>
  <c r="OK1" i="31"/>
  <c r="OM1" i="31"/>
  <c r="OQ1" i="31"/>
  <c r="OR1" i="31"/>
  <c r="OV1" i="31"/>
  <c r="OX1" i="31"/>
  <c r="PB1" i="31"/>
  <c r="PC1" i="31"/>
  <c r="PG1" i="31"/>
  <c r="PI1" i="31"/>
  <c r="PM1" i="31"/>
  <c r="PN1" i="31"/>
  <c r="PR1" i="31"/>
  <c r="PT1" i="31"/>
  <c r="PX1" i="31"/>
  <c r="PY1" i="31"/>
  <c r="QC1" i="31"/>
  <c r="QE1" i="31"/>
  <c r="QI1" i="31"/>
  <c r="QJ1" i="31"/>
  <c r="QN1" i="31"/>
  <c r="QP1" i="31"/>
  <c r="QT1" i="31"/>
  <c r="QU1" i="31"/>
  <c r="QY1" i="31"/>
  <c r="RA1" i="31"/>
  <c r="RE1" i="31"/>
  <c r="RF1" i="31"/>
  <c r="RJ1" i="31"/>
  <c r="RL1" i="31"/>
  <c r="RP1" i="31"/>
  <c r="RQ1" i="31"/>
  <c r="RU1" i="31"/>
  <c r="RW1" i="31"/>
  <c r="SA1" i="31"/>
  <c r="SB1" i="31"/>
  <c r="SF1" i="31"/>
  <c r="SH1" i="31"/>
  <c r="SL1" i="31"/>
  <c r="SM1" i="31"/>
  <c r="SQ1" i="31"/>
  <c r="SS1" i="31"/>
  <c r="SW1" i="31"/>
  <c r="SX1" i="31"/>
  <c r="TB1" i="31"/>
  <c r="TD1" i="31"/>
  <c r="TH1" i="31"/>
  <c r="TI1" i="31"/>
  <c r="TM1" i="31"/>
  <c r="TO1" i="31"/>
  <c r="TS1" i="31"/>
  <c r="TT1" i="31"/>
  <c r="TX1" i="31"/>
  <c r="TZ1" i="31"/>
  <c r="UD1" i="31"/>
  <c r="N3" i="31"/>
  <c r="T3" i="31"/>
  <c r="Y3" i="31"/>
  <c r="AE3" i="31"/>
  <c r="AJ3" i="31"/>
  <c r="AP3" i="31"/>
  <c r="AU3" i="31"/>
  <c r="BA3" i="31"/>
  <c r="BF3" i="31"/>
  <c r="BL3" i="31"/>
  <c r="BQ3" i="31"/>
  <c r="BW3" i="31"/>
  <c r="CB3" i="31"/>
  <c r="CH3" i="31"/>
  <c r="CM3" i="31"/>
  <c r="CS3" i="31"/>
  <c r="CX3" i="31"/>
  <c r="DD3" i="31"/>
  <c r="DI3" i="31"/>
  <c r="DO3" i="31"/>
  <c r="DT3" i="31"/>
  <c r="DZ3" i="31"/>
  <c r="EE3" i="31"/>
  <c r="EK3" i="31"/>
  <c r="EP3" i="31"/>
  <c r="EV3" i="31"/>
  <c r="FA3" i="31"/>
  <c r="FG3" i="31"/>
  <c r="FL3" i="31"/>
  <c r="FR3" i="31"/>
  <c r="FW3" i="31"/>
  <c r="GC3" i="31"/>
  <c r="GH3" i="31"/>
  <c r="GN3" i="31"/>
  <c r="GS3" i="31"/>
  <c r="GY3" i="31"/>
  <c r="HD3" i="31"/>
  <c r="HJ3" i="31"/>
  <c r="HO3" i="31"/>
  <c r="HU3" i="31"/>
  <c r="HZ3" i="31"/>
  <c r="IF3" i="31"/>
  <c r="IK3" i="31"/>
  <c r="IQ3" i="31"/>
  <c r="IV3" i="31"/>
  <c r="JB3" i="31"/>
  <c r="JG3" i="31"/>
  <c r="JM3" i="31"/>
  <c r="JR3" i="31"/>
  <c r="JX3" i="31"/>
  <c r="KC3" i="31"/>
  <c r="KI3" i="31"/>
  <c r="KN3" i="31"/>
  <c r="KT3" i="31"/>
  <c r="KY3" i="31"/>
  <c r="LE3" i="31"/>
  <c r="LJ3" i="31"/>
  <c r="LP3" i="31"/>
  <c r="LU3" i="31"/>
  <c r="MA3" i="31"/>
  <c r="MF3" i="31"/>
  <c r="ML3" i="31"/>
  <c r="MQ3" i="31"/>
  <c r="MW3" i="31"/>
  <c r="NB3" i="31"/>
  <c r="NH3" i="31"/>
  <c r="NM3" i="31"/>
  <c r="NS3" i="31"/>
  <c r="NX3" i="31"/>
  <c r="OD3" i="31"/>
  <c r="OI3" i="31"/>
  <c r="OO3" i="31"/>
  <c r="OT3" i="31"/>
  <c r="OZ3" i="31"/>
  <c r="PE3" i="31"/>
  <c r="PK3" i="31"/>
  <c r="PP3" i="31"/>
  <c r="PV3" i="31"/>
  <c r="QA3" i="31"/>
  <c r="QG3" i="31"/>
  <c r="QL3" i="31"/>
  <c r="QR3" i="31"/>
  <c r="QW3" i="31"/>
  <c r="RC3" i="31"/>
  <c r="RH3" i="31"/>
  <c r="RN3" i="31"/>
  <c r="RS3" i="31"/>
  <c r="RY3" i="31"/>
  <c r="SD3" i="31"/>
  <c r="SJ3" i="31"/>
  <c r="SO3" i="31"/>
  <c r="SU3" i="31"/>
  <c r="SZ3" i="31"/>
  <c r="TF3" i="31"/>
  <c r="TK3" i="31"/>
  <c r="TQ3" i="31"/>
  <c r="TV3" i="31"/>
  <c r="UB3" i="31"/>
  <c r="I2" i="31"/>
  <c r="G1" i="31"/>
  <c r="K1" i="31"/>
  <c r="I3" i="31"/>
  <c r="I10" i="31"/>
  <c r="I11" i="31"/>
  <c r="G12" i="31"/>
  <c r="K12" i="31"/>
  <c r="K57" i="2"/>
  <c r="R57" i="2"/>
  <c r="Y57" i="2"/>
  <c r="AF57" i="2"/>
  <c r="AM57" i="2"/>
  <c r="AT57" i="2"/>
  <c r="BA57" i="2"/>
  <c r="BH57" i="2"/>
  <c r="BO57" i="2"/>
  <c r="BV57" i="2"/>
  <c r="CC57" i="2"/>
  <c r="CJ57" i="2"/>
  <c r="CQ57" i="2"/>
  <c r="CX57" i="2"/>
  <c r="DE57" i="2"/>
  <c r="DL57" i="2"/>
  <c r="DS57" i="2"/>
  <c r="DZ57" i="2"/>
  <c r="EG57" i="2"/>
  <c r="EN57" i="2"/>
  <c r="EU57" i="2"/>
  <c r="FB57" i="2"/>
  <c r="FI57" i="2"/>
  <c r="FP57" i="2"/>
  <c r="FW57" i="2"/>
  <c r="GD57" i="2"/>
  <c r="GK57" i="2"/>
  <c r="GR57" i="2"/>
  <c r="GY57" i="2"/>
  <c r="HF57" i="2"/>
  <c r="HM57" i="2"/>
  <c r="HT57" i="2"/>
  <c r="IA57" i="2"/>
  <c r="IH57" i="2"/>
  <c r="IO57" i="2"/>
  <c r="IV57" i="2"/>
  <c r="JC57" i="2"/>
  <c r="JJ57" i="2"/>
  <c r="JQ57" i="2"/>
  <c r="JX57" i="2"/>
  <c r="KE57" i="2"/>
  <c r="KL57" i="2"/>
  <c r="KS57" i="2"/>
  <c r="KZ57" i="2"/>
  <c r="LG57" i="2"/>
  <c r="LN57" i="2"/>
  <c r="LU57" i="2"/>
  <c r="MB57" i="2"/>
  <c r="MI57" i="2"/>
  <c r="MP57" i="2"/>
  <c r="MW57" i="2"/>
  <c r="ND57" i="2"/>
  <c r="NK57" i="2"/>
  <c r="NR57" i="2"/>
  <c r="NY57" i="2"/>
  <c r="OF57" i="2"/>
  <c r="OM57" i="2"/>
  <c r="OT57" i="2"/>
  <c r="PA57" i="2"/>
  <c r="PH57" i="2"/>
  <c r="PO57" i="2"/>
  <c r="PV57" i="2"/>
  <c r="QC57" i="2"/>
  <c r="QJ57" i="2"/>
  <c r="QQ57" i="2"/>
  <c r="QX57" i="2"/>
  <c r="RE57" i="2"/>
  <c r="RL57" i="2"/>
  <c r="RS57" i="2"/>
  <c r="RZ57" i="2"/>
  <c r="SG57" i="2"/>
  <c r="SN57" i="2"/>
  <c r="SU57" i="2"/>
  <c r="TB57" i="2"/>
  <c r="TI57" i="2"/>
  <c r="TP57" i="2"/>
  <c r="TW57" i="2"/>
  <c r="UD57" i="2"/>
  <c r="UK57" i="2"/>
  <c r="UR57" i="2"/>
  <c r="UY57" i="2"/>
  <c r="VF57" i="2"/>
  <c r="VM57" i="2"/>
  <c r="VT57" i="2"/>
  <c r="WA57" i="2"/>
  <c r="WH57" i="2"/>
  <c r="WO57" i="2"/>
  <c r="WV57" i="2"/>
  <c r="XC57" i="2"/>
  <c r="XJ57" i="2"/>
  <c r="XQ57" i="2"/>
  <c r="XX57" i="2"/>
  <c r="YE57" i="2"/>
  <c r="YL57" i="2"/>
  <c r="YS57" i="2"/>
  <c r="YZ57" i="2"/>
  <c r="ZG57" i="2"/>
  <c r="ZN57" i="2"/>
  <c r="ZU57" i="2"/>
  <c r="H10" i="27"/>
  <c r="M10" i="27"/>
  <c r="R10" i="27"/>
  <c r="W10" i="27"/>
  <c r="AB10" i="27"/>
  <c r="AG10" i="27"/>
  <c r="AL10" i="27"/>
  <c r="AQ10" i="27"/>
  <c r="AV10" i="27"/>
  <c r="BA10" i="27"/>
  <c r="BF10" i="27"/>
  <c r="BK10" i="27"/>
  <c r="BP10" i="27"/>
  <c r="BU10" i="27"/>
  <c r="BZ10" i="27"/>
  <c r="CE10" i="27"/>
  <c r="CJ10" i="27"/>
  <c r="CO10" i="27"/>
  <c r="CT10" i="27"/>
  <c r="CY10" i="27"/>
  <c r="DD10" i="27"/>
  <c r="DI10" i="27"/>
  <c r="DN10" i="27"/>
  <c r="DS10" i="27"/>
  <c r="DX10" i="27"/>
  <c r="EC10" i="27"/>
  <c r="EH10" i="27"/>
  <c r="EM10" i="27"/>
  <c r="ER10" i="27"/>
  <c r="EW10" i="27"/>
  <c r="FB10" i="27"/>
  <c r="FG10" i="27"/>
  <c r="FL10" i="27"/>
  <c r="FQ10" i="27"/>
  <c r="FV10" i="27"/>
  <c r="GA10" i="27"/>
  <c r="GF10" i="27"/>
  <c r="GK10" i="27"/>
  <c r="GP10" i="27"/>
  <c r="GU10" i="27"/>
  <c r="GZ10" i="27"/>
  <c r="HE10" i="27"/>
  <c r="HJ10" i="27"/>
  <c r="HO10" i="27"/>
  <c r="HT10" i="27"/>
  <c r="HY10" i="27"/>
  <c r="ID10" i="27"/>
  <c r="II10" i="27"/>
  <c r="IN10" i="27"/>
  <c r="IS10" i="27"/>
  <c r="IX10" i="27"/>
  <c r="JC10" i="27"/>
  <c r="JH10" i="27"/>
  <c r="JM10" i="27"/>
  <c r="JR10" i="27"/>
  <c r="JW10" i="27"/>
  <c r="KB10" i="27"/>
  <c r="KG10" i="27"/>
  <c r="KL10" i="27"/>
  <c r="KQ10" i="27"/>
  <c r="KV10" i="27"/>
  <c r="LA10" i="27"/>
  <c r="LF10" i="27"/>
  <c r="LK10" i="27"/>
  <c r="LP10" i="27"/>
  <c r="LU10" i="27"/>
  <c r="LZ10" i="27"/>
  <c r="ME10" i="27"/>
  <c r="MJ10" i="27"/>
  <c r="MO10" i="27"/>
  <c r="MT10" i="27"/>
  <c r="MY10" i="27"/>
  <c r="ND10" i="27"/>
  <c r="NI10" i="27"/>
  <c r="NN10" i="27"/>
  <c r="NS10" i="27"/>
  <c r="NX10" i="27"/>
  <c r="OC10" i="27"/>
  <c r="OH10" i="27"/>
  <c r="OM10" i="27"/>
  <c r="OR10" i="27"/>
  <c r="OW10" i="27"/>
  <c r="PB10" i="27"/>
  <c r="PG10" i="27"/>
  <c r="PL10" i="27"/>
  <c r="PQ10" i="27"/>
  <c r="PV10" i="27"/>
  <c r="QA10" i="27"/>
  <c r="QF10" i="27"/>
  <c r="QK10" i="27"/>
  <c r="QP10" i="27"/>
  <c r="QU10" i="27"/>
  <c r="QZ10" i="27"/>
  <c r="RE10" i="27"/>
  <c r="RJ10" i="27"/>
  <c r="RO10" i="27"/>
  <c r="RT10" i="27"/>
  <c r="RY10" i="27"/>
  <c r="SD10" i="27"/>
  <c r="H77" i="2"/>
  <c r="H11" i="27"/>
  <c r="M77" i="2"/>
  <c r="M11" i="27"/>
  <c r="R77" i="2"/>
  <c r="R11" i="27"/>
  <c r="W77" i="2"/>
  <c r="W11" i="27"/>
  <c r="AB77" i="2"/>
  <c r="AB11" i="27"/>
  <c r="AG77" i="2"/>
  <c r="AG11" i="27"/>
  <c r="AL77" i="2"/>
  <c r="AL11" i="27"/>
  <c r="AQ77" i="2"/>
  <c r="AQ11" i="27"/>
  <c r="AV77" i="2"/>
  <c r="AV11" i="27"/>
  <c r="BA77" i="2"/>
  <c r="BA11" i="27"/>
  <c r="BF77" i="2"/>
  <c r="BF11" i="27"/>
  <c r="BK77" i="2"/>
  <c r="BK11" i="27"/>
  <c r="BP77" i="2"/>
  <c r="BP11" i="27"/>
  <c r="BU77" i="2"/>
  <c r="BU11" i="27"/>
  <c r="BZ77" i="2"/>
  <c r="BZ11" i="27"/>
  <c r="CE77" i="2"/>
  <c r="CE11" i="27"/>
  <c r="CJ77" i="2"/>
  <c r="CJ11" i="27"/>
  <c r="CO77" i="2"/>
  <c r="CO11" i="27"/>
  <c r="CT77" i="2"/>
  <c r="CT11" i="27"/>
  <c r="CY77" i="2"/>
  <c r="CY11" i="27"/>
  <c r="DD77" i="2"/>
  <c r="DD11" i="27"/>
  <c r="DI77" i="2"/>
  <c r="DI11" i="27"/>
  <c r="DN77" i="2"/>
  <c r="DN11" i="27"/>
  <c r="DS77" i="2"/>
  <c r="DS11" i="27"/>
  <c r="DX77" i="2"/>
  <c r="DX11" i="27"/>
  <c r="EC77" i="2"/>
  <c r="EC11" i="27"/>
  <c r="EH77" i="2"/>
  <c r="EH11" i="27"/>
  <c r="EM77" i="2"/>
  <c r="EM11" i="27"/>
  <c r="ER77" i="2"/>
  <c r="ER11" i="27"/>
  <c r="EW77" i="2"/>
  <c r="EW11" i="27"/>
  <c r="FB77" i="2"/>
  <c r="FB11" i="27"/>
  <c r="FG77" i="2"/>
  <c r="FG11" i="27"/>
  <c r="FL77" i="2"/>
  <c r="FL11" i="27"/>
  <c r="FQ77" i="2"/>
  <c r="FQ11" i="27"/>
  <c r="FV77" i="2"/>
  <c r="FV11" i="27"/>
  <c r="GA77" i="2"/>
  <c r="GA11" i="27"/>
  <c r="GF77" i="2"/>
  <c r="GF11" i="27"/>
  <c r="GK77" i="2"/>
  <c r="GK11" i="27"/>
  <c r="GP77" i="2"/>
  <c r="GP11" i="27"/>
  <c r="GU77" i="2"/>
  <c r="GU11" i="27"/>
  <c r="GZ77" i="2"/>
  <c r="GZ11" i="27"/>
  <c r="HE77" i="2"/>
  <c r="HE11" i="27"/>
  <c r="HJ77" i="2"/>
  <c r="HJ11" i="27"/>
  <c r="HO77" i="2"/>
  <c r="HO11" i="27"/>
  <c r="HT77" i="2"/>
  <c r="HT11" i="27"/>
  <c r="HY77" i="2"/>
  <c r="HY11" i="27"/>
  <c r="ID77" i="2"/>
  <c r="ID11" i="27"/>
  <c r="II77" i="2"/>
  <c r="II11" i="27"/>
  <c r="IN77" i="2"/>
  <c r="IN11" i="27"/>
  <c r="IS77" i="2"/>
  <c r="IS11" i="27"/>
  <c r="IX77" i="2"/>
  <c r="IX11" i="27"/>
  <c r="JC77" i="2"/>
  <c r="JC11" i="27"/>
  <c r="JH77" i="2"/>
  <c r="JH11" i="27"/>
  <c r="JM77" i="2"/>
  <c r="JM11" i="27"/>
  <c r="JR77" i="2"/>
  <c r="JR11" i="27"/>
  <c r="JW77" i="2"/>
  <c r="JW11" i="27"/>
  <c r="KB77" i="2"/>
  <c r="KB11" i="27"/>
  <c r="KG77" i="2"/>
  <c r="KG11" i="27"/>
  <c r="KL77" i="2"/>
  <c r="KL11" i="27"/>
  <c r="KQ77" i="2"/>
  <c r="KQ11" i="27"/>
  <c r="KV77" i="2"/>
  <c r="KV11" i="27"/>
  <c r="LA77" i="2"/>
  <c r="LA11" i="27"/>
  <c r="LF77" i="2"/>
  <c r="LF11" i="27"/>
  <c r="LK77" i="2"/>
  <c r="LK11" i="27"/>
  <c r="LP77" i="2"/>
  <c r="LP11" i="27"/>
  <c r="LU77" i="2"/>
  <c r="LU11" i="27"/>
  <c r="LZ77" i="2"/>
  <c r="LZ11" i="27"/>
  <c r="ME77" i="2"/>
  <c r="ME11" i="27"/>
  <c r="MJ77" i="2"/>
  <c r="MJ11" i="27"/>
  <c r="MO77" i="2"/>
  <c r="MO11" i="27"/>
  <c r="MT77" i="2"/>
  <c r="MT11" i="27"/>
  <c r="MY77" i="2"/>
  <c r="MY11" i="27"/>
  <c r="ND77" i="2"/>
  <c r="ND11" i="27"/>
  <c r="NI77" i="2"/>
  <c r="NI11" i="27"/>
  <c r="NN77" i="2"/>
  <c r="NN11" i="27"/>
  <c r="NS77" i="2"/>
  <c r="NS11" i="27"/>
  <c r="NX77" i="2"/>
  <c r="NX11" i="27"/>
  <c r="OC77" i="2"/>
  <c r="OC11" i="27"/>
  <c r="OH77" i="2"/>
  <c r="OH11" i="27"/>
  <c r="OM77" i="2"/>
  <c r="OM11" i="27"/>
  <c r="OR77" i="2"/>
  <c r="OR11" i="27"/>
  <c r="OW77" i="2"/>
  <c r="OW11" i="27"/>
  <c r="PB77" i="2"/>
  <c r="PB11" i="27"/>
  <c r="PG77" i="2"/>
  <c r="PG11" i="27"/>
  <c r="PL77" i="2"/>
  <c r="PL11" i="27"/>
  <c r="PQ77" i="2"/>
  <c r="PQ11" i="27"/>
  <c r="PV77" i="2"/>
  <c r="PV11" i="27"/>
  <c r="QA77" i="2"/>
  <c r="QA11" i="27"/>
  <c r="QF77" i="2"/>
  <c r="QF11" i="27"/>
  <c r="QK77" i="2"/>
  <c r="QK11" i="27"/>
  <c r="QP77" i="2"/>
  <c r="QP11" i="27"/>
  <c r="QU77" i="2"/>
  <c r="QU11" i="27"/>
  <c r="QZ77" i="2"/>
  <c r="QZ11" i="27"/>
  <c r="RE77" i="2"/>
  <c r="RE11" i="27"/>
  <c r="RJ77" i="2"/>
  <c r="RJ11" i="27"/>
  <c r="RO77" i="2"/>
  <c r="RO11" i="27"/>
  <c r="RT77" i="2"/>
  <c r="RT11" i="27"/>
  <c r="RY77" i="2"/>
  <c r="RY11" i="27"/>
  <c r="SD77" i="2"/>
  <c r="SD11" i="27"/>
  <c r="H2" i="27"/>
  <c r="F12" i="27"/>
  <c r="J12" i="27"/>
  <c r="M2" i="27"/>
  <c r="K12" i="27"/>
  <c r="O12" i="27"/>
  <c r="R2" i="27"/>
  <c r="P12" i="27"/>
  <c r="T12" i="27"/>
  <c r="W2" i="27"/>
  <c r="U12" i="27"/>
  <c r="Y12" i="27"/>
  <c r="AB2" i="27"/>
  <c r="Z12" i="27"/>
  <c r="AD12" i="27"/>
  <c r="AG2" i="27"/>
  <c r="AE12" i="27"/>
  <c r="AI12" i="27"/>
  <c r="AL2" i="27"/>
  <c r="AJ12" i="27"/>
  <c r="AN12" i="27"/>
  <c r="AQ2" i="27"/>
  <c r="AO12" i="27"/>
  <c r="AS12" i="27"/>
  <c r="AV2" i="27"/>
  <c r="AT12" i="27"/>
  <c r="AX12" i="27"/>
  <c r="BA2" i="27"/>
  <c r="AY12" i="27"/>
  <c r="BC12" i="27"/>
  <c r="BF2" i="27"/>
  <c r="BD12" i="27"/>
  <c r="BH12" i="27"/>
  <c r="BK2" i="27"/>
  <c r="BI12" i="27"/>
  <c r="BM12" i="27"/>
  <c r="BP2" i="27"/>
  <c r="BN12" i="27"/>
  <c r="BR12" i="27"/>
  <c r="BU2" i="27"/>
  <c r="BS12" i="27"/>
  <c r="BW12" i="27"/>
  <c r="BZ2" i="27"/>
  <c r="BX12" i="27"/>
  <c r="CB12" i="27"/>
  <c r="CE2" i="27"/>
  <c r="CC12" i="27"/>
  <c r="CG12" i="27"/>
  <c r="CJ2" i="27"/>
  <c r="CH12" i="27"/>
  <c r="CL12" i="27"/>
  <c r="CO2" i="27"/>
  <c r="CM12" i="27"/>
  <c r="CQ12" i="27"/>
  <c r="CT2" i="27"/>
  <c r="CR12" i="27"/>
  <c r="CV12" i="27"/>
  <c r="CY2" i="27"/>
  <c r="CW12" i="27"/>
  <c r="DA12" i="27"/>
  <c r="DD2" i="27"/>
  <c r="DB12" i="27"/>
  <c r="DF12" i="27"/>
  <c r="DI2" i="27"/>
  <c r="DG12" i="27"/>
  <c r="DK12" i="27"/>
  <c r="DN2" i="27"/>
  <c r="DL12" i="27"/>
  <c r="DP12" i="27"/>
  <c r="DS2" i="27"/>
  <c r="DQ12" i="27"/>
  <c r="DU12" i="27"/>
  <c r="DX2" i="27"/>
  <c r="DV12" i="27"/>
  <c r="DZ12" i="27"/>
  <c r="EC2" i="27"/>
  <c r="EA12" i="27"/>
  <c r="EE12" i="27"/>
  <c r="EH2" i="27"/>
  <c r="EF12" i="27"/>
  <c r="EJ12" i="27"/>
  <c r="EM2" i="27"/>
  <c r="EK12" i="27"/>
  <c r="EO12" i="27"/>
  <c r="ER2" i="27"/>
  <c r="EP12" i="27"/>
  <c r="ET12" i="27"/>
  <c r="EW2" i="27"/>
  <c r="EU12" i="27"/>
  <c r="EY12" i="27"/>
  <c r="FB2" i="27"/>
  <c r="EZ12" i="27"/>
  <c r="FD12" i="27"/>
  <c r="FG2" i="27"/>
  <c r="FE12" i="27"/>
  <c r="FI12" i="27"/>
  <c r="FL2" i="27"/>
  <c r="FJ12" i="27"/>
  <c r="FN12" i="27"/>
  <c r="FQ2" i="27"/>
  <c r="FO12" i="27"/>
  <c r="FS12" i="27"/>
  <c r="FV2" i="27"/>
  <c r="FT12" i="27"/>
  <c r="FX12" i="27"/>
  <c r="GA2" i="27"/>
  <c r="FY12" i="27"/>
  <c r="GC12" i="27"/>
  <c r="GF2" i="27"/>
  <c r="GD12" i="27"/>
  <c r="GH12" i="27"/>
  <c r="GK2" i="27"/>
  <c r="GI12" i="27"/>
  <c r="GM12" i="27"/>
  <c r="GP2" i="27"/>
  <c r="GN12" i="27"/>
  <c r="GR12" i="27"/>
  <c r="GU2" i="27"/>
  <c r="GS12" i="27"/>
  <c r="GW12" i="27"/>
  <c r="GZ2" i="27"/>
  <c r="GX12" i="27"/>
  <c r="HB12" i="27"/>
  <c r="HE2" i="27"/>
  <c r="HC12" i="27"/>
  <c r="HG12" i="27"/>
  <c r="HJ2" i="27"/>
  <c r="HH12" i="27"/>
  <c r="HL12" i="27"/>
  <c r="HO2" i="27"/>
  <c r="HM12" i="27"/>
  <c r="HQ12" i="27"/>
  <c r="HT2" i="27"/>
  <c r="HR12" i="27"/>
  <c r="HV12" i="27"/>
  <c r="HY2" i="27"/>
  <c r="HW12" i="27"/>
  <c r="IA12" i="27"/>
  <c r="ID2" i="27"/>
  <c r="IB12" i="27"/>
  <c r="IF12" i="27"/>
  <c r="II2" i="27"/>
  <c r="IG12" i="27"/>
  <c r="IK12" i="27"/>
  <c r="IN2" i="27"/>
  <c r="IL12" i="27"/>
  <c r="IP12" i="27"/>
  <c r="IS2" i="27"/>
  <c r="IQ12" i="27"/>
  <c r="IU12" i="27"/>
  <c r="IX2" i="27"/>
  <c r="IV12" i="27"/>
  <c r="IZ12" i="27"/>
  <c r="JC2" i="27"/>
  <c r="JA12" i="27"/>
  <c r="JE12" i="27"/>
  <c r="JH2" i="27"/>
  <c r="JF12" i="27"/>
  <c r="JJ12" i="27"/>
  <c r="JM2" i="27"/>
  <c r="JK12" i="27"/>
  <c r="JO12" i="27"/>
  <c r="JR2" i="27"/>
  <c r="JP12" i="27"/>
  <c r="JT12" i="27"/>
  <c r="JW2" i="27"/>
  <c r="JU12" i="27"/>
  <c r="JY12" i="27"/>
  <c r="KB2" i="27"/>
  <c r="JZ12" i="27"/>
  <c r="KD12" i="27"/>
  <c r="KG2" i="27"/>
  <c r="KE12" i="27"/>
  <c r="KI12" i="27"/>
  <c r="KL2" i="27"/>
  <c r="KJ12" i="27"/>
  <c r="KN12" i="27"/>
  <c r="KQ2" i="27"/>
  <c r="KO12" i="27"/>
  <c r="KS12" i="27"/>
  <c r="KV2" i="27"/>
  <c r="KT12" i="27"/>
  <c r="KX12" i="27"/>
  <c r="LA2" i="27"/>
  <c r="KY12" i="27"/>
  <c r="LC12" i="27"/>
  <c r="LF2" i="27"/>
  <c r="LD12" i="27"/>
  <c r="LH12" i="27"/>
  <c r="LK2" i="27"/>
  <c r="LI12" i="27"/>
  <c r="LM12" i="27"/>
  <c r="LP2" i="27"/>
  <c r="LN12" i="27"/>
  <c r="LR12" i="27"/>
  <c r="LU2" i="27"/>
  <c r="LS12" i="27"/>
  <c r="LW12" i="27"/>
  <c r="LZ2" i="27"/>
  <c r="LX12" i="27"/>
  <c r="MB12" i="27"/>
  <c r="ME2" i="27"/>
  <c r="MC12" i="27"/>
  <c r="MG12" i="27"/>
  <c r="MJ2" i="27"/>
  <c r="MH12" i="27"/>
  <c r="ML12" i="27"/>
  <c r="MO2" i="27"/>
  <c r="MM12" i="27"/>
  <c r="MQ12" i="27"/>
  <c r="MT2" i="27"/>
  <c r="MR12" i="27"/>
  <c r="MV12" i="27"/>
  <c r="MY2" i="27"/>
  <c r="MW12" i="27"/>
  <c r="NA12" i="27"/>
  <c r="ND2" i="27"/>
  <c r="NB12" i="27"/>
  <c r="NF12" i="27"/>
  <c r="NI2" i="27"/>
  <c r="NG12" i="27"/>
  <c r="NK12" i="27"/>
  <c r="NN2" i="27"/>
  <c r="NL12" i="27"/>
  <c r="NP12" i="27"/>
  <c r="NS2" i="27"/>
  <c r="NQ12" i="27"/>
  <c r="NU12" i="27"/>
  <c r="NX2" i="27"/>
  <c r="NV12" i="27"/>
  <c r="NZ12" i="27"/>
  <c r="OC2" i="27"/>
  <c r="OA12" i="27"/>
  <c r="OE12" i="27"/>
  <c r="OH2" i="27"/>
  <c r="OF12" i="27"/>
  <c r="OJ12" i="27"/>
  <c r="OM2" i="27"/>
  <c r="OK12" i="27"/>
  <c r="OO12" i="27"/>
  <c r="OR2" i="27"/>
  <c r="OP12" i="27"/>
  <c r="OT12" i="27"/>
  <c r="OW2" i="27"/>
  <c r="OU12" i="27"/>
  <c r="OY12" i="27"/>
  <c r="PB2" i="27"/>
  <c r="OZ12" i="27"/>
  <c r="PD12" i="27"/>
  <c r="PG2" i="27"/>
  <c r="PE12" i="27"/>
  <c r="PI12" i="27"/>
  <c r="PL2" i="27"/>
  <c r="PJ12" i="27"/>
  <c r="PN12" i="27"/>
  <c r="PQ2" i="27"/>
  <c r="PO12" i="27"/>
  <c r="PS12" i="27"/>
  <c r="PV2" i="27"/>
  <c r="PT12" i="27"/>
  <c r="PX12" i="27"/>
  <c r="QA2" i="27"/>
  <c r="PY12" i="27"/>
  <c r="QC12" i="27"/>
  <c r="QF2" i="27"/>
  <c r="QD12" i="27"/>
  <c r="QH12" i="27"/>
  <c r="QK2" i="27"/>
  <c r="QI12" i="27"/>
  <c r="QM12" i="27"/>
  <c r="QP2" i="27"/>
  <c r="QN12" i="27"/>
  <c r="QR12" i="27"/>
  <c r="QU2" i="27"/>
  <c r="QS12" i="27"/>
  <c r="QW12" i="27"/>
  <c r="QZ2" i="27"/>
  <c r="QX12" i="27"/>
  <c r="RB12" i="27"/>
  <c r="RE2" i="27"/>
  <c r="RC12" i="27"/>
  <c r="RG12" i="27"/>
  <c r="RJ2" i="27"/>
  <c r="RH12" i="27"/>
  <c r="RL12" i="27"/>
  <c r="RO2" i="27"/>
  <c r="RM12" i="27"/>
  <c r="RQ12" i="27"/>
  <c r="RT2" i="27"/>
  <c r="RR12" i="27"/>
  <c r="RV12" i="27"/>
  <c r="RY2" i="27"/>
  <c r="RW12" i="27"/>
  <c r="SA12" i="27"/>
  <c r="SD2" i="27"/>
  <c r="SB12" i="27"/>
  <c r="SF12" i="27"/>
  <c r="F1" i="27"/>
  <c r="J1" i="27"/>
  <c r="K1" i="27"/>
  <c r="O1" i="27"/>
  <c r="P1" i="27"/>
  <c r="T1" i="27"/>
  <c r="U1" i="27"/>
  <c r="Y1" i="27"/>
  <c r="Z1" i="27"/>
  <c r="AD1" i="27"/>
  <c r="AE1" i="27"/>
  <c r="AI1" i="27"/>
  <c r="AJ1" i="27"/>
  <c r="AN1" i="27"/>
  <c r="AO1" i="27"/>
  <c r="AS1" i="27"/>
  <c r="AT1" i="27"/>
  <c r="AX1" i="27"/>
  <c r="AY1" i="27"/>
  <c r="BC1" i="27"/>
  <c r="BD1" i="27"/>
  <c r="BH1" i="27"/>
  <c r="BI1" i="27"/>
  <c r="BM1" i="27"/>
  <c r="BN1" i="27"/>
  <c r="BR1" i="27"/>
  <c r="BS1" i="27"/>
  <c r="BW1" i="27"/>
  <c r="BX1" i="27"/>
  <c r="CB1" i="27"/>
  <c r="CC1" i="27"/>
  <c r="CG1" i="27"/>
  <c r="CH1" i="27"/>
  <c r="CL1" i="27"/>
  <c r="CM1" i="27"/>
  <c r="CQ1" i="27"/>
  <c r="CR1" i="27"/>
  <c r="CV1" i="27"/>
  <c r="CW1" i="27"/>
  <c r="DA1" i="27"/>
  <c r="DB1" i="27"/>
  <c r="DF1" i="27"/>
  <c r="DG1" i="27"/>
  <c r="DK1" i="27"/>
  <c r="DL1" i="27"/>
  <c r="DP1" i="27"/>
  <c r="DQ1" i="27"/>
  <c r="DU1" i="27"/>
  <c r="DV1" i="27"/>
  <c r="DZ1" i="27"/>
  <c r="EA1" i="27"/>
  <c r="EE1" i="27"/>
  <c r="EF1" i="27"/>
  <c r="EJ1" i="27"/>
  <c r="EK1" i="27"/>
  <c r="EO1" i="27"/>
  <c r="EP1" i="27"/>
  <c r="ET1" i="27"/>
  <c r="EU1" i="27"/>
  <c r="EY1" i="27"/>
  <c r="EZ1" i="27"/>
  <c r="FD1" i="27"/>
  <c r="FE1" i="27"/>
  <c r="FI1" i="27"/>
  <c r="FJ1" i="27"/>
  <c r="FN1" i="27"/>
  <c r="FO1" i="27"/>
  <c r="FS1" i="27"/>
  <c r="FT1" i="27"/>
  <c r="FX1" i="27"/>
  <c r="FY1" i="27"/>
  <c r="GC1" i="27"/>
  <c r="GD1" i="27"/>
  <c r="GH1" i="27"/>
  <c r="GI1" i="27"/>
  <c r="GM1" i="27"/>
  <c r="GN1" i="27"/>
  <c r="GR1" i="27"/>
  <c r="GS1" i="27"/>
  <c r="GW1" i="27"/>
  <c r="GX1" i="27"/>
  <c r="HB1" i="27"/>
  <c r="HC1" i="27"/>
  <c r="HG1" i="27"/>
  <c r="HH1" i="27"/>
  <c r="HL1" i="27"/>
  <c r="HM1" i="27"/>
  <c r="HQ1" i="27"/>
  <c r="HR1" i="27"/>
  <c r="HV1" i="27"/>
  <c r="HW1" i="27"/>
  <c r="IA1" i="27"/>
  <c r="IB1" i="27"/>
  <c r="IF1" i="27"/>
  <c r="IG1" i="27"/>
  <c r="IK1" i="27"/>
  <c r="IL1" i="27"/>
  <c r="IP1" i="27"/>
  <c r="IQ1" i="27"/>
  <c r="IU1" i="27"/>
  <c r="IV1" i="27"/>
  <c r="IZ1" i="27"/>
  <c r="JA1" i="27"/>
  <c r="JE1" i="27"/>
  <c r="JF1" i="27"/>
  <c r="JJ1" i="27"/>
  <c r="JK1" i="27"/>
  <c r="JO1" i="27"/>
  <c r="JP1" i="27"/>
  <c r="JT1" i="27"/>
  <c r="JU1" i="27"/>
  <c r="JY1" i="27"/>
  <c r="JZ1" i="27"/>
  <c r="KD1" i="27"/>
  <c r="KE1" i="27"/>
  <c r="KI1" i="27"/>
  <c r="KJ1" i="27"/>
  <c r="KN1" i="27"/>
  <c r="KO1" i="27"/>
  <c r="KS1" i="27"/>
  <c r="KT1" i="27"/>
  <c r="KX1" i="27"/>
  <c r="KY1" i="27"/>
  <c r="LC1" i="27"/>
  <c r="LD1" i="27"/>
  <c r="LH1" i="27"/>
  <c r="LI1" i="27"/>
  <c r="LM1" i="27"/>
  <c r="LN1" i="27"/>
  <c r="LR1" i="27"/>
  <c r="LS1" i="27"/>
  <c r="LW1" i="27"/>
  <c r="LX1" i="27"/>
  <c r="MB1" i="27"/>
  <c r="MC1" i="27"/>
  <c r="MG1" i="27"/>
  <c r="MH1" i="27"/>
  <c r="ML1" i="27"/>
  <c r="MM1" i="27"/>
  <c r="MQ1" i="27"/>
  <c r="MR1" i="27"/>
  <c r="MV1" i="27"/>
  <c r="MW1" i="27"/>
  <c r="NA1" i="27"/>
  <c r="NB1" i="27"/>
  <c r="NF1" i="27"/>
  <c r="NG1" i="27"/>
  <c r="NK1" i="27"/>
  <c r="NL1" i="27"/>
  <c r="NP1" i="27"/>
  <c r="NQ1" i="27"/>
  <c r="NU1" i="27"/>
  <c r="NV1" i="27"/>
  <c r="NZ1" i="27"/>
  <c r="OA1" i="27"/>
  <c r="OE1" i="27"/>
  <c r="OF1" i="27"/>
  <c r="OJ1" i="27"/>
  <c r="OK1" i="27"/>
  <c r="OO1" i="27"/>
  <c r="OP1" i="27"/>
  <c r="OT1" i="27"/>
  <c r="OU1" i="27"/>
  <c r="OY1" i="27"/>
  <c r="OZ1" i="27"/>
  <c r="PD1" i="27"/>
  <c r="PE1" i="27"/>
  <c r="PI1" i="27"/>
  <c r="PJ1" i="27"/>
  <c r="PN1" i="27"/>
  <c r="PO1" i="27"/>
  <c r="PS1" i="27"/>
  <c r="PT1" i="27"/>
  <c r="PX1" i="27"/>
  <c r="PY1" i="27"/>
  <c r="QC1" i="27"/>
  <c r="QD1" i="27"/>
  <c r="QH1" i="27"/>
  <c r="QI1" i="27"/>
  <c r="QM1" i="27"/>
  <c r="QN1" i="27"/>
  <c r="QR1" i="27"/>
  <c r="QS1" i="27"/>
  <c r="QW1" i="27"/>
  <c r="QX1" i="27"/>
  <c r="RB1" i="27"/>
  <c r="RC1" i="27"/>
  <c r="RG1" i="27"/>
  <c r="RH1" i="27"/>
  <c r="RL1" i="27"/>
  <c r="RM1" i="27"/>
  <c r="RQ1" i="27"/>
  <c r="RR1" i="27"/>
  <c r="RV1" i="27"/>
  <c r="RW1" i="27"/>
  <c r="SA1" i="27"/>
  <c r="SB1" i="27"/>
  <c r="SF1" i="27"/>
  <c r="H3" i="27"/>
  <c r="M3" i="27"/>
  <c r="R3" i="27"/>
  <c r="W3" i="27"/>
  <c r="AB3" i="27"/>
  <c r="AG3" i="27"/>
  <c r="AL3" i="27"/>
  <c r="AQ3" i="27"/>
  <c r="AV3" i="27"/>
  <c r="BA3" i="27"/>
  <c r="BF3" i="27"/>
  <c r="BK3" i="27"/>
  <c r="BP3" i="27"/>
  <c r="BU3" i="27"/>
  <c r="BZ3" i="27"/>
  <c r="CE3" i="27"/>
  <c r="CJ3" i="27"/>
  <c r="CO3" i="27"/>
  <c r="CT3" i="27"/>
  <c r="CY3" i="27"/>
  <c r="DD3" i="27"/>
  <c r="DI3" i="27"/>
  <c r="DN3" i="27"/>
  <c r="DS3" i="27"/>
  <c r="DX3" i="27"/>
  <c r="EC3" i="27"/>
  <c r="EH3" i="27"/>
  <c r="EM3" i="27"/>
  <c r="ER3" i="27"/>
  <c r="EW3" i="27"/>
  <c r="FB3" i="27"/>
  <c r="FG3" i="27"/>
  <c r="FL3" i="27"/>
  <c r="FQ3" i="27"/>
  <c r="FV3" i="27"/>
  <c r="GA3" i="27"/>
  <c r="GF3" i="27"/>
  <c r="GK3" i="27"/>
  <c r="GP3" i="27"/>
  <c r="GU3" i="27"/>
  <c r="GZ3" i="27"/>
  <c r="HE3" i="27"/>
  <c r="HJ3" i="27"/>
  <c r="HO3" i="27"/>
  <c r="HT3" i="27"/>
  <c r="HY3" i="27"/>
  <c r="ID3" i="27"/>
  <c r="II3" i="27"/>
  <c r="IN3" i="27"/>
  <c r="IS3" i="27"/>
  <c r="IX3" i="27"/>
  <c r="JC3" i="27"/>
  <c r="JH3" i="27"/>
  <c r="JM3" i="27"/>
  <c r="JR3" i="27"/>
  <c r="JW3" i="27"/>
  <c r="KB3" i="27"/>
  <c r="KG3" i="27"/>
  <c r="KL3" i="27"/>
  <c r="KQ3" i="27"/>
  <c r="KV3" i="27"/>
  <c r="LA3" i="27"/>
  <c r="LF3" i="27"/>
  <c r="LK3" i="27"/>
  <c r="LP3" i="27"/>
  <c r="LU3" i="27"/>
  <c r="LZ3" i="27"/>
  <c r="ME3" i="27"/>
  <c r="MJ3" i="27"/>
  <c r="MO3" i="27"/>
  <c r="MT3" i="27"/>
  <c r="MY3" i="27"/>
  <c r="ND3" i="27"/>
  <c r="NI3" i="27"/>
  <c r="NN3" i="27"/>
  <c r="NS3" i="27"/>
  <c r="NX3" i="27"/>
  <c r="OC3" i="27"/>
  <c r="OH3" i="27"/>
  <c r="OM3" i="27"/>
  <c r="OR3" i="27"/>
  <c r="OW3" i="27"/>
  <c r="PB3" i="27"/>
  <c r="PG3" i="27"/>
  <c r="PL3" i="27"/>
  <c r="PQ3" i="27"/>
  <c r="PV3" i="27"/>
  <c r="QA3" i="27"/>
  <c r="QF3" i="27"/>
  <c r="QK3" i="27"/>
  <c r="QP3" i="27"/>
  <c r="QU3" i="27"/>
  <c r="QZ3" i="27"/>
  <c r="RE3" i="27"/>
  <c r="RJ3" i="27"/>
  <c r="RO3" i="27"/>
  <c r="RT3" i="27"/>
  <c r="RY3" i="27"/>
  <c r="SD3" i="27"/>
  <c r="C11" i="31"/>
  <c r="F27" i="9"/>
  <c r="C1" i="44"/>
  <c r="C77" i="2"/>
  <c r="C11" i="27"/>
  <c r="D57" i="2"/>
  <c r="C2" i="27"/>
  <c r="E12" i="27"/>
  <c r="A12" i="27"/>
  <c r="E1" i="27"/>
  <c r="A1" i="27"/>
  <c r="C10" i="27"/>
  <c r="C3" i="27"/>
  <c r="C3" i="31"/>
  <c r="C10" i="31"/>
  <c r="C2" i="31"/>
  <c r="E12" i="31"/>
  <c r="A12" i="31"/>
  <c r="E1" i="31"/>
  <c r="A1" i="31"/>
  <c r="E4" i="27"/>
  <c r="E3" i="44"/>
  <c r="D3" i="44"/>
  <c r="C3" i="44"/>
  <c r="B3" i="44"/>
  <c r="A3" i="44"/>
  <c r="UB7" i="31"/>
  <c r="TV7" i="31"/>
  <c r="TQ7" i="31"/>
  <c r="TK7" i="31"/>
  <c r="TF7" i="31"/>
  <c r="SZ7" i="31"/>
  <c r="SU7" i="31"/>
  <c r="SO7" i="31"/>
  <c r="SJ7" i="31"/>
  <c r="SD7" i="31"/>
  <c r="RY7" i="31"/>
  <c r="RS7" i="31"/>
  <c r="RN7" i="31"/>
  <c r="RH7" i="31"/>
  <c r="RC7" i="31"/>
  <c r="QW7" i="31"/>
  <c r="QR7" i="31"/>
  <c r="QL7" i="31"/>
  <c r="QG7" i="31"/>
  <c r="QA7" i="31"/>
  <c r="PV7" i="31"/>
  <c r="PP7" i="31"/>
  <c r="PK7" i="31"/>
  <c r="PE7" i="31"/>
  <c r="OZ7" i="31"/>
  <c r="OT7" i="31"/>
  <c r="OO7" i="31"/>
  <c r="OI7" i="31"/>
  <c r="SD7" i="27"/>
  <c r="RY7" i="27"/>
  <c r="RT7" i="27"/>
  <c r="RO7" i="27"/>
  <c r="RJ7" i="27"/>
  <c r="RE7" i="27"/>
  <c r="QZ7" i="27"/>
  <c r="QU7" i="27"/>
  <c r="QP7" i="27"/>
  <c r="QK7" i="27"/>
  <c r="QF7" i="27"/>
  <c r="QA7" i="27"/>
  <c r="PV7" i="27"/>
  <c r="PQ7" i="27"/>
  <c r="PL7" i="27"/>
  <c r="PG7" i="27"/>
  <c r="PB7" i="27"/>
  <c r="OW7" i="27"/>
  <c r="OR7" i="27"/>
  <c r="OM7" i="27"/>
  <c r="OH7" i="27"/>
  <c r="OC7" i="27"/>
  <c r="NX7" i="27"/>
  <c r="NS7" i="27"/>
  <c r="NN7" i="27"/>
  <c r="NI7" i="27"/>
  <c r="ND7" i="27"/>
  <c r="MY7" i="27"/>
  <c r="MT7" i="27"/>
  <c r="MO7" i="27"/>
  <c r="MJ7" i="27"/>
  <c r="ME7" i="27"/>
  <c r="LZ7" i="27"/>
  <c r="LU7" i="27"/>
  <c r="LP7" i="27"/>
  <c r="LK7" i="27"/>
  <c r="LF7" i="27"/>
  <c r="LA7" i="27"/>
  <c r="KV7" i="27"/>
  <c r="KQ7" i="27"/>
  <c r="KL7" i="27"/>
  <c r="KG7" i="27"/>
  <c r="KB7" i="27"/>
  <c r="JW7" i="27"/>
  <c r="JR7" i="27"/>
  <c r="JM7" i="27"/>
  <c r="JH7" i="27"/>
  <c r="JC7" i="27"/>
  <c r="IX7" i="27"/>
  <c r="IS7" i="27"/>
  <c r="IN7" i="27"/>
  <c r="II7" i="27"/>
  <c r="ID7" i="27"/>
  <c r="HY7" i="27"/>
  <c r="HT7" i="27"/>
  <c r="HO7" i="27"/>
  <c r="HJ7" i="27"/>
  <c r="HE7" i="27"/>
  <c r="GZ7" i="27"/>
  <c r="GU7" i="27"/>
  <c r="GP7" i="27"/>
  <c r="GK7" i="27"/>
  <c r="GF7" i="27"/>
  <c r="GA7" i="27"/>
  <c r="FV7" i="27"/>
  <c r="FQ7" i="27"/>
  <c r="FL7" i="27"/>
  <c r="FG7" i="27"/>
  <c r="FB7" i="27"/>
  <c r="EW7" i="27"/>
  <c r="ER7" i="27"/>
  <c r="EM7" i="27"/>
  <c r="EH7" i="27"/>
  <c r="EC7" i="27"/>
  <c r="DX7" i="27"/>
  <c r="DS7" i="27"/>
  <c r="DN7" i="27"/>
  <c r="DI7" i="27"/>
  <c r="DD7" i="27"/>
  <c r="CY7" i="27"/>
  <c r="CT7" i="27"/>
  <c r="CO7" i="27"/>
  <c r="CJ7" i="27"/>
  <c r="CE7" i="27"/>
  <c r="BZ7" i="27"/>
  <c r="BU7" i="27"/>
  <c r="BP7" i="27"/>
  <c r="BK7" i="27"/>
  <c r="BF7" i="27"/>
  <c r="BA7" i="27"/>
  <c r="AV7" i="27"/>
  <c r="AQ7" i="27"/>
  <c r="AL7" i="27"/>
  <c r="AG7" i="27"/>
  <c r="AB7" i="27"/>
  <c r="OD7" i="31"/>
  <c r="NX7" i="31"/>
  <c r="NS7" i="31"/>
  <c r="NM7" i="31"/>
  <c r="NH7" i="31"/>
  <c r="NB7" i="31"/>
  <c r="MW7" i="31"/>
  <c r="MQ7" i="31"/>
  <c r="ML7" i="31"/>
  <c r="MF7" i="31"/>
  <c r="MA7" i="31"/>
  <c r="LU7" i="31"/>
  <c r="LP7" i="31"/>
  <c r="LJ7" i="31"/>
  <c r="LE7" i="31"/>
  <c r="KY7" i="31"/>
  <c r="KT7" i="31"/>
  <c r="KN7" i="31"/>
  <c r="KI7" i="31"/>
  <c r="KC7" i="31"/>
  <c r="JX7" i="31"/>
  <c r="JR7" i="31"/>
  <c r="JM7" i="31"/>
  <c r="JG7" i="31"/>
  <c r="JB7" i="31"/>
  <c r="IV7" i="31"/>
  <c r="IQ7" i="31"/>
  <c r="IK7" i="31"/>
  <c r="IF7" i="31"/>
  <c r="HZ7" i="31"/>
  <c r="HU7" i="31"/>
  <c r="HO7" i="31"/>
  <c r="HJ7" i="31"/>
  <c r="HD7" i="31"/>
  <c r="GY7" i="31"/>
  <c r="GS7" i="31"/>
  <c r="GN7" i="31"/>
  <c r="GH7" i="31"/>
  <c r="GC7" i="31"/>
  <c r="FW7" i="31"/>
  <c r="FR7" i="31"/>
  <c r="FL7" i="31"/>
  <c r="FG7" i="31"/>
  <c r="FA7" i="31"/>
  <c r="EV7" i="31"/>
  <c r="EP7" i="31"/>
  <c r="EK7" i="31"/>
  <c r="EE7" i="31"/>
  <c r="DZ7" i="31"/>
  <c r="DT7" i="31"/>
  <c r="DO7" i="31"/>
  <c r="DI7" i="31"/>
  <c r="DD7" i="31"/>
  <c r="CX7" i="31"/>
  <c r="CS7" i="31"/>
  <c r="CM7" i="31"/>
  <c r="CH7" i="31"/>
  <c r="CB7" i="31"/>
  <c r="BW7" i="31"/>
  <c r="BL7" i="31"/>
  <c r="BF7" i="31"/>
  <c r="BA7" i="31"/>
  <c r="AU7" i="31"/>
  <c r="AP7" i="31"/>
  <c r="AJ7" i="31"/>
  <c r="AE7" i="31"/>
  <c r="Y7" i="31"/>
  <c r="T7" i="31"/>
  <c r="N7" i="31"/>
  <c r="I7" i="31"/>
  <c r="C7" i="31"/>
  <c r="W7" i="27"/>
  <c r="R7" i="27"/>
  <c r="M7" i="27"/>
  <c r="H7" i="27"/>
  <c r="F16" i="9"/>
  <c r="H19" i="9"/>
  <c r="UD4" i="31"/>
  <c r="TX4" i="31"/>
  <c r="TS4" i="31"/>
  <c r="TM4" i="31"/>
  <c r="TH4" i="31"/>
  <c r="TB4" i="31"/>
  <c r="SW4" i="31"/>
  <c r="SQ4" i="31"/>
  <c r="SL4" i="31"/>
  <c r="SF4" i="31"/>
  <c r="SA4" i="31"/>
  <c r="RU4" i="31"/>
  <c r="RP4" i="31"/>
  <c r="RJ4" i="31"/>
  <c r="RE4" i="31"/>
  <c r="QY4" i="31"/>
  <c r="QT4" i="31"/>
  <c r="QN4" i="31"/>
  <c r="QI4" i="31"/>
  <c r="QC4" i="31"/>
  <c r="PX4" i="31"/>
  <c r="PR4" i="31"/>
  <c r="PM4" i="31"/>
  <c r="PG4" i="31"/>
  <c r="PB4" i="31"/>
  <c r="OV4" i="31"/>
  <c r="OQ4" i="31"/>
  <c r="OK4" i="31"/>
  <c r="OF4" i="31"/>
  <c r="NZ4" i="31"/>
  <c r="NU4" i="31"/>
  <c r="NO4" i="31"/>
  <c r="NJ4" i="31"/>
  <c r="ND4" i="31"/>
  <c r="MY4" i="31"/>
  <c r="MS4" i="31"/>
  <c r="MN4" i="31"/>
  <c r="MH4" i="31"/>
  <c r="MC4" i="31"/>
  <c r="LW4" i="31"/>
  <c r="LR4" i="31"/>
  <c r="LL4" i="31"/>
  <c r="LG4" i="31"/>
  <c r="LA4" i="31"/>
  <c r="KV4" i="31"/>
  <c r="KP4" i="31"/>
  <c r="KK4" i="31"/>
  <c r="KE4" i="31"/>
  <c r="JZ4" i="31"/>
  <c r="JT4" i="31"/>
  <c r="JO4" i="31"/>
  <c r="JI4" i="31"/>
  <c r="JD4" i="31"/>
  <c r="IX4" i="31"/>
  <c r="IS4" i="31"/>
  <c r="IM4" i="31"/>
  <c r="IH4" i="31"/>
  <c r="IB4" i="31"/>
  <c r="HW4" i="31"/>
  <c r="HQ4" i="31"/>
  <c r="HL4" i="31"/>
  <c r="HF4" i="31"/>
  <c r="HA4" i="31"/>
  <c r="GU4" i="31"/>
  <c r="GP4" i="31"/>
  <c r="GJ4" i="31"/>
  <c r="GE4" i="31"/>
  <c r="FY4" i="31"/>
  <c r="FT4" i="31"/>
  <c r="FN4" i="31"/>
  <c r="FI4" i="31"/>
  <c r="FC4" i="31"/>
  <c r="EX4" i="31"/>
  <c r="ER4" i="31"/>
  <c r="EM4" i="31"/>
  <c r="EG4" i="31"/>
  <c r="EB4" i="31"/>
  <c r="DV4" i="31"/>
  <c r="DQ4" i="31"/>
  <c r="DK4" i="31"/>
  <c r="DF4" i="31"/>
  <c r="CZ4" i="31"/>
  <c r="CU4" i="31"/>
  <c r="CO4" i="31"/>
  <c r="CJ4" i="31"/>
  <c r="CD4" i="31"/>
  <c r="BY4" i="31"/>
  <c r="BS4" i="31"/>
  <c r="BN4" i="31"/>
  <c r="BH4" i="31"/>
  <c r="BC4" i="31"/>
  <c r="AW4" i="31"/>
  <c r="AR4" i="31"/>
  <c r="AL4" i="31"/>
  <c r="AG4" i="31"/>
  <c r="AA4" i="31"/>
  <c r="V4" i="31"/>
  <c r="P4" i="31"/>
  <c r="K4" i="31"/>
  <c r="E4" i="31"/>
  <c r="UO1" i="2"/>
  <c r="UI1" i="2"/>
  <c r="UD1" i="2"/>
  <c r="TX1" i="2"/>
  <c r="TS1" i="2"/>
  <c r="TM1" i="2"/>
  <c r="TH1" i="2"/>
  <c r="TB1" i="2"/>
  <c r="SW1" i="2"/>
  <c r="SQ1" i="2"/>
  <c r="SL1" i="2"/>
  <c r="SF1" i="2"/>
  <c r="SA1" i="2"/>
  <c r="RU1" i="2"/>
  <c r="RP1" i="2"/>
  <c r="RJ1" i="2"/>
  <c r="RE1" i="2"/>
  <c r="QY1" i="2"/>
  <c r="QT1" i="2"/>
  <c r="QN1" i="2"/>
  <c r="QI1" i="2"/>
  <c r="QC1" i="2"/>
  <c r="PX1" i="2"/>
  <c r="PR1" i="2"/>
  <c r="PM1" i="2"/>
  <c r="PG1" i="2"/>
  <c r="PB1" i="2"/>
  <c r="OV1" i="2"/>
  <c r="OQ1" i="2"/>
  <c r="OK1" i="2"/>
  <c r="OF1" i="2"/>
  <c r="NZ1" i="2"/>
  <c r="NU1" i="2"/>
  <c r="NO1" i="2"/>
  <c r="NJ1" i="2"/>
  <c r="ND1" i="2"/>
  <c r="MY1" i="2"/>
  <c r="MS1" i="2"/>
  <c r="MN1" i="2"/>
  <c r="MH1" i="2"/>
  <c r="MC1" i="2"/>
  <c r="LW1" i="2"/>
  <c r="LR1" i="2"/>
  <c r="LL1" i="2"/>
  <c r="LG1" i="2"/>
  <c r="LA1" i="2"/>
  <c r="KV1" i="2"/>
  <c r="KP1" i="2"/>
  <c r="KK1" i="2"/>
  <c r="KE1" i="2"/>
  <c r="JZ1" i="2"/>
  <c r="JT1" i="2"/>
  <c r="JO1" i="2"/>
  <c r="JI1" i="2"/>
  <c r="JD1" i="2"/>
  <c r="IX1" i="2"/>
  <c r="IS1" i="2"/>
  <c r="IM1" i="2"/>
  <c r="IH1" i="2"/>
  <c r="IB1" i="2"/>
  <c r="HW1" i="2"/>
  <c r="HQ1" i="2"/>
  <c r="HL1" i="2"/>
  <c r="HF1" i="2"/>
  <c r="HA1" i="2"/>
  <c r="GU1" i="2"/>
  <c r="GP1" i="2"/>
  <c r="GJ1" i="2"/>
  <c r="GE1" i="2"/>
  <c r="FY1" i="2"/>
  <c r="FT1" i="2"/>
  <c r="FN1" i="2"/>
  <c r="FI1" i="2"/>
  <c r="FC1" i="2"/>
  <c r="EX1" i="2"/>
  <c r="ER1" i="2"/>
  <c r="EM1" i="2"/>
  <c r="EG1" i="2"/>
  <c r="EB1" i="2"/>
  <c r="DV1" i="2"/>
  <c r="DQ1" i="2"/>
  <c r="DK1" i="2"/>
  <c r="DF1" i="2"/>
  <c r="CZ1" i="2"/>
  <c r="CU1" i="2"/>
  <c r="CO1" i="2"/>
  <c r="CJ1" i="2"/>
  <c r="CD1" i="2"/>
  <c r="BY1" i="2"/>
  <c r="BS1" i="2"/>
  <c r="BN1" i="2"/>
  <c r="BH1" i="2"/>
  <c r="BC1" i="2"/>
  <c r="AW1" i="2"/>
  <c r="AR1" i="2"/>
  <c r="AL1" i="2"/>
  <c r="AG1" i="2"/>
  <c r="AA1" i="2"/>
  <c r="V1" i="2"/>
  <c r="P1" i="2"/>
  <c r="SF4" i="27"/>
  <c r="SA4" i="27"/>
  <c r="RV4" i="27"/>
  <c r="RQ4" i="27"/>
  <c r="RL4" i="27"/>
  <c r="RG4" i="27"/>
  <c r="RB4" i="27"/>
  <c r="QW4" i="27"/>
  <c r="QR4" i="27"/>
  <c r="QM4" i="27"/>
  <c r="QH4" i="27"/>
  <c r="QC4" i="27"/>
  <c r="PX4" i="27"/>
  <c r="PS4" i="27"/>
  <c r="PN4" i="27"/>
  <c r="PI4" i="27"/>
  <c r="PD4" i="27"/>
  <c r="OY4" i="27"/>
  <c r="OT4" i="27"/>
  <c r="OO4" i="27"/>
  <c r="OJ4" i="27"/>
  <c r="OE4" i="27"/>
  <c r="NZ4" i="27"/>
  <c r="NU4" i="27"/>
  <c r="NP4" i="27"/>
  <c r="NK4" i="27"/>
  <c r="NF4" i="27"/>
  <c r="NA4" i="27"/>
  <c r="MV4" i="27"/>
  <c r="MQ4" i="27"/>
  <c r="ML4" i="27"/>
  <c r="MG4" i="27"/>
  <c r="MB4" i="27"/>
  <c r="LW4" i="27"/>
  <c r="LR4" i="27"/>
  <c r="LM4" i="27"/>
  <c r="LH4" i="27"/>
  <c r="LC4" i="27"/>
  <c r="KX4" i="27"/>
  <c r="KS4" i="27"/>
  <c r="KN4" i="27"/>
  <c r="KI4" i="27"/>
  <c r="KD4" i="27"/>
  <c r="JY4" i="27"/>
  <c r="JT4" i="27"/>
  <c r="JO4" i="27"/>
  <c r="JJ4" i="27"/>
  <c r="JE4" i="27"/>
  <c r="IZ4" i="27"/>
  <c r="IU4" i="27"/>
  <c r="IP4" i="27"/>
  <c r="IK4" i="27"/>
  <c r="IF4" i="27"/>
  <c r="IA4" i="27"/>
  <c r="HV4" i="27"/>
  <c r="HQ4" i="27"/>
  <c r="HL4" i="27"/>
  <c r="HG4" i="27"/>
  <c r="HB4" i="27"/>
  <c r="GW4" i="27"/>
  <c r="GR4" i="27"/>
  <c r="GM4" i="27"/>
  <c r="GH4" i="27"/>
  <c r="GC4" i="27"/>
  <c r="FX4" i="27"/>
  <c r="FS4" i="27"/>
  <c r="FN4" i="27"/>
  <c r="FI4" i="27"/>
  <c r="FD4" i="27"/>
  <c r="EY4" i="27"/>
  <c r="ET4" i="27"/>
  <c r="EO4" i="27"/>
  <c r="EJ4" i="27"/>
  <c r="EE4" i="27"/>
  <c r="DZ4" i="27"/>
  <c r="DU4" i="27"/>
  <c r="DP4" i="27"/>
  <c r="DK4" i="27"/>
  <c r="DF4" i="27"/>
  <c r="DA4" i="27"/>
  <c r="CV4" i="27"/>
  <c r="CQ4" i="27"/>
  <c r="CL4" i="27"/>
  <c r="CG4" i="27"/>
  <c r="CB4" i="27"/>
  <c r="BW4" i="27"/>
  <c r="BR4" i="27"/>
  <c r="BM4" i="27"/>
  <c r="BH4" i="27"/>
  <c r="BC4" i="27"/>
  <c r="AX4" i="27"/>
  <c r="AS4" i="27"/>
  <c r="AN4" i="27"/>
  <c r="AI4" i="27"/>
  <c r="AD4" i="27"/>
  <c r="Y4" i="27"/>
  <c r="T4" i="27"/>
  <c r="O4" i="27"/>
  <c r="J4" i="27"/>
  <c r="UC4" i="31"/>
  <c r="TW4" i="31"/>
  <c r="TR4" i="31"/>
  <c r="TL4" i="31"/>
  <c r="TG4" i="31"/>
  <c r="TA4" i="31"/>
  <c r="SV4" i="31"/>
  <c r="SP4" i="31"/>
  <c r="SK4" i="31"/>
  <c r="SE4" i="31"/>
  <c r="RZ4" i="31"/>
  <c r="RT4" i="31"/>
  <c r="RO4" i="31"/>
  <c r="RI4" i="31"/>
  <c r="RD4" i="31"/>
  <c r="QX4" i="31"/>
  <c r="QS4" i="31"/>
  <c r="QM4" i="31"/>
  <c r="QH4" i="31"/>
  <c r="QB4" i="31"/>
  <c r="PW4" i="31"/>
  <c r="PQ4" i="31"/>
  <c r="PL4" i="31"/>
  <c r="PF4" i="31"/>
  <c r="PA4" i="31"/>
  <c r="OU4" i="31"/>
  <c r="OP4" i="31"/>
  <c r="OJ4" i="31"/>
  <c r="OE4" i="31"/>
  <c r="NY4" i="31"/>
  <c r="NT4" i="31"/>
  <c r="NN4" i="31"/>
  <c r="NI4" i="31"/>
  <c r="NC4" i="31"/>
  <c r="MX4" i="31"/>
  <c r="MR4" i="31"/>
  <c r="MM4" i="31"/>
  <c r="MG4" i="31"/>
  <c r="MB4" i="31"/>
  <c r="LV4" i="31"/>
  <c r="LQ4" i="31"/>
  <c r="LK4" i="31"/>
  <c r="LF4" i="31"/>
  <c r="KZ4" i="31"/>
  <c r="KU4" i="31"/>
  <c r="KO4" i="31"/>
  <c r="KJ4" i="31"/>
  <c r="KD4" i="31"/>
  <c r="JY4" i="31"/>
  <c r="JS4" i="31"/>
  <c r="JN4" i="31"/>
  <c r="JH4" i="31"/>
  <c r="JC4" i="31"/>
  <c r="IW4" i="31"/>
  <c r="IR4" i="31"/>
  <c r="IL4" i="31"/>
  <c r="IG4" i="31"/>
  <c r="IA4" i="31"/>
  <c r="HV4" i="31"/>
  <c r="HP4" i="31"/>
  <c r="HK4" i="31"/>
  <c r="HE4" i="31"/>
  <c r="GZ4" i="31"/>
  <c r="GT4" i="31"/>
  <c r="GO4" i="31"/>
  <c r="GI4" i="31"/>
  <c r="GD4" i="31"/>
  <c r="FX4" i="31"/>
  <c r="FS4" i="31"/>
  <c r="FM4" i="31"/>
  <c r="FH4" i="31"/>
  <c r="FB4" i="31"/>
  <c r="EW4" i="31"/>
  <c r="EQ4" i="31"/>
  <c r="EL4" i="31"/>
  <c r="EF4" i="31"/>
  <c r="EA4" i="31"/>
  <c r="DU4" i="31"/>
  <c r="DP4" i="31"/>
  <c r="DJ4" i="31"/>
  <c r="DE4" i="31"/>
  <c r="CY4" i="31"/>
  <c r="CT4" i="31"/>
  <c r="CN4" i="31"/>
  <c r="CI4" i="31"/>
  <c r="CC4" i="31"/>
  <c r="BX4" i="31"/>
  <c r="BR4" i="31"/>
  <c r="BM4" i="31"/>
  <c r="BG4" i="31"/>
  <c r="BB4" i="31"/>
  <c r="AV4" i="31"/>
  <c r="AQ4" i="31"/>
  <c r="AK4" i="31"/>
  <c r="AF4" i="31"/>
  <c r="Z4" i="31"/>
  <c r="U4" i="31"/>
  <c r="O4" i="31"/>
  <c r="J4" i="31"/>
  <c r="D4" i="31"/>
  <c r="UN1" i="2"/>
  <c r="UH1" i="2"/>
  <c r="UC1" i="2"/>
  <c r="TW1" i="2"/>
  <c r="TR1" i="2"/>
  <c r="TL1" i="2"/>
  <c r="TG1" i="2"/>
  <c r="TA1" i="2"/>
  <c r="SV1" i="2"/>
  <c r="SP1" i="2"/>
  <c r="SK1" i="2"/>
  <c r="SE1" i="2"/>
  <c r="RZ1" i="2"/>
  <c r="RT1" i="2"/>
  <c r="RO1" i="2"/>
  <c r="RI1" i="2"/>
  <c r="RD1" i="2"/>
  <c r="QX1" i="2"/>
  <c r="QS1" i="2"/>
  <c r="QM1" i="2"/>
  <c r="QH1" i="2"/>
  <c r="QB1" i="2"/>
  <c r="PW1" i="2"/>
  <c r="PQ1" i="2"/>
  <c r="PL1" i="2"/>
  <c r="PF1" i="2"/>
  <c r="PA1" i="2"/>
  <c r="OU1" i="2"/>
  <c r="OP1" i="2"/>
  <c r="OJ1" i="2"/>
  <c r="OE1" i="2"/>
  <c r="NY1" i="2"/>
  <c r="NT1" i="2"/>
  <c r="NN1" i="2"/>
  <c r="NI1" i="2"/>
  <c r="NC1" i="2"/>
  <c r="MX1" i="2"/>
  <c r="MR1" i="2"/>
  <c r="MM1" i="2"/>
  <c r="MG1" i="2"/>
  <c r="MB1" i="2"/>
  <c r="LV1" i="2"/>
  <c r="LQ1" i="2"/>
  <c r="LK1" i="2"/>
  <c r="LF1" i="2"/>
  <c r="KZ1" i="2"/>
  <c r="KU1" i="2"/>
  <c r="KO1" i="2"/>
  <c r="KJ1" i="2"/>
  <c r="KD1" i="2"/>
  <c r="JY1" i="2"/>
  <c r="JS1" i="2"/>
  <c r="JN1" i="2"/>
  <c r="JH1" i="2"/>
  <c r="JC1" i="2"/>
  <c r="IW1" i="2"/>
  <c r="IR1" i="2"/>
  <c r="IL1" i="2"/>
  <c r="IG1" i="2"/>
  <c r="IA1" i="2"/>
  <c r="HV1" i="2"/>
  <c r="HP1" i="2"/>
  <c r="HK1" i="2"/>
  <c r="HE1" i="2"/>
  <c r="GZ1" i="2"/>
  <c r="GT1" i="2"/>
  <c r="GO1" i="2"/>
  <c r="GI1" i="2"/>
  <c r="GD1" i="2"/>
  <c r="FX1" i="2"/>
  <c r="FS1" i="2"/>
  <c r="FM1" i="2"/>
  <c r="FH1" i="2"/>
  <c r="FB1" i="2"/>
  <c r="EW1" i="2"/>
  <c r="EQ1" i="2"/>
  <c r="EL1" i="2"/>
  <c r="EF1" i="2"/>
  <c r="EA1" i="2"/>
  <c r="DU1" i="2"/>
  <c r="DP1" i="2"/>
  <c r="DJ1" i="2"/>
  <c r="DE1" i="2"/>
  <c r="CY1" i="2"/>
  <c r="CT1" i="2"/>
  <c r="CN1" i="2"/>
  <c r="CI1" i="2"/>
  <c r="CC1" i="2"/>
  <c r="BX1" i="2"/>
  <c r="BR1" i="2"/>
  <c r="BM1" i="2"/>
  <c r="BG1" i="2"/>
  <c r="BB1" i="2"/>
  <c r="AV1" i="2"/>
  <c r="AQ1" i="2"/>
  <c r="AK1" i="2"/>
  <c r="AF1" i="2"/>
  <c r="Z1" i="2"/>
  <c r="U1" i="2"/>
  <c r="O1" i="2"/>
  <c r="SE4" i="27"/>
  <c r="RZ4" i="27"/>
  <c r="RU4" i="27"/>
  <c r="RP4" i="27"/>
  <c r="RK4" i="27"/>
  <c r="RF4" i="27"/>
  <c r="RA4" i="27"/>
  <c r="QV4" i="27"/>
  <c r="QQ4" i="27"/>
  <c r="QL4" i="27"/>
  <c r="QG4" i="27"/>
  <c r="QB4" i="27"/>
  <c r="PW4" i="27"/>
  <c r="PR4" i="27"/>
  <c r="PM4" i="27"/>
  <c r="PH4" i="27"/>
  <c r="PC4" i="27"/>
  <c r="OX4" i="27"/>
  <c r="OS4" i="27"/>
  <c r="ON4" i="27"/>
  <c r="OI4" i="27"/>
  <c r="OD4" i="27"/>
  <c r="NY4" i="27"/>
  <c r="NT4" i="27"/>
  <c r="NO4" i="27"/>
  <c r="NJ4" i="27"/>
  <c r="NE4" i="27"/>
  <c r="MZ4" i="27"/>
  <c r="MU4" i="27"/>
  <c r="MP4" i="27"/>
  <c r="MK4" i="27"/>
  <c r="MF4" i="27"/>
  <c r="MA4" i="27"/>
  <c r="LV4" i="27"/>
  <c r="LQ4" i="27"/>
  <c r="LL4" i="27"/>
  <c r="LG4" i="27"/>
  <c r="LB4" i="27"/>
  <c r="KW4" i="27"/>
  <c r="KR4" i="27"/>
  <c r="KM4" i="27"/>
  <c r="KH4" i="27"/>
  <c r="KC4" i="27"/>
  <c r="JX4" i="27"/>
  <c r="JS4" i="27"/>
  <c r="JN4" i="27"/>
  <c r="JI4" i="27"/>
  <c r="JD4" i="27"/>
  <c r="IY4" i="27"/>
  <c r="IT4" i="27"/>
  <c r="IO4" i="27"/>
  <c r="IJ4" i="27"/>
  <c r="IE4" i="27"/>
  <c r="HZ4" i="27"/>
  <c r="HU4" i="27"/>
  <c r="HP4" i="27"/>
  <c r="HK4" i="27"/>
  <c r="HF4" i="27"/>
  <c r="HA4" i="27"/>
  <c r="GV4" i="27"/>
  <c r="GQ4" i="27"/>
  <c r="GL4" i="27"/>
  <c r="GG4" i="27"/>
  <c r="GB4" i="27"/>
  <c r="FW4" i="27"/>
  <c r="FR4" i="27"/>
  <c r="FM4" i="27"/>
  <c r="FH4" i="27"/>
  <c r="FC4" i="27"/>
  <c r="EX4" i="27"/>
  <c r="ES4" i="27"/>
  <c r="EN4" i="27"/>
  <c r="EI4" i="27"/>
  <c r="ED4" i="27"/>
  <c r="DY4" i="27"/>
  <c r="DT4" i="27"/>
  <c r="DO4" i="27"/>
  <c r="DJ4" i="27"/>
  <c r="DE4" i="27"/>
  <c r="CZ4" i="27"/>
  <c r="CU4" i="27"/>
  <c r="CP4" i="27"/>
  <c r="CK4" i="27"/>
  <c r="CF4" i="27"/>
  <c r="CA4" i="27"/>
  <c r="BV4" i="27"/>
  <c r="BQ4" i="27"/>
  <c r="BL4" i="27"/>
  <c r="BG4" i="27"/>
  <c r="BB4" i="27"/>
  <c r="AW4" i="27"/>
  <c r="AR4" i="27"/>
  <c r="AM4" i="27"/>
  <c r="AH4" i="27"/>
  <c r="AC4" i="27"/>
  <c r="X4" i="27"/>
  <c r="S4" i="27"/>
  <c r="N4" i="27"/>
  <c r="I4" i="27"/>
  <c r="D4" i="27"/>
  <c r="UB4" i="31"/>
  <c r="TV4" i="31"/>
  <c r="TQ4" i="31"/>
  <c r="TK4" i="31"/>
  <c r="TF4" i="31"/>
  <c r="SZ4" i="31"/>
  <c r="SU4" i="31"/>
  <c r="SO4" i="31"/>
  <c r="SJ4" i="31"/>
  <c r="SD4" i="31"/>
  <c r="RY4" i="31"/>
  <c r="RS4" i="31"/>
  <c r="RN4" i="31"/>
  <c r="RH4" i="31"/>
  <c r="RC4" i="31"/>
  <c r="QW4" i="31"/>
  <c r="QR4" i="31"/>
  <c r="QL4" i="31"/>
  <c r="QG4" i="31"/>
  <c r="QA4" i="31"/>
  <c r="PV4" i="31"/>
  <c r="PP4" i="31"/>
  <c r="PK4" i="31"/>
  <c r="PE4" i="31"/>
  <c r="OZ4" i="31"/>
  <c r="OT4" i="31"/>
  <c r="OO4" i="31"/>
  <c r="OI4" i="31"/>
  <c r="OD4" i="31"/>
  <c r="NX4" i="31"/>
  <c r="NS4" i="31"/>
  <c r="NM4" i="31"/>
  <c r="NH4" i="31"/>
  <c r="NB4" i="31"/>
  <c r="MW4" i="31"/>
  <c r="MQ4" i="31"/>
  <c r="ML4" i="31"/>
  <c r="MF4" i="31"/>
  <c r="MA4" i="31"/>
  <c r="LU4" i="31"/>
  <c r="LP4" i="31"/>
  <c r="LJ4" i="31"/>
  <c r="LE4" i="31"/>
  <c r="KY4" i="31"/>
  <c r="KT4" i="31"/>
  <c r="KN4" i="31"/>
  <c r="KI4" i="31"/>
  <c r="KC4" i="31"/>
  <c r="JX4" i="31"/>
  <c r="JR4" i="31"/>
  <c r="JM4" i="31"/>
  <c r="JG4" i="31"/>
  <c r="JB4" i="31"/>
  <c r="IV4" i="31"/>
  <c r="IQ4" i="31"/>
  <c r="IK4" i="31"/>
  <c r="IF4" i="31"/>
  <c r="HZ4" i="31"/>
  <c r="HU4" i="31"/>
  <c r="HO4" i="31"/>
  <c r="HJ4" i="31"/>
  <c r="HD4" i="31"/>
  <c r="GY4" i="31"/>
  <c r="GS4" i="31"/>
  <c r="GN4" i="31"/>
  <c r="GH4" i="31"/>
  <c r="GC4" i="31"/>
  <c r="FW4" i="31"/>
  <c r="FR4" i="31"/>
  <c r="FL4" i="31"/>
  <c r="FG4" i="31"/>
  <c r="FA4" i="31"/>
  <c r="EV4" i="31"/>
  <c r="EP4" i="31"/>
  <c r="EK4" i="31"/>
  <c r="EE4" i="31"/>
  <c r="DZ4" i="31"/>
  <c r="DT4" i="31"/>
  <c r="DO4" i="31"/>
  <c r="DI4" i="31"/>
  <c r="DD4" i="31"/>
  <c r="CX4" i="31"/>
  <c r="CS4" i="31"/>
  <c r="CM4" i="31"/>
  <c r="CH4" i="31"/>
  <c r="CB4" i="31"/>
  <c r="BW4" i="31"/>
  <c r="BQ4" i="31"/>
  <c r="BL4" i="31"/>
  <c r="BF4" i="31"/>
  <c r="BA4" i="31"/>
  <c r="AU4" i="31"/>
  <c r="AP4" i="31"/>
  <c r="AJ4" i="31"/>
  <c r="AE4" i="31"/>
  <c r="Y4" i="31"/>
  <c r="T4" i="31"/>
  <c r="N4" i="31"/>
  <c r="I4" i="31"/>
  <c r="C4" i="31"/>
  <c r="UM1" i="2"/>
  <c r="UG1" i="2"/>
  <c r="UB1" i="2"/>
  <c r="TV1" i="2"/>
  <c r="TQ1" i="2"/>
  <c r="TK1" i="2"/>
  <c r="TF1" i="2"/>
  <c r="SZ1" i="2"/>
  <c r="SU1" i="2"/>
  <c r="SO1" i="2"/>
  <c r="SJ1" i="2"/>
  <c r="SD1" i="2"/>
  <c r="RY1" i="2"/>
  <c r="RS1" i="2"/>
  <c r="RN1" i="2"/>
  <c r="RH1" i="2"/>
  <c r="RC1" i="2"/>
  <c r="QW1" i="2"/>
  <c r="QR1" i="2"/>
  <c r="QL1" i="2"/>
  <c r="QG1" i="2"/>
  <c r="QA1" i="2"/>
  <c r="PV1" i="2"/>
  <c r="PP1" i="2"/>
  <c r="PK1" i="2"/>
  <c r="PE1" i="2"/>
  <c r="OZ1" i="2"/>
  <c r="OT1" i="2"/>
  <c r="OO1" i="2"/>
  <c r="OI1" i="2"/>
  <c r="OD1" i="2"/>
  <c r="NX1" i="2"/>
  <c r="NS1" i="2"/>
  <c r="NM1" i="2"/>
  <c r="NH1" i="2"/>
  <c r="NB1" i="2"/>
  <c r="MW1" i="2"/>
  <c r="MQ1" i="2"/>
  <c r="ML1" i="2"/>
  <c r="MF1" i="2"/>
  <c r="MA1" i="2"/>
  <c r="LU1" i="2"/>
  <c r="LP1" i="2"/>
  <c r="LJ1" i="2"/>
  <c r="LE1" i="2"/>
  <c r="KY1" i="2"/>
  <c r="KT1" i="2"/>
  <c r="KN1" i="2"/>
  <c r="KI1" i="2"/>
  <c r="KC1" i="2"/>
  <c r="JX1" i="2"/>
  <c r="JR1" i="2"/>
  <c r="JM1" i="2"/>
  <c r="JG1" i="2"/>
  <c r="JB1" i="2"/>
  <c r="IV1" i="2"/>
  <c r="IQ1" i="2"/>
  <c r="IK1" i="2"/>
  <c r="IF1" i="2"/>
  <c r="HZ1" i="2"/>
  <c r="HU1" i="2"/>
  <c r="HO1" i="2"/>
  <c r="HJ1" i="2"/>
  <c r="HD1" i="2"/>
  <c r="GY1" i="2"/>
  <c r="GS1" i="2"/>
  <c r="GN1" i="2"/>
  <c r="GH1" i="2"/>
  <c r="GC1" i="2"/>
  <c r="FW1" i="2"/>
  <c r="FR1" i="2"/>
  <c r="FL1" i="2"/>
  <c r="FG1" i="2"/>
  <c r="FA1" i="2"/>
  <c r="EV1" i="2"/>
  <c r="EP1" i="2"/>
  <c r="EK1" i="2"/>
  <c r="EE1" i="2"/>
  <c r="DZ1" i="2"/>
  <c r="DT1" i="2"/>
  <c r="DO1" i="2"/>
  <c r="DI1" i="2"/>
  <c r="DD1" i="2"/>
  <c r="CX1" i="2"/>
  <c r="CS1" i="2"/>
  <c r="CM1" i="2"/>
  <c r="CH1" i="2"/>
  <c r="CB1" i="2"/>
  <c r="BW1" i="2"/>
  <c r="BQ1" i="2"/>
  <c r="BL1" i="2"/>
  <c r="BF1" i="2"/>
  <c r="BA1" i="2"/>
  <c r="AU1" i="2"/>
  <c r="AP1" i="2"/>
  <c r="AJ1" i="2"/>
  <c r="AE1" i="2"/>
  <c r="Y1" i="2"/>
  <c r="T1" i="2"/>
  <c r="N1" i="2"/>
  <c r="SD4" i="27"/>
  <c r="RY4" i="27"/>
  <c r="RT4" i="27"/>
  <c r="RO4" i="27"/>
  <c r="RJ4" i="27"/>
  <c r="RE4" i="27"/>
  <c r="QZ4" i="27"/>
  <c r="QU4" i="27"/>
  <c r="QP4" i="27"/>
  <c r="QK4" i="27"/>
  <c r="QF4" i="27"/>
  <c r="QA4" i="27"/>
  <c r="PV4" i="27"/>
  <c r="PQ4" i="27"/>
  <c r="PL4" i="27"/>
  <c r="PG4" i="27"/>
  <c r="PB4" i="27"/>
  <c r="OW4" i="27"/>
  <c r="OR4" i="27"/>
  <c r="OM4" i="27"/>
  <c r="OH4" i="27"/>
  <c r="OC4" i="27"/>
  <c r="NX4" i="27"/>
  <c r="NS4" i="27"/>
  <c r="NN4" i="27"/>
  <c r="NI4" i="27"/>
  <c r="ND4" i="27"/>
  <c r="MY4" i="27"/>
  <c r="MT4" i="27"/>
  <c r="MO4" i="27"/>
  <c r="MJ4" i="27"/>
  <c r="ME4" i="27"/>
  <c r="LZ4" i="27"/>
  <c r="LU4" i="27"/>
  <c r="LP4" i="27"/>
  <c r="LK4" i="27"/>
  <c r="LF4" i="27"/>
  <c r="LA4" i="27"/>
  <c r="KV4" i="27"/>
  <c r="KQ4" i="27"/>
  <c r="KL4" i="27"/>
  <c r="KG4" i="27"/>
  <c r="KB4" i="27"/>
  <c r="JW4" i="27"/>
  <c r="JR4" i="27"/>
  <c r="JM4" i="27"/>
  <c r="JH4" i="27"/>
  <c r="JC4" i="27"/>
  <c r="IX4" i="27"/>
  <c r="IS4" i="27"/>
  <c r="IN4" i="27"/>
  <c r="II4" i="27"/>
  <c r="ID4" i="27"/>
  <c r="HY4" i="27"/>
  <c r="HT4" i="27"/>
  <c r="HO4" i="27"/>
  <c r="HJ4" i="27"/>
  <c r="HE4" i="27"/>
  <c r="GZ4" i="27"/>
  <c r="GU4" i="27"/>
  <c r="GP4" i="27"/>
  <c r="GK4" i="27"/>
  <c r="GF4" i="27"/>
  <c r="GA4" i="27"/>
  <c r="FV4" i="27"/>
  <c r="FQ4" i="27"/>
  <c r="FL4" i="27"/>
  <c r="FG4" i="27"/>
  <c r="FB4" i="27"/>
  <c r="EW4" i="27"/>
  <c r="ER4" i="27"/>
  <c r="EM4" i="27"/>
  <c r="EH4" i="27"/>
  <c r="EC4" i="27"/>
  <c r="DX4" i="27"/>
  <c r="DS4" i="27"/>
  <c r="DN4" i="27"/>
  <c r="DI4" i="27"/>
  <c r="DD4" i="27"/>
  <c r="CY4" i="27"/>
  <c r="CT4" i="27"/>
  <c r="CO4" i="27"/>
  <c r="CJ4" i="27"/>
  <c r="CE4" i="27"/>
  <c r="BZ4" i="27"/>
  <c r="BU4" i="27"/>
  <c r="BP4" i="27"/>
  <c r="BK4" i="27"/>
  <c r="BF4" i="27"/>
  <c r="BA4" i="27"/>
  <c r="AV4" i="27"/>
  <c r="AQ4" i="27"/>
  <c r="AL4" i="27"/>
  <c r="AG4" i="27"/>
  <c r="AB4" i="27"/>
  <c r="W4" i="27"/>
  <c r="R4" i="27"/>
  <c r="M4" i="27"/>
  <c r="H4" i="27"/>
  <c r="C4" i="27"/>
  <c r="UA4" i="31"/>
  <c r="TU4" i="31"/>
  <c r="TP4" i="31"/>
  <c r="TJ4" i="31"/>
  <c r="TE4" i="31"/>
  <c r="SY4" i="31"/>
  <c r="ST4" i="31"/>
  <c r="SN4" i="31"/>
  <c r="SI4" i="31"/>
  <c r="SC4" i="31"/>
  <c r="RX4" i="31"/>
  <c r="RR4" i="31"/>
  <c r="RM4" i="31"/>
  <c r="RG4" i="31"/>
  <c r="RB4" i="31"/>
  <c r="QV4" i="31"/>
  <c r="QQ4" i="31"/>
  <c r="QK4" i="31"/>
  <c r="QF4" i="31"/>
  <c r="PZ4" i="31"/>
  <c r="PU4" i="31"/>
  <c r="PO4" i="31"/>
  <c r="PJ4" i="31"/>
  <c r="PD4" i="31"/>
  <c r="OY4" i="31"/>
  <c r="OS4" i="31"/>
  <c r="ON4" i="31"/>
  <c r="OH4" i="31"/>
  <c r="OC4" i="31"/>
  <c r="NW4" i="31"/>
  <c r="NR4" i="31"/>
  <c r="NL4" i="31"/>
  <c r="NG4" i="31"/>
  <c r="NA4" i="31"/>
  <c r="MV4" i="31"/>
  <c r="MP4" i="31"/>
  <c r="MK4" i="31"/>
  <c r="ME4" i="31"/>
  <c r="LZ4" i="31"/>
  <c r="LT4" i="31"/>
  <c r="LO4" i="31"/>
  <c r="LI4" i="31"/>
  <c r="LD4" i="31"/>
  <c r="KX4" i="31"/>
  <c r="KS4" i="31"/>
  <c r="KM4" i="31"/>
  <c r="KH4" i="31"/>
  <c r="KB4" i="31"/>
  <c r="JW4" i="31"/>
  <c r="JQ4" i="31"/>
  <c r="JL4" i="31"/>
  <c r="JF4" i="31"/>
  <c r="JA4" i="31"/>
  <c r="IU4" i="31"/>
  <c r="IP4" i="31"/>
  <c r="IJ4" i="31"/>
  <c r="IE4" i="31"/>
  <c r="HY4" i="31"/>
  <c r="HT4" i="31"/>
  <c r="HN4" i="31"/>
  <c r="HI4" i="31"/>
  <c r="HC4" i="31"/>
  <c r="GX4" i="31"/>
  <c r="GR4" i="31"/>
  <c r="GM4" i="31"/>
  <c r="GG4" i="31"/>
  <c r="GB4" i="31"/>
  <c r="FV4" i="31"/>
  <c r="FQ4" i="31"/>
  <c r="FK4" i="31"/>
  <c r="FF4" i="31"/>
  <c r="EZ4" i="31"/>
  <c r="EU4" i="31"/>
  <c r="EO4" i="31"/>
  <c r="EJ4" i="31"/>
  <c r="ED4" i="31"/>
  <c r="DY4" i="31"/>
  <c r="DS4" i="31"/>
  <c r="DN4" i="31"/>
  <c r="DH4" i="31"/>
  <c r="DC4" i="31"/>
  <c r="CW4" i="31"/>
  <c r="CR4" i="31"/>
  <c r="CL4" i="31"/>
  <c r="CG4" i="31"/>
  <c r="CA4" i="31"/>
  <c r="BV4" i="31"/>
  <c r="BP4" i="31"/>
  <c r="BK4" i="31"/>
  <c r="BE4" i="31"/>
  <c r="AZ4" i="31"/>
  <c r="AT4" i="31"/>
  <c r="AO4" i="31"/>
  <c r="AI4" i="31"/>
  <c r="AD4" i="31"/>
  <c r="X4" i="31"/>
  <c r="S4" i="31"/>
  <c r="M4" i="31"/>
  <c r="H4" i="31"/>
  <c r="B4" i="31"/>
  <c r="UL1" i="2"/>
  <c r="UF1" i="2"/>
  <c r="UA1" i="2"/>
  <c r="TU1" i="2"/>
  <c r="TP1" i="2"/>
  <c r="TJ1" i="2"/>
  <c r="TE1" i="2"/>
  <c r="SY1" i="2"/>
  <c r="ST1" i="2"/>
  <c r="SN1" i="2"/>
  <c r="SI1" i="2"/>
  <c r="SC1" i="2"/>
  <c r="RX1" i="2"/>
  <c r="RR1" i="2"/>
  <c r="RM1" i="2"/>
  <c r="RG1" i="2"/>
  <c r="RB1" i="2"/>
  <c r="QV1" i="2"/>
  <c r="QQ1" i="2"/>
  <c r="QK1" i="2"/>
  <c r="QF1" i="2"/>
  <c r="PZ1" i="2"/>
  <c r="PU1" i="2"/>
  <c r="PO1" i="2"/>
  <c r="PJ1" i="2"/>
  <c r="PD1" i="2"/>
  <c r="OY1" i="2"/>
  <c r="OS1" i="2"/>
  <c r="ON1" i="2"/>
  <c r="OH1" i="2"/>
  <c r="OC1" i="2"/>
  <c r="NW1" i="2"/>
  <c r="NR1" i="2"/>
  <c r="NL1" i="2"/>
  <c r="NG1" i="2"/>
  <c r="NA1" i="2"/>
  <c r="MV1" i="2"/>
  <c r="MP1" i="2"/>
  <c r="MK1" i="2"/>
  <c r="ME1" i="2"/>
  <c r="LZ1" i="2"/>
  <c r="LT1" i="2"/>
  <c r="LO1" i="2"/>
  <c r="LI1" i="2"/>
  <c r="LD1" i="2"/>
  <c r="KX1" i="2"/>
  <c r="KS1" i="2"/>
  <c r="KM1" i="2"/>
  <c r="KH1" i="2"/>
  <c r="KB1" i="2"/>
  <c r="JW1" i="2"/>
  <c r="JQ1" i="2"/>
  <c r="JL1" i="2"/>
  <c r="JF1" i="2"/>
  <c r="JA1" i="2"/>
  <c r="IU1" i="2"/>
  <c r="IP1" i="2"/>
  <c r="IJ1" i="2"/>
  <c r="IE1" i="2"/>
  <c r="HY1" i="2"/>
  <c r="HT1" i="2"/>
  <c r="HN1" i="2"/>
  <c r="HI1" i="2"/>
  <c r="HC1" i="2"/>
  <c r="GX1" i="2"/>
  <c r="GR1" i="2"/>
  <c r="GM1" i="2"/>
  <c r="GG1" i="2"/>
  <c r="GB1" i="2"/>
  <c r="FV1" i="2"/>
  <c r="FQ1" i="2"/>
  <c r="FK1" i="2"/>
  <c r="FF1" i="2"/>
  <c r="EZ1" i="2"/>
  <c r="EU1" i="2"/>
  <c r="EO1" i="2"/>
  <c r="EJ1" i="2"/>
  <c r="ED1" i="2"/>
  <c r="DY1" i="2"/>
  <c r="DS1" i="2"/>
  <c r="DN1" i="2"/>
  <c r="DH1" i="2"/>
  <c r="DC1" i="2"/>
  <c r="CW1" i="2"/>
  <c r="CR1" i="2"/>
  <c r="CL1" i="2"/>
  <c r="CG1" i="2"/>
  <c r="CA1" i="2"/>
  <c r="BV1" i="2"/>
  <c r="BP1" i="2"/>
  <c r="BK1" i="2"/>
  <c r="BE1" i="2"/>
  <c r="AZ1" i="2"/>
  <c r="AT1" i="2"/>
  <c r="AO1" i="2"/>
  <c r="AI1" i="2"/>
  <c r="AD1" i="2"/>
  <c r="X1" i="2"/>
  <c r="S1" i="2"/>
  <c r="M1" i="2"/>
  <c r="SC4" i="27"/>
  <c r="RX4" i="27"/>
  <c r="RS4" i="27"/>
  <c r="RN4" i="27"/>
  <c r="RI4" i="27"/>
  <c r="RD4" i="27"/>
  <c r="QY4" i="27"/>
  <c r="QT4" i="27"/>
  <c r="QO4" i="27"/>
  <c r="QJ4" i="27"/>
  <c r="QE4" i="27"/>
  <c r="PZ4" i="27"/>
  <c r="PU4" i="27"/>
  <c r="PP4" i="27"/>
  <c r="PK4" i="27"/>
  <c r="PF4" i="27"/>
  <c r="PA4" i="27"/>
  <c r="OV4" i="27"/>
  <c r="OQ4" i="27"/>
  <c r="OL4" i="27"/>
  <c r="OG4" i="27"/>
  <c r="OB4" i="27"/>
  <c r="NW4" i="27"/>
  <c r="NR4" i="27"/>
  <c r="NM4" i="27"/>
  <c r="NH4" i="27"/>
  <c r="NC4" i="27"/>
  <c r="MX4" i="27"/>
  <c r="MS4" i="27"/>
  <c r="MN4" i="27"/>
  <c r="MI4" i="27"/>
  <c r="MD4" i="27"/>
  <c r="LY4" i="27"/>
  <c r="LT4" i="27"/>
  <c r="LO4" i="27"/>
  <c r="LJ4" i="27"/>
  <c r="LE4" i="27"/>
  <c r="KZ4" i="27"/>
  <c r="KU4" i="27"/>
  <c r="KP4" i="27"/>
  <c r="KK4" i="27"/>
  <c r="KF4" i="27"/>
  <c r="KA4" i="27"/>
  <c r="JV4" i="27"/>
  <c r="JQ4" i="27"/>
  <c r="JL4" i="27"/>
  <c r="JG4" i="27"/>
  <c r="JB4" i="27"/>
  <c r="IW4" i="27"/>
  <c r="IR4" i="27"/>
  <c r="IM4" i="27"/>
  <c r="IH4" i="27"/>
  <c r="IC4" i="27"/>
  <c r="HX4" i="27"/>
  <c r="HS4" i="27"/>
  <c r="HN4" i="27"/>
  <c r="HI4" i="27"/>
  <c r="HD4" i="27"/>
  <c r="GY4" i="27"/>
  <c r="GT4" i="27"/>
  <c r="GO4" i="27"/>
  <c r="GJ4" i="27"/>
  <c r="GE4" i="27"/>
  <c r="FZ4" i="27"/>
  <c r="FU4" i="27"/>
  <c r="FP4" i="27"/>
  <c r="FK4" i="27"/>
  <c r="FF4" i="27"/>
  <c r="FA4" i="27"/>
  <c r="EV4" i="27"/>
  <c r="EQ4" i="27"/>
  <c r="EL4" i="27"/>
  <c r="EG4" i="27"/>
  <c r="EB4" i="27"/>
  <c r="DW4" i="27"/>
  <c r="DR4" i="27"/>
  <c r="DM4" i="27"/>
  <c r="DH4" i="27"/>
  <c r="DC4" i="27"/>
  <c r="CX4" i="27"/>
  <c r="CS4" i="27"/>
  <c r="CN4" i="27"/>
  <c r="CI4" i="27"/>
  <c r="CD4" i="27"/>
  <c r="BY4" i="27"/>
  <c r="BT4" i="27"/>
  <c r="BO4" i="27"/>
  <c r="BJ4" i="27"/>
  <c r="BE4" i="27"/>
  <c r="AZ4" i="27"/>
  <c r="AU4" i="27"/>
  <c r="AP4" i="27"/>
  <c r="AK4" i="27"/>
  <c r="AF4" i="27"/>
  <c r="AA4" i="27"/>
  <c r="V4" i="27"/>
  <c r="Q4" i="27"/>
  <c r="L4" i="27"/>
  <c r="G4" i="27"/>
  <c r="B4" i="27"/>
  <c r="G15" i="9"/>
  <c r="D15" i="9"/>
  <c r="F14" i="9"/>
  <c r="E14" i="9"/>
  <c r="D14" i="9"/>
  <c r="H13" i="9"/>
  <c r="N4" i="2"/>
  <c r="G12" i="9"/>
  <c r="H11" i="9"/>
  <c r="G11" i="9"/>
  <c r="F11" i="9"/>
  <c r="E11" i="9"/>
  <c r="D11" i="9"/>
  <c r="RW9" i="27"/>
  <c r="RM9" i="27"/>
  <c r="RC9" i="27"/>
  <c r="QS9" i="27"/>
  <c r="QI9" i="27"/>
  <c r="QH9" i="27"/>
  <c r="QE9" i="27"/>
  <c r="QC9" i="27"/>
  <c r="PU9" i="27"/>
  <c r="PN9" i="27"/>
  <c r="PK9" i="27"/>
  <c r="PD9" i="27"/>
  <c r="PA9" i="27"/>
  <c r="OQ9" i="27"/>
  <c r="OJ9" i="27"/>
  <c r="OG9" i="27"/>
  <c r="OE9" i="27"/>
  <c r="OB9" i="27"/>
  <c r="NW9" i="27"/>
  <c r="NP9" i="27"/>
  <c r="NM9" i="27"/>
  <c r="NF9" i="27"/>
  <c r="NC9" i="27"/>
  <c r="NA9" i="27"/>
  <c r="MS9" i="27"/>
  <c r="MQ9" i="27"/>
  <c r="ML9" i="27"/>
  <c r="MI9" i="27"/>
  <c r="MG9" i="27"/>
  <c r="LY9" i="27"/>
  <c r="LW9" i="27"/>
  <c r="LR9" i="27"/>
  <c r="LO9" i="27"/>
  <c r="LJ9" i="27"/>
  <c r="LH9" i="27"/>
  <c r="LE9" i="27"/>
  <c r="KU9" i="27"/>
  <c r="KS9" i="27"/>
  <c r="KP9" i="27"/>
  <c r="KN9" i="27"/>
  <c r="KI9" i="27"/>
  <c r="KF9" i="27"/>
  <c r="KA9" i="27"/>
  <c r="JT9" i="27"/>
  <c r="JQ9" i="27"/>
  <c r="JL9" i="27"/>
  <c r="JJ9" i="27"/>
  <c r="JG9" i="27"/>
  <c r="JE9" i="27"/>
  <c r="IW9" i="27"/>
  <c r="IP9" i="27"/>
  <c r="IK9" i="27"/>
  <c r="IA9" i="27"/>
  <c r="HX9" i="27"/>
  <c r="HN9" i="27"/>
  <c r="HL9" i="27"/>
  <c r="HI9" i="27"/>
  <c r="HG9" i="27"/>
  <c r="GY9" i="27"/>
  <c r="GT9" i="27"/>
  <c r="GR9" i="27"/>
  <c r="GM9" i="27"/>
  <c r="FP9" i="27"/>
  <c r="FI9" i="27"/>
  <c r="FA9" i="27"/>
  <c r="EV9" i="27"/>
  <c r="ET9" i="27"/>
  <c r="EO9" i="27"/>
  <c r="EG9" i="27"/>
  <c r="EE9" i="27"/>
  <c r="DX9" i="27"/>
  <c r="DU9" i="27"/>
  <c r="DN9" i="27"/>
  <c r="DK9" i="27"/>
  <c r="DI9" i="27"/>
  <c r="DG9" i="27"/>
  <c r="DF9" i="27"/>
  <c r="DD9" i="27"/>
  <c r="DB9" i="27"/>
  <c r="DA9" i="27"/>
  <c r="CT9" i="27"/>
  <c r="CQ9" i="27"/>
  <c r="CL9" i="27"/>
  <c r="CJ9" i="27"/>
  <c r="CH9" i="27"/>
  <c r="CG9" i="27"/>
  <c r="CE9" i="27"/>
  <c r="CC9" i="27"/>
  <c r="CB9" i="27"/>
  <c r="BW9" i="27"/>
  <c r="BU9" i="27"/>
  <c r="BP9" i="27"/>
  <c r="BM9" i="27"/>
  <c r="BK9" i="27"/>
  <c r="BI9" i="27"/>
  <c r="BH9" i="27"/>
  <c r="BF9" i="27"/>
  <c r="BD9" i="27"/>
  <c r="BC9" i="27"/>
  <c r="AV9" i="27"/>
  <c r="AT9" i="27"/>
  <c r="AS9" i="27"/>
  <c r="AN9" i="27"/>
  <c r="AM9" i="27"/>
  <c r="AL9" i="27"/>
  <c r="AH9" i="27"/>
  <c r="AG9" i="27"/>
  <c r="AC9" i="27"/>
  <c r="X9" i="27"/>
  <c r="U9" i="27"/>
  <c r="S9" i="27"/>
  <c r="R9" i="27"/>
  <c r="Q9" i="27"/>
  <c r="N9" i="27"/>
  <c r="L9" i="27"/>
  <c r="I9" i="27"/>
  <c r="H9" i="27"/>
  <c r="G9" i="27"/>
  <c r="F9" i="27"/>
  <c r="D9" i="27"/>
  <c r="A9" i="27"/>
  <c r="SE8" i="27"/>
  <c r="SD8" i="27"/>
  <c r="SC8" i="27"/>
  <c r="SB8" i="27"/>
  <c r="RZ8" i="27"/>
  <c r="RY8" i="27"/>
  <c r="RX8" i="27"/>
  <c r="RW8" i="27"/>
  <c r="RU8" i="27"/>
  <c r="RT8" i="27"/>
  <c r="RS8" i="27"/>
  <c r="RR8" i="27"/>
  <c r="RQ8" i="27"/>
  <c r="RP8" i="27"/>
  <c r="RO8" i="27"/>
  <c r="RN8" i="27"/>
  <c r="RM8" i="27"/>
  <c r="RK8" i="27"/>
  <c r="RJ8" i="27"/>
  <c r="RI8" i="27"/>
  <c r="RH8" i="27"/>
  <c r="RF8" i="27"/>
  <c r="RE8" i="27"/>
  <c r="RD8" i="27"/>
  <c r="RC8" i="27"/>
  <c r="RA8" i="27"/>
  <c r="QZ8" i="27"/>
  <c r="QY8" i="27"/>
  <c r="QX8" i="27"/>
  <c r="QW8" i="27"/>
  <c r="QV8" i="27"/>
  <c r="QU8" i="27"/>
  <c r="QT8" i="27"/>
  <c r="QS8" i="27"/>
  <c r="QQ8" i="27"/>
  <c r="QP8" i="27"/>
  <c r="QO8" i="27"/>
  <c r="QN8" i="27"/>
  <c r="QM8" i="27"/>
  <c r="QL8" i="27"/>
  <c r="QK8" i="27"/>
  <c r="QJ8" i="27"/>
  <c r="QI8" i="27"/>
  <c r="QG8" i="27"/>
  <c r="QF8" i="27"/>
  <c r="QE8" i="27"/>
  <c r="QD8" i="27"/>
  <c r="QC8" i="27"/>
  <c r="QB8" i="27"/>
  <c r="QA8" i="27"/>
  <c r="PY8" i="27"/>
  <c r="PW8" i="27"/>
  <c r="PV8" i="27"/>
  <c r="PU8" i="27"/>
  <c r="PT8" i="27"/>
  <c r="PS8" i="27"/>
  <c r="PR8" i="27"/>
  <c r="PQ8" i="27"/>
  <c r="PP8" i="27"/>
  <c r="PM8" i="27"/>
  <c r="PL8" i="27"/>
  <c r="PK8" i="27"/>
  <c r="PJ8" i="27"/>
  <c r="PI8" i="27"/>
  <c r="PH8" i="27"/>
  <c r="PE8" i="27"/>
  <c r="PC8" i="27"/>
  <c r="PB8" i="27"/>
  <c r="PA8" i="27"/>
  <c r="OZ8" i="27"/>
  <c r="OY8" i="27"/>
  <c r="OX8" i="27"/>
  <c r="OW8" i="27"/>
  <c r="OV8" i="27"/>
  <c r="OU8" i="27"/>
  <c r="OS8" i="27"/>
  <c r="OQ8" i="27"/>
  <c r="OP8" i="27"/>
  <c r="OO8" i="27"/>
  <c r="ON8" i="27"/>
  <c r="OM8" i="27"/>
  <c r="OL8" i="27"/>
  <c r="OK8" i="27"/>
  <c r="OI8" i="27"/>
  <c r="OH8" i="27"/>
  <c r="OG8" i="27"/>
  <c r="OF8" i="27"/>
  <c r="OE8" i="27"/>
  <c r="OD8" i="27"/>
  <c r="OC8" i="27"/>
  <c r="OB8" i="27"/>
  <c r="OA8" i="27"/>
  <c r="NY8" i="27"/>
  <c r="NX8" i="27"/>
  <c r="NW8" i="27"/>
  <c r="NU8" i="27"/>
  <c r="NT8" i="27"/>
  <c r="NS8" i="27"/>
  <c r="NR8" i="27"/>
  <c r="NQ8" i="27"/>
  <c r="NO8" i="27"/>
  <c r="NN8" i="27"/>
  <c r="NM8" i="27"/>
  <c r="NL8" i="27"/>
  <c r="NJ8" i="27"/>
  <c r="NI8" i="27"/>
  <c r="NH8" i="27"/>
  <c r="NG8" i="27"/>
  <c r="NE8" i="27"/>
  <c r="ND8" i="27"/>
  <c r="NC8" i="27"/>
  <c r="NB8" i="27"/>
  <c r="NA8" i="27"/>
  <c r="MY8" i="27"/>
  <c r="MX8" i="27"/>
  <c r="MW8" i="27"/>
  <c r="MU8" i="27"/>
  <c r="MT8" i="27"/>
  <c r="MS8" i="27"/>
  <c r="MR8" i="27"/>
  <c r="MQ8" i="27"/>
  <c r="MP8" i="27"/>
  <c r="MN8" i="27"/>
  <c r="MM8" i="27"/>
  <c r="MK8" i="27"/>
  <c r="MJ8" i="27"/>
  <c r="MI8" i="27"/>
  <c r="MH8" i="27"/>
  <c r="MG8" i="27"/>
  <c r="MF8" i="27"/>
  <c r="ME8" i="27"/>
  <c r="MC8" i="27"/>
  <c r="MA8" i="27"/>
  <c r="LZ8" i="27"/>
  <c r="LY8" i="27"/>
  <c r="LX8" i="27"/>
  <c r="LW8" i="27"/>
  <c r="LV8" i="27"/>
  <c r="LU8" i="27"/>
  <c r="LT8" i="27"/>
  <c r="LQ8" i="27"/>
  <c r="LP8" i="27"/>
  <c r="LO8" i="27"/>
  <c r="LN8" i="27"/>
  <c r="LM8" i="27"/>
  <c r="LL8" i="27"/>
  <c r="LK8" i="27"/>
  <c r="LJ8" i="27"/>
  <c r="LI8" i="27"/>
  <c r="LF8" i="27"/>
  <c r="LE8" i="27"/>
  <c r="LD8" i="27"/>
  <c r="LC8" i="27"/>
  <c r="LB8" i="27"/>
  <c r="LA8" i="27"/>
  <c r="KZ8" i="27"/>
  <c r="KY8" i="27"/>
  <c r="KW8" i="27"/>
  <c r="KU8" i="27"/>
  <c r="KT8" i="27"/>
  <c r="KS8" i="27"/>
  <c r="KR8" i="27"/>
  <c r="KQ8" i="27"/>
  <c r="KP8" i="27"/>
  <c r="KM8" i="27"/>
  <c r="KL8" i="27"/>
  <c r="KK8" i="27"/>
  <c r="KJ8" i="27"/>
  <c r="KI8" i="27"/>
  <c r="KH8" i="27"/>
  <c r="KG8" i="27"/>
  <c r="KF8" i="27"/>
  <c r="KE8" i="27"/>
  <c r="KC8" i="27"/>
  <c r="KB8" i="27"/>
  <c r="KA8" i="27"/>
  <c r="JY8" i="27"/>
  <c r="JX8" i="27"/>
  <c r="JW8" i="27"/>
  <c r="JV8" i="27"/>
  <c r="JU8" i="27"/>
  <c r="JS8" i="27"/>
  <c r="JR8" i="27"/>
  <c r="JQ8" i="27"/>
  <c r="JP8" i="27"/>
  <c r="JN8" i="27"/>
  <c r="JM8" i="27"/>
  <c r="JL8" i="27"/>
  <c r="JK8" i="27"/>
  <c r="JG8" i="27"/>
  <c r="JF8" i="27"/>
  <c r="JE8" i="27"/>
  <c r="JC8" i="27"/>
  <c r="JB8" i="27"/>
  <c r="JA8" i="27"/>
  <c r="IY8" i="27"/>
  <c r="IW8" i="27"/>
  <c r="IV8" i="27"/>
  <c r="IU8" i="27"/>
  <c r="IT8" i="27"/>
  <c r="IR8" i="27"/>
  <c r="IQ8" i="27"/>
  <c r="IO8" i="27"/>
  <c r="IN8" i="27"/>
  <c r="IM8" i="27"/>
  <c r="IL8" i="27"/>
  <c r="IK8" i="27"/>
  <c r="IJ8" i="27"/>
  <c r="IG8" i="27"/>
  <c r="IC8" i="27"/>
  <c r="IB8" i="27"/>
  <c r="IA8" i="27"/>
  <c r="HZ8" i="27"/>
  <c r="HY8" i="27"/>
  <c r="HX8" i="27"/>
  <c r="HU8" i="27"/>
  <c r="HT8" i="27"/>
  <c r="HS8" i="27"/>
  <c r="HR8" i="27"/>
  <c r="HP8" i="27"/>
  <c r="HO8" i="27"/>
  <c r="HN8" i="27"/>
  <c r="HM8" i="27"/>
  <c r="HJ8" i="27"/>
  <c r="HI8" i="27"/>
  <c r="HG8" i="27"/>
  <c r="HF8" i="27"/>
  <c r="HE8" i="27"/>
  <c r="HD8" i="27"/>
  <c r="HC8" i="27"/>
  <c r="HA8" i="27"/>
  <c r="GY8" i="27"/>
  <c r="GX8" i="27"/>
  <c r="GW8" i="27"/>
  <c r="GV8" i="27"/>
  <c r="GU8" i="27"/>
  <c r="GT8" i="27"/>
  <c r="GS8" i="27"/>
  <c r="GQ8" i="27"/>
  <c r="GP8" i="27"/>
  <c r="GN8" i="27"/>
  <c r="GM8" i="27"/>
  <c r="GL8" i="27"/>
  <c r="GK8" i="27"/>
  <c r="GJ8" i="27"/>
  <c r="GG8" i="27"/>
  <c r="GF8" i="27"/>
  <c r="GE8" i="27"/>
  <c r="GC8" i="27"/>
  <c r="GB8" i="27"/>
  <c r="GA8" i="27"/>
  <c r="FV8" i="27"/>
  <c r="FT8" i="27"/>
  <c r="FR8" i="27"/>
  <c r="FQ8" i="27"/>
  <c r="FP8" i="27"/>
  <c r="FL8" i="27"/>
  <c r="FI8" i="27"/>
  <c r="FG8" i="27"/>
  <c r="FF8" i="27"/>
  <c r="FE8" i="27"/>
  <c r="FD8" i="27"/>
  <c r="FC8" i="27"/>
  <c r="FB8" i="27"/>
  <c r="FA8" i="27"/>
  <c r="EZ8" i="27"/>
  <c r="EX8" i="27"/>
  <c r="EV8" i="27"/>
  <c r="EU8" i="27"/>
  <c r="ES8" i="27"/>
  <c r="ER8" i="27"/>
  <c r="EQ8" i="27"/>
  <c r="EP8" i="27"/>
  <c r="EO8" i="27"/>
  <c r="EN8" i="27"/>
  <c r="EM8" i="27"/>
  <c r="EK8" i="27"/>
  <c r="EH8" i="27"/>
  <c r="EG8" i="27"/>
  <c r="EF8" i="27"/>
  <c r="EE8" i="27"/>
  <c r="ED8" i="27"/>
  <c r="EB8" i="27"/>
  <c r="DV8" i="27"/>
  <c r="DU8" i="27"/>
  <c r="DT8" i="27"/>
  <c r="DR8" i="27"/>
  <c r="DN8" i="27"/>
  <c r="DM8" i="27"/>
  <c r="DL8" i="27"/>
  <c r="DK8" i="27"/>
  <c r="DJ8" i="27"/>
  <c r="DI8" i="27"/>
  <c r="DH8" i="27"/>
  <c r="DG8" i="27"/>
  <c r="DE8" i="27"/>
  <c r="DC8" i="27"/>
  <c r="DB8" i="27"/>
  <c r="DA8" i="27"/>
  <c r="CZ8" i="27"/>
  <c r="CX8" i="27"/>
  <c r="CU8" i="27"/>
  <c r="CT8" i="27"/>
  <c r="CR8" i="27"/>
  <c r="CP8" i="27"/>
  <c r="CO8" i="27"/>
  <c r="CK8" i="27"/>
  <c r="CJ8" i="27"/>
  <c r="CI8" i="27"/>
  <c r="CG8" i="27"/>
  <c r="CF8" i="27"/>
  <c r="CE8" i="27"/>
  <c r="CD8" i="27"/>
  <c r="CC8" i="27"/>
  <c r="CA8" i="27"/>
  <c r="BY8" i="27"/>
  <c r="BX8" i="27"/>
  <c r="BV8" i="27"/>
  <c r="BU8" i="27"/>
  <c r="BT8" i="27"/>
  <c r="BQ8" i="27"/>
  <c r="BP8" i="27"/>
  <c r="BN8" i="27"/>
  <c r="BM8" i="27"/>
  <c r="BK8" i="27"/>
  <c r="BJ8" i="27"/>
  <c r="BI8" i="27"/>
  <c r="BG8" i="27"/>
  <c r="BF8" i="27"/>
  <c r="BE8" i="27"/>
  <c r="BD8" i="27"/>
  <c r="BC8" i="27"/>
  <c r="BB8" i="27"/>
  <c r="AZ8" i="27"/>
  <c r="AY8" i="27"/>
  <c r="AW8" i="27"/>
  <c r="AV8" i="27"/>
  <c r="AU8" i="27"/>
  <c r="AS8" i="27"/>
  <c r="AO8" i="27"/>
  <c r="AM8" i="27"/>
  <c r="AL8" i="27"/>
  <c r="AK8" i="27"/>
  <c r="AJ8" i="27"/>
  <c r="AI8" i="27"/>
  <c r="AH8" i="27"/>
  <c r="AG8" i="27"/>
  <c r="AF8" i="27"/>
  <c r="Z8" i="27"/>
  <c r="Y8" i="27"/>
  <c r="X8" i="27"/>
  <c r="W8" i="27"/>
  <c r="R8" i="27"/>
  <c r="N8" i="27"/>
  <c r="M8" i="27"/>
  <c r="L8" i="27"/>
  <c r="K8" i="27"/>
  <c r="I8" i="27"/>
  <c r="G8" i="27"/>
  <c r="F8" i="27"/>
  <c r="C8" i="27"/>
  <c r="B8" i="27"/>
  <c r="A8" i="27"/>
  <c r="SE7" i="27"/>
  <c r="UM4" i="2"/>
  <c r="SC7" i="27"/>
  <c r="SB7" i="27"/>
  <c r="SA7" i="27"/>
  <c r="RZ7" i="27"/>
  <c r="UG4" i="2"/>
  <c r="RX7" i="27"/>
  <c r="RW7" i="27"/>
  <c r="RV7" i="27"/>
  <c r="RU7" i="27"/>
  <c r="UB4" i="2"/>
  <c r="RR7" i="27"/>
  <c r="RQ7" i="27"/>
  <c r="RP7" i="27"/>
  <c r="TV4" i="2"/>
  <c r="RN7" i="27"/>
  <c r="RM7" i="27"/>
  <c r="RL7" i="27"/>
  <c r="RK7" i="27"/>
  <c r="TQ4" i="2"/>
  <c r="RI7" i="27"/>
  <c r="RH7" i="27"/>
  <c r="RF7" i="27"/>
  <c r="TK4" i="2"/>
  <c r="TK10" i="2" s="1"/>
  <c r="RD7" i="27"/>
  <c r="RC7" i="27"/>
  <c r="RB7" i="27"/>
  <c r="TF4" i="2"/>
  <c r="QY7" i="27"/>
  <c r="QX7" i="27"/>
  <c r="QW7" i="27"/>
  <c r="QV7" i="27"/>
  <c r="SZ4" i="2"/>
  <c r="SZ10" i="2" s="1"/>
  <c r="QS7" i="27"/>
  <c r="QR7" i="27"/>
  <c r="QQ7" i="27"/>
  <c r="SU4" i="2"/>
  <c r="QO7" i="27"/>
  <c r="QN7" i="27"/>
  <c r="QL7" i="27"/>
  <c r="SO4" i="2"/>
  <c r="SO10" i="2" s="1"/>
  <c r="QJ7" i="27"/>
  <c r="QI7" i="27"/>
  <c r="QG7" i="27"/>
  <c r="SJ4" i="2"/>
  <c r="QE7" i="27"/>
  <c r="QD7" i="27"/>
  <c r="QC7" i="27"/>
  <c r="QB7" i="27"/>
  <c r="SD4" i="2"/>
  <c r="SD10" i="2" s="1"/>
  <c r="PZ7" i="27"/>
  <c r="PY7" i="27"/>
  <c r="PX7" i="27"/>
  <c r="PW7" i="27"/>
  <c r="RY4" i="2"/>
  <c r="PT7" i="27"/>
  <c r="PS7" i="27"/>
  <c r="PR7" i="27"/>
  <c r="RS4" i="2"/>
  <c r="RS10" i="2" s="1"/>
  <c r="PP7" i="27"/>
  <c r="PO7" i="27"/>
  <c r="PN7" i="27"/>
  <c r="PM7" i="27"/>
  <c r="RN4" i="2"/>
  <c r="PK7" i="27"/>
  <c r="PJ7" i="27"/>
  <c r="PH7" i="27"/>
  <c r="RH4" i="2"/>
  <c r="RH10" i="2" s="1"/>
  <c r="PE7" i="27"/>
  <c r="PD7" i="27"/>
  <c r="PC7" i="27"/>
  <c r="RC4" i="2"/>
  <c r="PA7" i="27"/>
  <c r="OZ7" i="27"/>
  <c r="OY7" i="27"/>
  <c r="QW4" i="2"/>
  <c r="OU7" i="27"/>
  <c r="OT7" i="27"/>
  <c r="OS7" i="27"/>
  <c r="QR4" i="2"/>
  <c r="OQ7" i="27"/>
  <c r="OP7" i="27"/>
  <c r="OO7" i="27"/>
  <c r="ON7" i="27"/>
  <c r="QL4" i="2"/>
  <c r="OL7" i="27"/>
  <c r="OK7" i="27"/>
  <c r="OI7" i="27"/>
  <c r="QG4" i="2"/>
  <c r="OG7" i="27"/>
  <c r="OF7" i="27"/>
  <c r="OE7" i="27"/>
  <c r="OD7" i="27"/>
  <c r="QA4" i="2"/>
  <c r="OB7" i="27"/>
  <c r="NY7" i="27"/>
  <c r="PV4" i="2"/>
  <c r="NV7" i="27"/>
  <c r="NU7" i="27"/>
  <c r="NT7" i="27"/>
  <c r="PP4" i="2"/>
  <c r="NR7" i="27"/>
  <c r="NQ7" i="27"/>
  <c r="NP7" i="27"/>
  <c r="NO7" i="27"/>
  <c r="PK4" i="2"/>
  <c r="NM7" i="27"/>
  <c r="NL7" i="27"/>
  <c r="NJ7" i="27"/>
  <c r="PE4" i="2"/>
  <c r="NH7" i="27"/>
  <c r="NF7" i="27"/>
  <c r="NE7" i="27"/>
  <c r="OZ4" i="2"/>
  <c r="NC7" i="27"/>
  <c r="NB7" i="27"/>
  <c r="NA7" i="27"/>
  <c r="MZ7" i="27"/>
  <c r="OT4" i="2"/>
  <c r="MW7" i="27"/>
  <c r="MV7" i="27"/>
  <c r="MU7" i="27"/>
  <c r="OO4" i="2"/>
  <c r="MS7" i="27"/>
  <c r="MR7" i="27"/>
  <c r="MQ7" i="27"/>
  <c r="MP7" i="27"/>
  <c r="OI4" i="2"/>
  <c r="MN7" i="27"/>
  <c r="MM7" i="27"/>
  <c r="MK7" i="27"/>
  <c r="OD4" i="2"/>
  <c r="MI7" i="27"/>
  <c r="MH7" i="27"/>
  <c r="MG7" i="27"/>
  <c r="MF7" i="27"/>
  <c r="NX4" i="2"/>
  <c r="MD7" i="27"/>
  <c r="MC7" i="27"/>
  <c r="MB7" i="27"/>
  <c r="MA7" i="27"/>
  <c r="NS4" i="2"/>
  <c r="LX7" i="27"/>
  <c r="LW7" i="27"/>
  <c r="LV7" i="27"/>
  <c r="NM4" i="2"/>
  <c r="LT7" i="27"/>
  <c r="LR7" i="27"/>
  <c r="LQ7" i="27"/>
  <c r="NH4" i="2"/>
  <c r="LO7" i="27"/>
  <c r="LN7" i="27"/>
  <c r="LL7" i="27"/>
  <c r="NB4" i="2"/>
  <c r="LJ7" i="27"/>
  <c r="LI7" i="27"/>
  <c r="LH7" i="27"/>
  <c r="LG7" i="27"/>
  <c r="MW4" i="2"/>
  <c r="LE7" i="27"/>
  <c r="LD7" i="27"/>
  <c r="LC7" i="27"/>
  <c r="LB7" i="27"/>
  <c r="MQ4" i="2"/>
  <c r="KY7" i="27"/>
  <c r="KX7" i="27"/>
  <c r="KW7" i="27"/>
  <c r="ML4" i="2"/>
  <c r="KU7" i="27"/>
  <c r="KT7" i="27"/>
  <c r="KS7" i="27"/>
  <c r="KR7" i="27"/>
  <c r="MF4" i="2"/>
  <c r="MF10" i="2" s="1"/>
  <c r="KP7" i="27"/>
  <c r="KM7" i="27"/>
  <c r="MA4" i="2"/>
  <c r="KK7" i="27"/>
  <c r="KJ7" i="27"/>
  <c r="KI7" i="27"/>
  <c r="KH7" i="27"/>
  <c r="LU4" i="2"/>
  <c r="LU10" i="2" s="1"/>
  <c r="KF7" i="27"/>
  <c r="KE7" i="27"/>
  <c r="KD7" i="27"/>
  <c r="KC7" i="27"/>
  <c r="LP4" i="2"/>
  <c r="JZ7" i="27"/>
  <c r="JY7" i="27"/>
  <c r="JX7" i="27"/>
  <c r="LJ4" i="2"/>
  <c r="LJ10" i="2" s="1"/>
  <c r="JV7" i="27"/>
  <c r="JU7" i="27"/>
  <c r="JT7" i="27"/>
  <c r="JS7" i="27"/>
  <c r="LE4" i="2"/>
  <c r="JQ7" i="27"/>
  <c r="JP7" i="27"/>
  <c r="JN7" i="27"/>
  <c r="KY4" i="2"/>
  <c r="KY10" i="2" s="1"/>
  <c r="JL7" i="27"/>
  <c r="KT4" i="2"/>
  <c r="JG7" i="27"/>
  <c r="JF7" i="27"/>
  <c r="JE7" i="27"/>
  <c r="JD7" i="27"/>
  <c r="KN4" i="2"/>
  <c r="JA7" i="27"/>
  <c r="IZ7" i="27"/>
  <c r="IY7" i="27"/>
  <c r="KI4" i="2"/>
  <c r="IW7" i="27"/>
  <c r="IV7" i="27"/>
  <c r="IU7" i="27"/>
  <c r="IT7" i="27"/>
  <c r="KC4" i="2"/>
  <c r="IR7" i="27"/>
  <c r="IQ7" i="27"/>
  <c r="IO7" i="27"/>
  <c r="JX4" i="2"/>
  <c r="IK7" i="27"/>
  <c r="IJ7" i="27"/>
  <c r="JR4" i="2"/>
  <c r="IH7" i="27"/>
  <c r="IG7" i="27"/>
  <c r="IF7" i="27"/>
  <c r="IE7" i="27"/>
  <c r="JM4" i="2"/>
  <c r="IB7" i="27"/>
  <c r="IA7" i="27"/>
  <c r="HZ7" i="27"/>
  <c r="JG4" i="2"/>
  <c r="HX7" i="27"/>
  <c r="HW7" i="27"/>
  <c r="JB4" i="2"/>
  <c r="HS7" i="27"/>
  <c r="HR7" i="27"/>
  <c r="HP7" i="27"/>
  <c r="IV4" i="2"/>
  <c r="HN7" i="27"/>
  <c r="HM7" i="27"/>
  <c r="HL7" i="27"/>
  <c r="HK7" i="27"/>
  <c r="IQ4" i="2"/>
  <c r="HI7" i="27"/>
  <c r="HH7" i="27"/>
  <c r="HG7" i="27"/>
  <c r="HF7" i="27"/>
  <c r="IK4" i="2"/>
  <c r="HC7" i="27"/>
  <c r="HB7" i="27"/>
  <c r="HA7" i="27"/>
  <c r="IF4" i="2"/>
  <c r="GY7" i="27"/>
  <c r="GX7" i="27"/>
  <c r="GW7" i="27"/>
  <c r="GV7" i="27"/>
  <c r="HZ4" i="2"/>
  <c r="GT7" i="27"/>
  <c r="GS7" i="27"/>
  <c r="GQ7" i="27"/>
  <c r="HU4" i="2"/>
  <c r="GO7" i="27"/>
  <c r="GN7" i="27"/>
  <c r="GM7" i="27"/>
  <c r="GL7" i="27"/>
  <c r="HO4" i="2"/>
  <c r="GJ7" i="27"/>
  <c r="GH7" i="27"/>
  <c r="GG7" i="27"/>
  <c r="HJ4" i="2"/>
  <c r="GD7" i="27"/>
  <c r="GB7" i="27"/>
  <c r="HD4" i="2"/>
  <c r="FZ7" i="27"/>
  <c r="FY7" i="27"/>
  <c r="FX7" i="27"/>
  <c r="FW7" i="27"/>
  <c r="GY4" i="2"/>
  <c r="FT7" i="27"/>
  <c r="FR7" i="27"/>
  <c r="GS4" i="2"/>
  <c r="FP7" i="27"/>
  <c r="FM7" i="27"/>
  <c r="GN4" i="2"/>
  <c r="FK7" i="27"/>
  <c r="FJ7" i="27"/>
  <c r="FI7" i="27"/>
  <c r="FH7" i="27"/>
  <c r="GH4" i="2"/>
  <c r="FE7" i="27"/>
  <c r="FD7" i="27"/>
  <c r="FC7" i="27"/>
  <c r="GC4" i="2"/>
  <c r="FA7" i="27"/>
  <c r="EZ7" i="27"/>
  <c r="EY7" i="27"/>
  <c r="EX7" i="27"/>
  <c r="FW4" i="2"/>
  <c r="EV7" i="27"/>
  <c r="EU7" i="27"/>
  <c r="ES7" i="27"/>
  <c r="FR4" i="2"/>
  <c r="EQ7" i="27"/>
  <c r="EP7" i="27"/>
  <c r="EO7" i="27"/>
  <c r="EN7" i="27"/>
  <c r="FL4" i="2"/>
  <c r="EL7" i="27"/>
  <c r="EK7" i="27"/>
  <c r="EJ7" i="27"/>
  <c r="EI7" i="27"/>
  <c r="FG4" i="2"/>
  <c r="EF7" i="27"/>
  <c r="EE7" i="27"/>
  <c r="ED7" i="27"/>
  <c r="FA4" i="2"/>
  <c r="DY7" i="27"/>
  <c r="EV4" i="2"/>
  <c r="DV7" i="27"/>
  <c r="DT7" i="27"/>
  <c r="EP4" i="2"/>
  <c r="DR7" i="27"/>
  <c r="DP7" i="27"/>
  <c r="EK4" i="2"/>
  <c r="DM7" i="27"/>
  <c r="DL7" i="27"/>
  <c r="DK7" i="27"/>
  <c r="DJ7" i="27"/>
  <c r="EE4" i="2"/>
  <c r="DG7" i="27"/>
  <c r="DF7" i="27"/>
  <c r="DE7" i="27"/>
  <c r="DZ4" i="2"/>
  <c r="DC7" i="27"/>
  <c r="DB7" i="27"/>
  <c r="DT4" i="2"/>
  <c r="DT10" i="2" s="1"/>
  <c r="CX7" i="27"/>
  <c r="CW7" i="27"/>
  <c r="CU7" i="27"/>
  <c r="DO4" i="2"/>
  <c r="CS7" i="27"/>
  <c r="CR7" i="27"/>
  <c r="CQ7" i="27"/>
  <c r="DI4" i="2"/>
  <c r="CN7" i="27"/>
  <c r="CM7" i="27"/>
  <c r="CL7" i="27"/>
  <c r="CK7" i="27"/>
  <c r="DD4" i="2"/>
  <c r="CH7" i="27"/>
  <c r="CG7" i="27"/>
  <c r="CF7" i="27"/>
  <c r="CX4" i="2"/>
  <c r="CD7" i="27"/>
  <c r="CC7" i="27"/>
  <c r="CB7" i="27"/>
  <c r="CA7" i="27"/>
  <c r="CS4" i="2"/>
  <c r="BY7" i="27"/>
  <c r="CM4" i="2"/>
  <c r="BT7" i="27"/>
  <c r="BS7" i="27"/>
  <c r="BR7" i="27"/>
  <c r="BQ7" i="27"/>
  <c r="CH4" i="2"/>
  <c r="BO7" i="27"/>
  <c r="BN7" i="27"/>
  <c r="BM7" i="27"/>
  <c r="CB4" i="2"/>
  <c r="BI7" i="27"/>
  <c r="BH7" i="27"/>
  <c r="BG7" i="27"/>
  <c r="BW4" i="2"/>
  <c r="BE7" i="27"/>
  <c r="BD7" i="27"/>
  <c r="BC7" i="27"/>
  <c r="BB7" i="27"/>
  <c r="BQ4" i="2"/>
  <c r="AZ7" i="27"/>
  <c r="BL4" i="2"/>
  <c r="AU7" i="27"/>
  <c r="AT7" i="27"/>
  <c r="AS7" i="27"/>
  <c r="AR7" i="27"/>
  <c r="BF4" i="2"/>
  <c r="AN7" i="27"/>
  <c r="BA4" i="2"/>
  <c r="AJ7" i="27"/>
  <c r="AI7" i="27"/>
  <c r="AH7" i="27"/>
  <c r="AU4" i="2"/>
  <c r="AF7" i="27"/>
  <c r="AE7" i="27"/>
  <c r="AD7" i="27"/>
  <c r="AP4" i="2"/>
  <c r="AJ4" i="2"/>
  <c r="V7" i="27"/>
  <c r="T7" i="27"/>
  <c r="S7" i="27"/>
  <c r="AE4" i="2"/>
  <c r="Q7" i="27"/>
  <c r="Y4" i="2"/>
  <c r="J7" i="27"/>
  <c r="I7" i="27"/>
  <c r="T4" i="2"/>
  <c r="G7" i="27"/>
  <c r="F7" i="27"/>
  <c r="E7" i="27"/>
  <c r="SF6" i="27"/>
  <c r="SE6" i="27"/>
  <c r="SD6" i="27"/>
  <c r="SC6" i="27"/>
  <c r="SB6" i="27"/>
  <c r="SA6" i="27"/>
  <c r="RZ6" i="27"/>
  <c r="RY6" i="27"/>
  <c r="RX6" i="27"/>
  <c r="RW6" i="27"/>
  <c r="RV6" i="27"/>
  <c r="RU6" i="27"/>
  <c r="RT6" i="27"/>
  <c r="RS6" i="27"/>
  <c r="RR6" i="27"/>
  <c r="RQ6" i="27"/>
  <c r="RP6" i="27"/>
  <c r="RO6" i="27"/>
  <c r="RN6" i="27"/>
  <c r="RM6" i="27"/>
  <c r="RL6" i="27"/>
  <c r="RK6" i="27"/>
  <c r="RJ6" i="27"/>
  <c r="RI6" i="27"/>
  <c r="RH6" i="27"/>
  <c r="RG6" i="27"/>
  <c r="RF6" i="27"/>
  <c r="RE6" i="27"/>
  <c r="RD6" i="27"/>
  <c r="RC6" i="27"/>
  <c r="RB6" i="27"/>
  <c r="RA6" i="27"/>
  <c r="QZ6" i="27"/>
  <c r="QY6" i="27"/>
  <c r="QX6" i="27"/>
  <c r="QW6" i="27"/>
  <c r="QV6" i="27"/>
  <c r="QU6" i="27"/>
  <c r="QT6" i="27"/>
  <c r="QS6" i="27"/>
  <c r="QR6" i="27"/>
  <c r="QQ6" i="27"/>
  <c r="QP6" i="27"/>
  <c r="QO6" i="27"/>
  <c r="QN6" i="27"/>
  <c r="QM6" i="27"/>
  <c r="QL6" i="27"/>
  <c r="QK6" i="27"/>
  <c r="QJ6" i="27"/>
  <c r="QI6" i="27"/>
  <c r="QH6" i="27"/>
  <c r="QG6" i="27"/>
  <c r="QF6" i="27"/>
  <c r="QE6" i="27"/>
  <c r="QD6" i="27"/>
  <c r="QC6" i="27"/>
  <c r="QB6" i="27"/>
  <c r="QA6" i="27"/>
  <c r="PZ6" i="27"/>
  <c r="PY6" i="27"/>
  <c r="PX6" i="27"/>
  <c r="PW6" i="27"/>
  <c r="PV6" i="27"/>
  <c r="PT6" i="27"/>
  <c r="PS6" i="27"/>
  <c r="PR6" i="27"/>
  <c r="PQ6" i="27"/>
  <c r="PP6" i="27"/>
  <c r="PO6" i="27"/>
  <c r="PN6" i="27"/>
  <c r="PM6" i="27"/>
  <c r="PL6" i="27"/>
  <c r="PJ6" i="27"/>
  <c r="PI6" i="27"/>
  <c r="PH6" i="27"/>
  <c r="PF6" i="27"/>
  <c r="PE6" i="27"/>
  <c r="PD6" i="27"/>
  <c r="PC6" i="27"/>
  <c r="PB6" i="27"/>
  <c r="PA6" i="27"/>
  <c r="OY6" i="27"/>
  <c r="OX6" i="27"/>
  <c r="OW6" i="27"/>
  <c r="OV6" i="27"/>
  <c r="OU6" i="27"/>
  <c r="OT6" i="27"/>
  <c r="OS6" i="27"/>
  <c r="OR6" i="27"/>
  <c r="OQ6" i="27"/>
  <c r="OO6" i="27"/>
  <c r="ON6" i="27"/>
  <c r="OM6" i="27"/>
  <c r="OL6" i="27"/>
  <c r="OK6" i="27"/>
  <c r="OJ6" i="27"/>
  <c r="OI6" i="27"/>
  <c r="OH6" i="27"/>
  <c r="OG6" i="27"/>
  <c r="OE6" i="27"/>
  <c r="OD6" i="27"/>
  <c r="OC6" i="27"/>
  <c r="OB6" i="27"/>
  <c r="NY6" i="27"/>
  <c r="NX6" i="27"/>
  <c r="NW6" i="27"/>
  <c r="NV6" i="27"/>
  <c r="NU6" i="27"/>
  <c r="NT6" i="27"/>
  <c r="NS6" i="27"/>
  <c r="NR6" i="27"/>
  <c r="NQ6" i="27"/>
  <c r="NP6" i="27"/>
  <c r="NO6" i="27"/>
  <c r="NN6" i="27"/>
  <c r="NM6" i="27"/>
  <c r="NL6" i="27"/>
  <c r="NK6" i="27"/>
  <c r="NJ6" i="27"/>
  <c r="NI6" i="27"/>
  <c r="NH6" i="27"/>
  <c r="NG6" i="27"/>
  <c r="NF6" i="27"/>
  <c r="NE6" i="27"/>
  <c r="ND6" i="27"/>
  <c r="NC6" i="27"/>
  <c r="NB6" i="27"/>
  <c r="NA6" i="27"/>
  <c r="MZ6" i="27"/>
  <c r="MY6" i="27"/>
  <c r="MX6" i="27"/>
  <c r="MW6" i="27"/>
  <c r="MV6" i="27"/>
  <c r="MU6" i="27"/>
  <c r="MT6" i="27"/>
  <c r="MS6" i="27"/>
  <c r="MR6" i="27"/>
  <c r="MQ6" i="27"/>
  <c r="MP6" i="27"/>
  <c r="MO6" i="27"/>
  <c r="MN6" i="27"/>
  <c r="MM6" i="27"/>
  <c r="ML6" i="27"/>
  <c r="MK6" i="27"/>
  <c r="MJ6" i="27"/>
  <c r="MI6" i="27"/>
  <c r="MH6" i="27"/>
  <c r="MG6" i="27"/>
  <c r="MF6" i="27"/>
  <c r="ME6" i="27"/>
  <c r="MD6" i="27"/>
  <c r="MC6" i="27"/>
  <c r="MB6" i="27"/>
  <c r="MA6" i="27"/>
  <c r="LZ6" i="27"/>
  <c r="LY6" i="27"/>
  <c r="LX6" i="27"/>
  <c r="LW6" i="27"/>
  <c r="LV6" i="27"/>
  <c r="LU6" i="27"/>
  <c r="LT6" i="27"/>
  <c r="LR6" i="27"/>
  <c r="LQ6" i="27"/>
  <c r="LP6" i="27"/>
  <c r="LO6" i="27"/>
  <c r="LN6" i="27"/>
  <c r="LM6" i="27"/>
  <c r="LL6" i="27"/>
  <c r="LK6" i="27"/>
  <c r="LJ6" i="27"/>
  <c r="LI6" i="27"/>
  <c r="LH6" i="27"/>
  <c r="LG6" i="27"/>
  <c r="LF6" i="27"/>
  <c r="LE6" i="27"/>
  <c r="LD6" i="27"/>
  <c r="LC6" i="27"/>
  <c r="LB6" i="27"/>
  <c r="LA6" i="27"/>
  <c r="KZ6" i="27"/>
  <c r="KY6" i="27"/>
  <c r="KX6" i="27"/>
  <c r="KW6" i="27"/>
  <c r="KV6" i="27"/>
  <c r="KU6" i="27"/>
  <c r="KT6" i="27"/>
  <c r="KS6" i="27"/>
  <c r="KR6" i="27"/>
  <c r="KQ6" i="27"/>
  <c r="KP6" i="27"/>
  <c r="KN6" i="27"/>
  <c r="KM6" i="27"/>
  <c r="KL6" i="27"/>
  <c r="KJ6" i="27"/>
  <c r="KI6" i="27"/>
  <c r="KH6" i="27"/>
  <c r="KG6" i="27"/>
  <c r="KF6" i="27"/>
  <c r="KE6" i="27"/>
  <c r="KD6" i="27"/>
  <c r="KC6" i="27"/>
  <c r="KB6" i="27"/>
  <c r="JZ6" i="27"/>
  <c r="JY6" i="27"/>
  <c r="JX6" i="27"/>
  <c r="JW6" i="27"/>
  <c r="JV6" i="27"/>
  <c r="JU6" i="27"/>
  <c r="JT6" i="27"/>
  <c r="JS6" i="27"/>
  <c r="JR6" i="27"/>
  <c r="JP6" i="27"/>
  <c r="JO6" i="27"/>
  <c r="JN6" i="27"/>
  <c r="JM6" i="27"/>
  <c r="JL6" i="27"/>
  <c r="JH6" i="27"/>
  <c r="JE6" i="27"/>
  <c r="JD6" i="27"/>
  <c r="JC6" i="27"/>
  <c r="JB6" i="27"/>
  <c r="JA6" i="27"/>
  <c r="IZ6" i="27"/>
  <c r="IY6" i="27"/>
  <c r="IX6" i="27"/>
  <c r="IU6" i="27"/>
  <c r="IT6" i="27"/>
  <c r="IS6" i="27"/>
  <c r="IR6" i="27"/>
  <c r="IQ6" i="27"/>
  <c r="IP6" i="27"/>
  <c r="IO6" i="27"/>
  <c r="IN6" i="27"/>
  <c r="IK6" i="27"/>
  <c r="IJ6" i="27"/>
  <c r="II6" i="27"/>
  <c r="IH6" i="27"/>
  <c r="IG6" i="27"/>
  <c r="IF6" i="27"/>
  <c r="ID6" i="27"/>
  <c r="IB6" i="27"/>
  <c r="IA6" i="27"/>
  <c r="HZ6" i="27"/>
  <c r="HX6" i="27"/>
  <c r="HW6" i="27"/>
  <c r="HT6" i="27"/>
  <c r="HS6" i="27"/>
  <c r="HR6" i="27"/>
  <c r="HQ6" i="27"/>
  <c r="HP6" i="27"/>
  <c r="HO6" i="27"/>
  <c r="HN6" i="27"/>
  <c r="HM6" i="27"/>
  <c r="HL6" i="27"/>
  <c r="HK6" i="27"/>
  <c r="HJ6" i="27"/>
  <c r="HI6" i="27"/>
  <c r="HH6" i="27"/>
  <c r="HG6" i="27"/>
  <c r="HF6" i="27"/>
  <c r="HE6" i="27"/>
  <c r="HD6" i="27"/>
  <c r="HC6" i="27"/>
  <c r="HB6" i="27"/>
  <c r="HA6" i="27"/>
  <c r="GZ6" i="27"/>
  <c r="GY6" i="27"/>
  <c r="GX6" i="27"/>
  <c r="GW6" i="27"/>
  <c r="GV6" i="27"/>
  <c r="GU6" i="27"/>
  <c r="GT6" i="27"/>
  <c r="GS6" i="27"/>
  <c r="GR6" i="27"/>
  <c r="GQ6" i="27"/>
  <c r="GP6" i="27"/>
  <c r="GO6" i="27"/>
  <c r="GN6" i="27"/>
  <c r="GM6" i="27"/>
  <c r="GL6" i="27"/>
  <c r="GJ6" i="27"/>
  <c r="GH6" i="27"/>
  <c r="GG6" i="27"/>
  <c r="GF6" i="27"/>
  <c r="GD6" i="27"/>
  <c r="GC6" i="27"/>
  <c r="GB6" i="27"/>
  <c r="FZ6" i="27"/>
  <c r="FV6" i="27"/>
  <c r="FU6" i="27"/>
  <c r="FS6" i="27"/>
  <c r="FR6" i="27"/>
  <c r="FP6" i="27"/>
  <c r="FL6" i="27"/>
  <c r="FK6" i="27"/>
  <c r="FJ6" i="27"/>
  <c r="FI6" i="27"/>
  <c r="FG6" i="27"/>
  <c r="FF6" i="27"/>
  <c r="FE6" i="27"/>
  <c r="FD6" i="27"/>
  <c r="FC6" i="27"/>
  <c r="FB6" i="27"/>
  <c r="FA6" i="27"/>
  <c r="EZ6" i="27"/>
  <c r="EY6" i="27"/>
  <c r="EX6" i="27"/>
  <c r="EW6" i="27"/>
  <c r="EV6" i="27"/>
  <c r="EU6" i="27"/>
  <c r="ET6" i="27"/>
  <c r="ES6" i="27"/>
  <c r="ER6" i="27"/>
  <c r="EQ6" i="27"/>
  <c r="EP6" i="27"/>
  <c r="EO6" i="27"/>
  <c r="EN6" i="27"/>
  <c r="EM6" i="27"/>
  <c r="EL6" i="27"/>
  <c r="EK6" i="27"/>
  <c r="EJ6" i="27"/>
  <c r="EH6" i="27"/>
  <c r="EF6" i="27"/>
  <c r="EE6" i="27"/>
  <c r="ED6" i="27"/>
  <c r="EB6" i="27"/>
  <c r="DY6" i="27"/>
  <c r="DX6" i="27"/>
  <c r="DW6" i="27"/>
  <c r="DU6" i="27"/>
  <c r="DT6" i="27"/>
  <c r="DN6" i="27"/>
  <c r="DM6" i="27"/>
  <c r="DL6" i="27"/>
  <c r="DK6" i="27"/>
  <c r="DJ6" i="27"/>
  <c r="DI6" i="27"/>
  <c r="DG6" i="27"/>
  <c r="DF6" i="27"/>
  <c r="DE6" i="27"/>
  <c r="DD6" i="27"/>
  <c r="DC6" i="27"/>
  <c r="DB6" i="27"/>
  <c r="DA6" i="27"/>
  <c r="CZ6" i="27"/>
  <c r="CX6" i="27"/>
  <c r="CT6" i="27"/>
  <c r="CR6" i="27"/>
  <c r="CQ6" i="27"/>
  <c r="CP6" i="27"/>
  <c r="CN6" i="27"/>
  <c r="CM6" i="27"/>
  <c r="CL6" i="27"/>
  <c r="CK6" i="27"/>
  <c r="CJ6" i="27"/>
  <c r="CG6" i="27"/>
  <c r="CF6" i="27"/>
  <c r="CE6" i="27"/>
  <c r="CD6" i="27"/>
  <c r="CC6" i="27"/>
  <c r="CB6" i="27"/>
  <c r="CA6" i="27"/>
  <c r="BZ6" i="27"/>
  <c r="BW6" i="27"/>
  <c r="BV6" i="27"/>
  <c r="BU6" i="27"/>
  <c r="BT6" i="27"/>
  <c r="BP6" i="27"/>
  <c r="BO6" i="27"/>
  <c r="BM6" i="27"/>
  <c r="BL6" i="27"/>
  <c r="BK6" i="27"/>
  <c r="BJ6" i="27"/>
  <c r="BI6" i="27"/>
  <c r="BH6" i="27"/>
  <c r="BG6" i="27"/>
  <c r="BF6" i="27"/>
  <c r="BE6" i="27"/>
  <c r="BB6" i="27"/>
  <c r="AZ6" i="27"/>
  <c r="AV6" i="27"/>
  <c r="AU6" i="27"/>
  <c r="AS6" i="27"/>
  <c r="AR6" i="27"/>
  <c r="AO6" i="27"/>
  <c r="AN6" i="27"/>
  <c r="AM6" i="27"/>
  <c r="AL6" i="27"/>
  <c r="AI6" i="27"/>
  <c r="AH6" i="27"/>
  <c r="AG6" i="27"/>
  <c r="AF6" i="27"/>
  <c r="AE6" i="27"/>
  <c r="AC6" i="27"/>
  <c r="AB6" i="27"/>
  <c r="Y6" i="27"/>
  <c r="X6" i="27"/>
  <c r="W6" i="27"/>
  <c r="V6" i="27"/>
  <c r="S6" i="27"/>
  <c r="R6" i="27"/>
  <c r="Q6" i="27"/>
  <c r="P6" i="27"/>
  <c r="N6" i="27"/>
  <c r="L6" i="27"/>
  <c r="K6" i="27"/>
  <c r="I6" i="27"/>
  <c r="H6" i="27"/>
  <c r="E6" i="27"/>
  <c r="D6" i="27"/>
  <c r="B6" i="27"/>
  <c r="SF5" i="27"/>
  <c r="SE5" i="27"/>
  <c r="SD5" i="27"/>
  <c r="SC5" i="27"/>
  <c r="SB5" i="27"/>
  <c r="SA5" i="27"/>
  <c r="RZ5" i="27"/>
  <c r="RY5" i="27"/>
  <c r="RX5" i="27"/>
  <c r="RW5" i="27"/>
  <c r="RV5" i="27"/>
  <c r="RU5" i="27"/>
  <c r="RT5" i="27"/>
  <c r="RS5" i="27"/>
  <c r="RR5" i="27"/>
  <c r="RQ5" i="27"/>
  <c r="RP5" i="27"/>
  <c r="RO5" i="27"/>
  <c r="RN5" i="27"/>
  <c r="RM5" i="27"/>
  <c r="RL5" i="27"/>
  <c r="RK5" i="27"/>
  <c r="RJ5" i="27"/>
  <c r="RI5" i="27"/>
  <c r="RH5" i="27"/>
  <c r="RG5" i="27"/>
  <c r="RF5" i="27"/>
  <c r="RE5" i="27"/>
  <c r="RD5" i="27"/>
  <c r="RC5" i="27"/>
  <c r="RB5" i="27"/>
  <c r="RA5" i="27"/>
  <c r="QZ5" i="27"/>
  <c r="QY5" i="27"/>
  <c r="QX5" i="27"/>
  <c r="QW5" i="27"/>
  <c r="QV5" i="27"/>
  <c r="QU5" i="27"/>
  <c r="QT5" i="27"/>
  <c r="QS5" i="27"/>
  <c r="QR5" i="27"/>
  <c r="QQ5" i="27"/>
  <c r="QP5" i="27"/>
  <c r="QO5" i="27"/>
  <c r="QN5" i="27"/>
  <c r="QM5" i="27"/>
  <c r="QL5" i="27"/>
  <c r="QK5" i="27"/>
  <c r="QJ5" i="27"/>
  <c r="QI5" i="27"/>
  <c r="QH5" i="27"/>
  <c r="QG5" i="27"/>
  <c r="QF5" i="27"/>
  <c r="QE5" i="27"/>
  <c r="QD5" i="27"/>
  <c r="QC5" i="27"/>
  <c r="QB5" i="27"/>
  <c r="QA5" i="27"/>
  <c r="PZ5" i="27"/>
  <c r="PY5" i="27"/>
  <c r="PX5" i="27"/>
  <c r="PW5" i="27"/>
  <c r="PV5" i="27"/>
  <c r="PU5" i="27"/>
  <c r="PT5" i="27"/>
  <c r="PS5" i="27"/>
  <c r="PR5" i="27"/>
  <c r="PQ5" i="27"/>
  <c r="PP5" i="27"/>
  <c r="PO5" i="27"/>
  <c r="PN5" i="27"/>
  <c r="PM5" i="27"/>
  <c r="PL5" i="27"/>
  <c r="PK5" i="27"/>
  <c r="PJ5" i="27"/>
  <c r="PI5" i="27"/>
  <c r="PH5" i="27"/>
  <c r="PG5" i="27"/>
  <c r="PF5" i="27"/>
  <c r="PE5" i="27"/>
  <c r="PD5" i="27"/>
  <c r="PC5" i="27"/>
  <c r="PB5" i="27"/>
  <c r="PA5" i="27"/>
  <c r="OZ5" i="27"/>
  <c r="OY5" i="27"/>
  <c r="OX5" i="27"/>
  <c r="OW5" i="27"/>
  <c r="OV5" i="27"/>
  <c r="OU5" i="27"/>
  <c r="OT5" i="27"/>
  <c r="OS5" i="27"/>
  <c r="OR5" i="27"/>
  <c r="OQ5" i="27"/>
  <c r="OP5" i="27"/>
  <c r="OO5" i="27"/>
  <c r="ON5" i="27"/>
  <c r="OM5" i="27"/>
  <c r="OL5" i="27"/>
  <c r="OK5" i="27"/>
  <c r="OJ5" i="27"/>
  <c r="OI5" i="27"/>
  <c r="OH5" i="27"/>
  <c r="OG5" i="27"/>
  <c r="OF5" i="27"/>
  <c r="OE5" i="27"/>
  <c r="OD5" i="27"/>
  <c r="OC5" i="27"/>
  <c r="OB5" i="27"/>
  <c r="NY5" i="27"/>
  <c r="NX5" i="27"/>
  <c r="NW5" i="27"/>
  <c r="NV5" i="27"/>
  <c r="NU5" i="27"/>
  <c r="NT5" i="27"/>
  <c r="NS5" i="27"/>
  <c r="NR5" i="27"/>
  <c r="NQ5" i="27"/>
  <c r="NP5" i="27"/>
  <c r="NO5" i="27"/>
  <c r="NN5" i="27"/>
  <c r="NM5" i="27"/>
  <c r="NL5" i="27"/>
  <c r="NK5" i="27"/>
  <c r="NJ5" i="27"/>
  <c r="NI5" i="27"/>
  <c r="NH5" i="27"/>
  <c r="NG5" i="27"/>
  <c r="NF5" i="27"/>
  <c r="NE5" i="27"/>
  <c r="ND5" i="27"/>
  <c r="NC5" i="27"/>
  <c r="NB5" i="27"/>
  <c r="NA5" i="27"/>
  <c r="MZ5" i="27"/>
  <c r="MY5" i="27"/>
  <c r="MX5" i="27"/>
  <c r="MW5" i="27"/>
  <c r="MV5" i="27"/>
  <c r="MU5" i="27"/>
  <c r="MT5" i="27"/>
  <c r="MS5" i="27"/>
  <c r="MR5" i="27"/>
  <c r="MQ5" i="27"/>
  <c r="MP5" i="27"/>
  <c r="MO5" i="27"/>
  <c r="MN5" i="27"/>
  <c r="MM5" i="27"/>
  <c r="ML5" i="27"/>
  <c r="MK5" i="27"/>
  <c r="MJ5" i="27"/>
  <c r="MI5" i="27"/>
  <c r="MH5" i="27"/>
  <c r="MG5" i="27"/>
  <c r="MF5" i="27"/>
  <c r="ME5" i="27"/>
  <c r="MD5" i="27"/>
  <c r="MC5" i="27"/>
  <c r="MB5" i="27"/>
  <c r="MA5" i="27"/>
  <c r="LZ5" i="27"/>
  <c r="LY5" i="27"/>
  <c r="LX5" i="27"/>
  <c r="LW5" i="27"/>
  <c r="LV5" i="27"/>
  <c r="LU5" i="27"/>
  <c r="LT5" i="27"/>
  <c r="LR5" i="27"/>
  <c r="LQ5" i="27"/>
  <c r="LO5" i="27"/>
  <c r="LN5" i="27"/>
  <c r="LM5" i="27"/>
  <c r="LL5" i="27"/>
  <c r="LK5" i="27"/>
  <c r="LJ5" i="27"/>
  <c r="LI5" i="27"/>
  <c r="LH5" i="27"/>
  <c r="LG5" i="27"/>
  <c r="LE5" i="27"/>
  <c r="LD5" i="27"/>
  <c r="LC5" i="27"/>
  <c r="LB5" i="27"/>
  <c r="LA5" i="27"/>
  <c r="KZ5" i="27"/>
  <c r="KY5" i="27"/>
  <c r="KX5" i="27"/>
  <c r="KW5" i="27"/>
  <c r="KU5" i="27"/>
  <c r="KT5" i="27"/>
  <c r="KS5" i="27"/>
  <c r="KR5" i="27"/>
  <c r="KQ5" i="27"/>
  <c r="KP5" i="27"/>
  <c r="KN5" i="27"/>
  <c r="KM5" i="27"/>
  <c r="KJ5" i="27"/>
  <c r="KI5" i="27"/>
  <c r="KH5" i="27"/>
  <c r="KG5" i="27"/>
  <c r="KF5" i="27"/>
  <c r="KE5" i="27"/>
  <c r="KD5" i="27"/>
  <c r="KC5" i="27"/>
  <c r="KB5" i="27"/>
  <c r="JZ5" i="27"/>
  <c r="JY5" i="27"/>
  <c r="JX5" i="27"/>
  <c r="JW5" i="27"/>
  <c r="JV5" i="27"/>
  <c r="JU5" i="27"/>
  <c r="JT5" i="27"/>
  <c r="JS5" i="27"/>
  <c r="JR5" i="27"/>
  <c r="JP5" i="27"/>
  <c r="JO5" i="27"/>
  <c r="JN5" i="27"/>
  <c r="JM5" i="27"/>
  <c r="JL5" i="27"/>
  <c r="JH5" i="27"/>
  <c r="JE5" i="27"/>
  <c r="JC5" i="27"/>
  <c r="JB5" i="27"/>
  <c r="JA5" i="27"/>
  <c r="IZ5" i="27"/>
  <c r="IY5" i="27"/>
  <c r="IX5" i="27"/>
  <c r="IU5" i="27"/>
  <c r="IT5" i="27"/>
  <c r="IS5" i="27"/>
  <c r="IR5" i="27"/>
  <c r="IQ5" i="27"/>
  <c r="IP5" i="27"/>
  <c r="IO5" i="27"/>
  <c r="IN5" i="27"/>
  <c r="IK5" i="27"/>
  <c r="IJ5" i="27"/>
  <c r="II5" i="27"/>
  <c r="IH5" i="27"/>
  <c r="IG5" i="27"/>
  <c r="IF5" i="27"/>
  <c r="ID5" i="27"/>
  <c r="IA5" i="27"/>
  <c r="HZ5" i="27"/>
  <c r="HY5" i="27"/>
  <c r="HX5" i="27"/>
  <c r="HW5" i="27"/>
  <c r="HU5" i="27"/>
  <c r="HT5" i="27"/>
  <c r="HS5" i="27"/>
  <c r="HQ5" i="27"/>
  <c r="HP5" i="27"/>
  <c r="HO5" i="27"/>
  <c r="HN5" i="27"/>
  <c r="HM5" i="27"/>
  <c r="HL5" i="27"/>
  <c r="HK5" i="27"/>
  <c r="HJ5" i="27"/>
  <c r="HI5" i="27"/>
  <c r="HF5" i="27"/>
  <c r="HE5" i="27"/>
  <c r="HC5" i="27"/>
  <c r="HB5" i="27"/>
  <c r="HA5" i="27"/>
  <c r="GZ5" i="27"/>
  <c r="GY5" i="27"/>
  <c r="GW5" i="27"/>
  <c r="GU5" i="27"/>
  <c r="GS5" i="27"/>
  <c r="GR5" i="27"/>
  <c r="GQ5" i="27"/>
  <c r="GP5" i="27"/>
  <c r="GO5" i="27"/>
  <c r="GM5" i="27"/>
  <c r="GL5" i="27"/>
  <c r="GJ5" i="27"/>
  <c r="GH5" i="27"/>
  <c r="GG5" i="27"/>
  <c r="GF5" i="27"/>
  <c r="GE5" i="27"/>
  <c r="GD5" i="27"/>
  <c r="GC5" i="27"/>
  <c r="GB5" i="27"/>
  <c r="FZ5" i="27"/>
  <c r="FV5" i="27"/>
  <c r="FU5" i="27"/>
  <c r="FT5" i="27"/>
  <c r="FS5" i="27"/>
  <c r="FR5" i="27"/>
  <c r="FP5" i="27"/>
  <c r="FM5" i="27"/>
  <c r="FJ5" i="27"/>
  <c r="FI5" i="27"/>
  <c r="FH5" i="27"/>
  <c r="FG5" i="27"/>
  <c r="FF5" i="27"/>
  <c r="FE5" i="27"/>
  <c r="FD5" i="27"/>
  <c r="FC5" i="27"/>
  <c r="FB5" i="27"/>
  <c r="EZ5" i="27"/>
  <c r="EY5" i="27"/>
  <c r="EX5" i="27"/>
  <c r="EW5" i="27"/>
  <c r="EV5" i="27"/>
  <c r="EU5" i="27"/>
  <c r="ET5" i="27"/>
  <c r="ES5" i="27"/>
  <c r="ER5" i="27"/>
  <c r="EP5" i="27"/>
  <c r="EO5" i="27"/>
  <c r="EN5" i="27"/>
  <c r="EM5" i="27"/>
  <c r="EL5" i="27"/>
  <c r="EK5" i="27"/>
  <c r="EI5" i="27"/>
  <c r="EF5" i="27"/>
  <c r="EE5" i="27"/>
  <c r="ED5" i="27"/>
  <c r="EC5" i="27"/>
  <c r="EB5" i="27"/>
  <c r="DZ5" i="27"/>
  <c r="DX5" i="27"/>
  <c r="DU5" i="27"/>
  <c r="DT5" i="27"/>
  <c r="DS5" i="27"/>
  <c r="DR5" i="27"/>
  <c r="DP5" i="27"/>
  <c r="DO5" i="27"/>
  <c r="DN5" i="27"/>
  <c r="DJ5" i="27"/>
  <c r="DI5" i="27"/>
  <c r="DH5" i="27"/>
  <c r="DG5" i="27"/>
  <c r="DF5" i="27"/>
  <c r="DE5" i="27"/>
  <c r="DD5" i="27"/>
  <c r="CZ5" i="27"/>
  <c r="CX5" i="27"/>
  <c r="CV5" i="27"/>
  <c r="CU5" i="27"/>
  <c r="CT5" i="27"/>
  <c r="CQ5" i="27"/>
  <c r="CP5" i="27"/>
  <c r="CO5" i="27"/>
  <c r="CN5" i="27"/>
  <c r="CM5" i="27"/>
  <c r="CL5" i="27"/>
  <c r="CK5" i="27"/>
  <c r="CJ5" i="27"/>
  <c r="CG5" i="27"/>
  <c r="CE5" i="27"/>
  <c r="CD5" i="27"/>
  <c r="CC5" i="27"/>
  <c r="CB5" i="27"/>
  <c r="CA5" i="27"/>
  <c r="BZ5" i="27"/>
  <c r="BW5" i="27"/>
  <c r="BV5" i="27"/>
  <c r="BU5" i="27"/>
  <c r="BT5" i="27"/>
  <c r="BR5" i="27"/>
  <c r="BQ5" i="27"/>
  <c r="BP5" i="27"/>
  <c r="BO5" i="27"/>
  <c r="BM5" i="27"/>
  <c r="BL5" i="27"/>
  <c r="BK5" i="27"/>
  <c r="BJ5" i="27"/>
  <c r="BI5" i="27"/>
  <c r="BH5" i="27"/>
  <c r="BG5" i="27"/>
  <c r="BF5" i="27"/>
  <c r="BE5" i="27"/>
  <c r="BB5" i="27"/>
  <c r="BA5" i="27"/>
  <c r="AZ5" i="27"/>
  <c r="AX5" i="27"/>
  <c r="AW5" i="27"/>
  <c r="AV5" i="27"/>
  <c r="AU5" i="27"/>
  <c r="AT5" i="27"/>
  <c r="AR5" i="27"/>
  <c r="AQ5" i="27"/>
  <c r="AP5" i="27"/>
  <c r="AO5" i="27"/>
  <c r="AN5" i="27"/>
  <c r="AM5" i="27"/>
  <c r="AL5" i="27"/>
  <c r="AK5" i="27"/>
  <c r="AJ5" i="27"/>
  <c r="AH5" i="27"/>
  <c r="AG5" i="27"/>
  <c r="AF5" i="27"/>
  <c r="AE5" i="27"/>
  <c r="AD5" i="27"/>
  <c r="AC5" i="27"/>
  <c r="AB5" i="27"/>
  <c r="Z5" i="27"/>
  <c r="Y5" i="27"/>
  <c r="X5" i="27"/>
  <c r="W5" i="27"/>
  <c r="V5" i="27"/>
  <c r="U5" i="27"/>
  <c r="T5" i="27"/>
  <c r="S5" i="27"/>
  <c r="R5" i="27"/>
  <c r="Q5" i="27"/>
  <c r="P5" i="27"/>
  <c r="O5" i="27"/>
  <c r="N5" i="27"/>
  <c r="M5" i="27"/>
  <c r="L5" i="27"/>
  <c r="K5" i="27"/>
  <c r="J5" i="27"/>
  <c r="I5" i="27"/>
  <c r="H5" i="27"/>
  <c r="G5" i="27"/>
  <c r="F5" i="27"/>
  <c r="E5" i="27"/>
  <c r="D5" i="27"/>
  <c r="C5" i="27"/>
  <c r="B5" i="27"/>
  <c r="A5" i="27"/>
  <c r="TT9" i="31"/>
  <c r="TI9" i="31"/>
  <c r="SX9" i="31"/>
  <c r="SM9" i="31"/>
  <c r="SB9" i="31"/>
  <c r="SA9" i="31"/>
  <c r="RX9" i="31"/>
  <c r="RU9" i="31"/>
  <c r="RM9" i="31"/>
  <c r="RE9" i="31"/>
  <c r="RB9" i="31"/>
  <c r="QT9" i="31"/>
  <c r="QQ9" i="31"/>
  <c r="QF9" i="31"/>
  <c r="PX9" i="31"/>
  <c r="PU9" i="31"/>
  <c r="PR9" i="31"/>
  <c r="PO9" i="31"/>
  <c r="PJ9" i="31"/>
  <c r="PB9" i="31"/>
  <c r="OY9" i="31"/>
  <c r="OQ9" i="31"/>
  <c r="ON9" i="31"/>
  <c r="OK9" i="31"/>
  <c r="OC9" i="31"/>
  <c r="NZ9" i="31"/>
  <c r="NU9" i="31"/>
  <c r="NR9" i="31"/>
  <c r="NO9" i="31"/>
  <c r="NG9" i="31"/>
  <c r="ND9" i="31"/>
  <c r="MY9" i="31"/>
  <c r="MV9" i="31"/>
  <c r="MP9" i="31"/>
  <c r="MN9" i="31"/>
  <c r="MK9" i="31"/>
  <c r="LZ9" i="31"/>
  <c r="LW9" i="31"/>
  <c r="LT9" i="31"/>
  <c r="LR9" i="31"/>
  <c r="LL9" i="31"/>
  <c r="LI9" i="31"/>
  <c r="LD9" i="31"/>
  <c r="KV9" i="31"/>
  <c r="KS9" i="31"/>
  <c r="KM9" i="31"/>
  <c r="KK9" i="31"/>
  <c r="KH9" i="31"/>
  <c r="KE9" i="31"/>
  <c r="JW9" i="31"/>
  <c r="JO9" i="31"/>
  <c r="JI9" i="31"/>
  <c r="IX9" i="31"/>
  <c r="IU9" i="31"/>
  <c r="IJ9" i="31"/>
  <c r="IH9" i="31"/>
  <c r="IE9" i="31"/>
  <c r="IB9" i="31"/>
  <c r="HT9" i="31"/>
  <c r="HN9" i="31"/>
  <c r="HL9" i="31"/>
  <c r="HF9" i="31"/>
  <c r="GG9" i="31"/>
  <c r="FY9" i="31"/>
  <c r="FQ9" i="31"/>
  <c r="FK9" i="31"/>
  <c r="FI9" i="31"/>
  <c r="FC9" i="31"/>
  <c r="EU9" i="31"/>
  <c r="ER9" i="31"/>
  <c r="EK9" i="31"/>
  <c r="EG9" i="31"/>
  <c r="DZ9" i="31"/>
  <c r="DV9" i="31"/>
  <c r="DT9" i="31"/>
  <c r="DR9" i="31"/>
  <c r="DQ9" i="31"/>
  <c r="DO9" i="31"/>
  <c r="DM9" i="31"/>
  <c r="DK9" i="31"/>
  <c r="DD9" i="31"/>
  <c r="CZ9" i="31"/>
  <c r="CU9" i="31"/>
  <c r="CS9" i="31"/>
  <c r="CQ9" i="31"/>
  <c r="CO9" i="31"/>
  <c r="CM9" i="31"/>
  <c r="CK9" i="31"/>
  <c r="CJ9" i="31"/>
  <c r="CD9" i="31"/>
  <c r="CB9" i="31"/>
  <c r="BW9" i="31"/>
  <c r="BS9" i="31"/>
  <c r="BQ9" i="31"/>
  <c r="BO9" i="31"/>
  <c r="BN9" i="31"/>
  <c r="BL9" i="31"/>
  <c r="BJ9" i="31"/>
  <c r="BH9" i="31"/>
  <c r="BA9" i="31"/>
  <c r="AY9" i="31"/>
  <c r="AW9" i="31"/>
  <c r="AR9" i="31"/>
  <c r="AQ9" i="31"/>
  <c r="AP9" i="31"/>
  <c r="AK9" i="31"/>
  <c r="AJ9" i="31"/>
  <c r="AF9" i="31"/>
  <c r="Z9" i="31"/>
  <c r="W9" i="31"/>
  <c r="U9" i="31"/>
  <c r="T9" i="31"/>
  <c r="S9" i="31"/>
  <c r="O9" i="31"/>
  <c r="M9" i="31"/>
  <c r="J9" i="31"/>
  <c r="I9" i="31"/>
  <c r="H9" i="31"/>
  <c r="G9" i="31"/>
  <c r="D9" i="31"/>
  <c r="A9" i="31"/>
  <c r="UC8" i="31"/>
  <c r="UB8" i="31"/>
  <c r="UA8" i="31"/>
  <c r="TZ8" i="31"/>
  <c r="TW8" i="31"/>
  <c r="TV8" i="31"/>
  <c r="TU8" i="31"/>
  <c r="TT8" i="31"/>
  <c r="TR8" i="31"/>
  <c r="TQ8" i="31"/>
  <c r="TP8" i="31"/>
  <c r="TO8" i="31"/>
  <c r="TM8" i="31"/>
  <c r="TL8" i="31"/>
  <c r="TK8" i="31"/>
  <c r="TJ8" i="31"/>
  <c r="TI8" i="31"/>
  <c r="TG8" i="31"/>
  <c r="TF8" i="31"/>
  <c r="TE8" i="31"/>
  <c r="TD8" i="31"/>
  <c r="TA8" i="31"/>
  <c r="SZ8" i="31"/>
  <c r="SY8" i="31"/>
  <c r="SX8" i="31"/>
  <c r="SV8" i="31"/>
  <c r="SU8" i="31"/>
  <c r="ST8" i="31"/>
  <c r="SS8" i="31"/>
  <c r="SQ8" i="31"/>
  <c r="SP8" i="31"/>
  <c r="SO8" i="31"/>
  <c r="SN8" i="31"/>
  <c r="SM8" i="31"/>
  <c r="SK8" i="31"/>
  <c r="SJ8" i="31"/>
  <c r="SI8" i="31"/>
  <c r="SH8" i="31"/>
  <c r="SF8" i="31"/>
  <c r="SE8" i="31"/>
  <c r="SD8" i="31"/>
  <c r="SC8" i="31"/>
  <c r="SB8" i="31"/>
  <c r="RZ8" i="31"/>
  <c r="RY8" i="31"/>
  <c r="RX8" i="31"/>
  <c r="RW8" i="31"/>
  <c r="RU8" i="31"/>
  <c r="RT8" i="31"/>
  <c r="RS8" i="31"/>
  <c r="RQ8" i="31"/>
  <c r="RO8" i="31"/>
  <c r="RN8" i="31"/>
  <c r="RM8" i="31"/>
  <c r="RL8" i="31"/>
  <c r="RJ8" i="31"/>
  <c r="RI8" i="31"/>
  <c r="RH8" i="31"/>
  <c r="RG8" i="31"/>
  <c r="RD8" i="31"/>
  <c r="RC8" i="31"/>
  <c r="RB8" i="31"/>
  <c r="RA8" i="31"/>
  <c r="QY8" i="31"/>
  <c r="QX8" i="31"/>
  <c r="QU8" i="31"/>
  <c r="QS8" i="31"/>
  <c r="QR8" i="31"/>
  <c r="QQ8" i="31"/>
  <c r="QP8" i="31"/>
  <c r="QN8" i="31"/>
  <c r="QM8" i="31"/>
  <c r="QL8" i="31"/>
  <c r="QK8" i="31"/>
  <c r="QJ8" i="31"/>
  <c r="QH8" i="31"/>
  <c r="QF8" i="31"/>
  <c r="QE8" i="31"/>
  <c r="QC8" i="31"/>
  <c r="QB8" i="31"/>
  <c r="QA8" i="31"/>
  <c r="PZ8" i="31"/>
  <c r="PY8" i="31"/>
  <c r="PW8" i="31"/>
  <c r="PV8" i="31"/>
  <c r="PU8" i="31"/>
  <c r="PT8" i="31"/>
  <c r="PR8" i="31"/>
  <c r="PQ8" i="31"/>
  <c r="PP8" i="31"/>
  <c r="PO8" i="31"/>
  <c r="PN8" i="31"/>
  <c r="PL8" i="31"/>
  <c r="PK8" i="31"/>
  <c r="PJ8" i="31"/>
  <c r="PG8" i="31"/>
  <c r="PF8" i="31"/>
  <c r="PE8" i="31"/>
  <c r="PD8" i="31"/>
  <c r="PC8" i="31"/>
  <c r="PA8" i="31"/>
  <c r="OZ8" i="31"/>
  <c r="OY8" i="31"/>
  <c r="OX8" i="31"/>
  <c r="OU8" i="31"/>
  <c r="OT8" i="31"/>
  <c r="OS8" i="31"/>
  <c r="OR8" i="31"/>
  <c r="OP8" i="31"/>
  <c r="OO8" i="31"/>
  <c r="ON8" i="31"/>
  <c r="OM8" i="31"/>
  <c r="OK8" i="31"/>
  <c r="OI8" i="31"/>
  <c r="OH8" i="31"/>
  <c r="OG8" i="31"/>
  <c r="OE8" i="31"/>
  <c r="OD8" i="31"/>
  <c r="OC8" i="31"/>
  <c r="OB8" i="31"/>
  <c r="NZ8" i="31"/>
  <c r="NY8" i="31"/>
  <c r="NW8" i="31"/>
  <c r="NV8" i="31"/>
  <c r="NT8" i="31"/>
  <c r="NS8" i="31"/>
  <c r="NR8" i="31"/>
  <c r="NQ8" i="31"/>
  <c r="NO8" i="31"/>
  <c r="NN8" i="31"/>
  <c r="NM8" i="31"/>
  <c r="NK8" i="31"/>
  <c r="NI8" i="31"/>
  <c r="NH8" i="31"/>
  <c r="NG8" i="31"/>
  <c r="NF8" i="31"/>
  <c r="ND8" i="31"/>
  <c r="NC8" i="31"/>
  <c r="NB8" i="31"/>
  <c r="NA8" i="31"/>
  <c r="MX8" i="31"/>
  <c r="MW8" i="31"/>
  <c r="MV8" i="31"/>
  <c r="MU8" i="31"/>
  <c r="MS8" i="31"/>
  <c r="MR8" i="31"/>
  <c r="MQ8" i="31"/>
  <c r="MP8" i="31"/>
  <c r="MO8" i="31"/>
  <c r="ML8" i="31"/>
  <c r="MK8" i="31"/>
  <c r="MJ8" i="31"/>
  <c r="MH8" i="31"/>
  <c r="MG8" i="31"/>
  <c r="MF8" i="31"/>
  <c r="ME8" i="31"/>
  <c r="MD8" i="31"/>
  <c r="MB8" i="31"/>
  <c r="LZ8" i="31"/>
  <c r="LY8" i="31"/>
  <c r="LW8" i="31"/>
  <c r="LV8" i="31"/>
  <c r="LU8" i="31"/>
  <c r="LT8" i="31"/>
  <c r="LQ8" i="31"/>
  <c r="LP8" i="31"/>
  <c r="LO8" i="31"/>
  <c r="LN8" i="31"/>
  <c r="LL8" i="31"/>
  <c r="LK8" i="31"/>
  <c r="LJ8" i="31"/>
  <c r="LI8" i="31"/>
  <c r="LH8" i="31"/>
  <c r="LF8" i="31"/>
  <c r="LE8" i="31"/>
  <c r="LD8" i="31"/>
  <c r="LA8" i="31"/>
  <c r="KZ8" i="31"/>
  <c r="KY8" i="31"/>
  <c r="KX8" i="31"/>
  <c r="KW8" i="31"/>
  <c r="KU8" i="31"/>
  <c r="KT8" i="31"/>
  <c r="KS8" i="31"/>
  <c r="KR8" i="31"/>
  <c r="KO8" i="31"/>
  <c r="KN8" i="31"/>
  <c r="KM8" i="31"/>
  <c r="KL8" i="31"/>
  <c r="KH8" i="31"/>
  <c r="KG8" i="31"/>
  <c r="KE8" i="31"/>
  <c r="KC8" i="31"/>
  <c r="KB8" i="31"/>
  <c r="KA8" i="31"/>
  <c r="JY8" i="31"/>
  <c r="JX8" i="31"/>
  <c r="JW8" i="31"/>
  <c r="JV8" i="31"/>
  <c r="JT8" i="31"/>
  <c r="JS8" i="31"/>
  <c r="JQ8" i="31"/>
  <c r="JP8" i="31"/>
  <c r="JN8" i="31"/>
  <c r="JM8" i="31"/>
  <c r="JL8" i="31"/>
  <c r="JK8" i="31"/>
  <c r="JI8" i="31"/>
  <c r="JH8" i="31"/>
  <c r="JE8" i="31"/>
  <c r="JA8" i="31"/>
  <c r="IZ8" i="31"/>
  <c r="IX8" i="31"/>
  <c r="IW8" i="31"/>
  <c r="IV8" i="31"/>
  <c r="IU8" i="31"/>
  <c r="IR8" i="31"/>
  <c r="IQ8" i="31"/>
  <c r="IP8" i="31"/>
  <c r="IO8" i="31"/>
  <c r="IL8" i="31"/>
  <c r="IK8" i="31"/>
  <c r="IJ8" i="31"/>
  <c r="II8" i="31"/>
  <c r="IF8" i="31"/>
  <c r="IE8" i="31"/>
  <c r="IB8" i="31"/>
  <c r="IA8" i="31"/>
  <c r="HZ8" i="31"/>
  <c r="HY8" i="31"/>
  <c r="HX8" i="31"/>
  <c r="HV8" i="31"/>
  <c r="HT8" i="31"/>
  <c r="HS8" i="31"/>
  <c r="HQ8" i="31"/>
  <c r="HP8" i="31"/>
  <c r="HO8" i="31"/>
  <c r="HN8" i="31"/>
  <c r="HM8" i="31"/>
  <c r="HK8" i="31"/>
  <c r="HJ8" i="31"/>
  <c r="HH8" i="31"/>
  <c r="HF8" i="31"/>
  <c r="HE8" i="31"/>
  <c r="HD8" i="31"/>
  <c r="HC8" i="31"/>
  <c r="GZ8" i="31"/>
  <c r="GY8" i="31"/>
  <c r="GX8" i="31"/>
  <c r="GU8" i="31"/>
  <c r="GT8" i="31"/>
  <c r="GS8" i="31"/>
  <c r="GN8" i="31"/>
  <c r="GL8" i="31"/>
  <c r="GI8" i="31"/>
  <c r="GH8" i="31"/>
  <c r="GG8" i="31"/>
  <c r="GC8" i="31"/>
  <c r="FY8" i="31"/>
  <c r="FW8" i="31"/>
  <c r="FV8" i="31"/>
  <c r="FU8" i="31"/>
  <c r="FT8" i="31"/>
  <c r="FS8" i="31"/>
  <c r="FR8" i="31"/>
  <c r="FQ8" i="31"/>
  <c r="FP8" i="31"/>
  <c r="FM8" i="31"/>
  <c r="FK8" i="31"/>
  <c r="FJ8" i="31"/>
  <c r="FH8" i="31"/>
  <c r="FG8" i="31"/>
  <c r="FF8" i="31"/>
  <c r="FE8" i="31"/>
  <c r="FC8" i="31"/>
  <c r="FB8" i="31"/>
  <c r="FA8" i="31"/>
  <c r="EY8" i="31"/>
  <c r="EV8" i="31"/>
  <c r="EU8" i="31"/>
  <c r="ET8" i="31"/>
  <c r="ER8" i="31"/>
  <c r="EQ8" i="31"/>
  <c r="EO8" i="31"/>
  <c r="EI8" i="31"/>
  <c r="EG8" i="31"/>
  <c r="EF8" i="31"/>
  <c r="ED8" i="31"/>
  <c r="DZ8" i="31"/>
  <c r="DY8" i="31"/>
  <c r="DX8" i="31"/>
  <c r="DV8" i="31"/>
  <c r="DU8" i="31"/>
  <c r="DT8" i="31"/>
  <c r="DS8" i="31"/>
  <c r="DR8" i="31"/>
  <c r="DP8" i="31"/>
  <c r="DN8" i="31"/>
  <c r="DM8" i="31"/>
  <c r="DK8" i="31"/>
  <c r="DJ8" i="31"/>
  <c r="DH8" i="31"/>
  <c r="DE8" i="31"/>
  <c r="DD8" i="31"/>
  <c r="DB8" i="31"/>
  <c r="CY8" i="31"/>
  <c r="CX8" i="31"/>
  <c r="CT8" i="31"/>
  <c r="CS8" i="31"/>
  <c r="CR8" i="31"/>
  <c r="CO8" i="31"/>
  <c r="CN8" i="31"/>
  <c r="CM8" i="31"/>
  <c r="CL8" i="31"/>
  <c r="CK8" i="31"/>
  <c r="CI8" i="31"/>
  <c r="CG8" i="31"/>
  <c r="CF8" i="31"/>
  <c r="CC8" i="31"/>
  <c r="CB8" i="31"/>
  <c r="CA8" i="31"/>
  <c r="BX8" i="31"/>
  <c r="BW8" i="31"/>
  <c r="BU8" i="31"/>
  <c r="BS8" i="31"/>
  <c r="BQ8" i="31"/>
  <c r="BP8" i="31"/>
  <c r="BO8" i="31"/>
  <c r="BM8" i="31"/>
  <c r="BL8" i="31"/>
  <c r="BK8" i="31"/>
  <c r="BJ8" i="31"/>
  <c r="BH8" i="31"/>
  <c r="BG8" i="31"/>
  <c r="BE8" i="31"/>
  <c r="BD8" i="31"/>
  <c r="BB8" i="31"/>
  <c r="BA8" i="31"/>
  <c r="AZ8" i="31"/>
  <c r="AW8" i="31"/>
  <c r="AS8" i="31"/>
  <c r="AQ8" i="31"/>
  <c r="AP8" i="31"/>
  <c r="AO8" i="31"/>
  <c r="AN8" i="31"/>
  <c r="AL8" i="31"/>
  <c r="AK8" i="31"/>
  <c r="AJ8" i="31"/>
  <c r="AI8" i="31"/>
  <c r="AC8" i="31"/>
  <c r="AA8" i="31"/>
  <c r="Z8" i="31"/>
  <c r="Y8" i="31"/>
  <c r="T8" i="31"/>
  <c r="O8" i="31"/>
  <c r="N8" i="31"/>
  <c r="M8" i="31"/>
  <c r="L8" i="31"/>
  <c r="J8" i="31"/>
  <c r="H8" i="31"/>
  <c r="G8" i="31"/>
  <c r="C8" i="31"/>
  <c r="B8" i="31"/>
  <c r="A8" i="31"/>
  <c r="UC7" i="31"/>
  <c r="UA7" i="31"/>
  <c r="TZ7" i="31"/>
  <c r="TX7" i="31"/>
  <c r="TW7" i="31"/>
  <c r="TU7" i="31"/>
  <c r="TT7" i="31"/>
  <c r="TS7" i="31"/>
  <c r="TR7" i="31"/>
  <c r="TO7" i="31"/>
  <c r="TM7" i="31"/>
  <c r="TL7" i="31"/>
  <c r="TJ7" i="31"/>
  <c r="TI7" i="31"/>
  <c r="TH7" i="31"/>
  <c r="TG7" i="31"/>
  <c r="TE7" i="31"/>
  <c r="TD7" i="31"/>
  <c r="TA7" i="31"/>
  <c r="SY7" i="31"/>
  <c r="SX7" i="31"/>
  <c r="SW7" i="31"/>
  <c r="ST7" i="31"/>
  <c r="SS7" i="31"/>
  <c r="SQ7" i="31"/>
  <c r="SP7" i="31"/>
  <c r="SM7" i="31"/>
  <c r="SL7" i="31"/>
  <c r="SK7" i="31"/>
  <c r="SI7" i="31"/>
  <c r="SH7" i="31"/>
  <c r="SE7" i="31"/>
  <c r="SC7" i="31"/>
  <c r="SB7" i="31"/>
  <c r="RZ7" i="31"/>
  <c r="RX7" i="31"/>
  <c r="RW7" i="31"/>
  <c r="RU7" i="31"/>
  <c r="RT7" i="31"/>
  <c r="RR7" i="31"/>
  <c r="RQ7" i="31"/>
  <c r="RP7" i="31"/>
  <c r="RO7" i="31"/>
  <c r="RL7" i="31"/>
  <c r="RJ7" i="31"/>
  <c r="RI7" i="31"/>
  <c r="RG7" i="31"/>
  <c r="RF7" i="31"/>
  <c r="RE7" i="31"/>
  <c r="RD7" i="31"/>
  <c r="RB7" i="31"/>
  <c r="RA7" i="31"/>
  <c r="QX7" i="31"/>
  <c r="QU7" i="31"/>
  <c r="QT7" i="31"/>
  <c r="QS7" i="31"/>
  <c r="QQ7" i="31"/>
  <c r="QP7" i="31"/>
  <c r="QN7" i="31"/>
  <c r="QJ7" i="31"/>
  <c r="QI7" i="31"/>
  <c r="QH7" i="31"/>
  <c r="QF7" i="31"/>
  <c r="QE7" i="31"/>
  <c r="QC7" i="31"/>
  <c r="QB7" i="31"/>
  <c r="PZ7" i="31"/>
  <c r="PY7" i="31"/>
  <c r="PW7" i="31"/>
  <c r="PU7" i="31"/>
  <c r="PT7" i="31"/>
  <c r="PR7" i="31"/>
  <c r="PQ7" i="31"/>
  <c r="PO7" i="31"/>
  <c r="PL7" i="31"/>
  <c r="PI7" i="31"/>
  <c r="PG7" i="31"/>
  <c r="PF7" i="31"/>
  <c r="PD7" i="31"/>
  <c r="PC7" i="31"/>
  <c r="PB7" i="31"/>
  <c r="PA7" i="31"/>
  <c r="OY7" i="31"/>
  <c r="OX7" i="31"/>
  <c r="OU7" i="31"/>
  <c r="OS7" i="31"/>
  <c r="OQ7" i="31"/>
  <c r="OP7" i="31"/>
  <c r="ON7" i="31"/>
  <c r="OM7" i="31"/>
  <c r="OK7" i="31"/>
  <c r="OJ7" i="31"/>
  <c r="OG7" i="31"/>
  <c r="OF7" i="31"/>
  <c r="OE7" i="31"/>
  <c r="OC7" i="31"/>
  <c r="OB7" i="31"/>
  <c r="NZ7" i="31"/>
  <c r="NY7" i="31"/>
  <c r="NW7" i="31"/>
  <c r="NV7" i="31"/>
  <c r="NT7" i="31"/>
  <c r="NR7" i="31"/>
  <c r="NQ7" i="31"/>
  <c r="NO7" i="31"/>
  <c r="NN7" i="31"/>
  <c r="NL7" i="31"/>
  <c r="NK7" i="31"/>
  <c r="NJ7" i="31"/>
  <c r="NI7" i="31"/>
  <c r="NF7" i="31"/>
  <c r="ND7" i="31"/>
  <c r="NC7" i="31"/>
  <c r="NA7" i="31"/>
  <c r="MY7" i="31"/>
  <c r="MX7" i="31"/>
  <c r="MV7" i="31"/>
  <c r="MU7" i="31"/>
  <c r="MR7" i="31"/>
  <c r="MP7" i="31"/>
  <c r="MO7" i="31"/>
  <c r="MN7" i="31"/>
  <c r="MM7" i="31"/>
  <c r="MK7" i="31"/>
  <c r="MJ7" i="31"/>
  <c r="MH7" i="31"/>
  <c r="MG7" i="31"/>
  <c r="MD7" i="31"/>
  <c r="MC7" i="31"/>
  <c r="MB7" i="31"/>
  <c r="LZ7" i="31"/>
  <c r="LY7" i="31"/>
  <c r="LW7" i="31"/>
  <c r="LV7" i="31"/>
  <c r="LT7" i="31"/>
  <c r="LQ7" i="31"/>
  <c r="LO7" i="31"/>
  <c r="LN7" i="31"/>
  <c r="LL7" i="31"/>
  <c r="LK7" i="31"/>
  <c r="LI7" i="31"/>
  <c r="LH7" i="31"/>
  <c r="LG7" i="31"/>
  <c r="LF7" i="31"/>
  <c r="LC7" i="31"/>
  <c r="LA7" i="31"/>
  <c r="KZ7" i="31"/>
  <c r="KX7" i="31"/>
  <c r="KW7" i="31"/>
  <c r="KV7" i="31"/>
  <c r="KU7" i="31"/>
  <c r="KS7" i="31"/>
  <c r="KR7" i="31"/>
  <c r="KO7" i="31"/>
  <c r="KM7" i="31"/>
  <c r="KH7" i="31"/>
  <c r="KG7" i="31"/>
  <c r="KE7" i="31"/>
  <c r="KD7" i="31"/>
  <c r="KA7" i="31"/>
  <c r="JZ7" i="31"/>
  <c r="JY7" i="31"/>
  <c r="JW7" i="31"/>
  <c r="JV7" i="31"/>
  <c r="JT7" i="31"/>
  <c r="JS7" i="31"/>
  <c r="JQ7" i="31"/>
  <c r="JP7" i="31"/>
  <c r="JN7" i="31"/>
  <c r="JL7" i="31"/>
  <c r="JI7" i="31"/>
  <c r="JH7" i="31"/>
  <c r="JF7" i="31"/>
  <c r="JE7" i="31"/>
  <c r="JD7" i="31"/>
  <c r="JC7" i="31"/>
  <c r="IZ7" i="31"/>
  <c r="IX7" i="31"/>
  <c r="IW7" i="31"/>
  <c r="IU7" i="31"/>
  <c r="IT7" i="31"/>
  <c r="IP7" i="31"/>
  <c r="IO7" i="31"/>
  <c r="IL7" i="31"/>
  <c r="IJ7" i="31"/>
  <c r="II7" i="31"/>
  <c r="IH7" i="31"/>
  <c r="IG7" i="31"/>
  <c r="IE7" i="31"/>
  <c r="ID7" i="31"/>
  <c r="IB7" i="31"/>
  <c r="IA7" i="31"/>
  <c r="HX7" i="31"/>
  <c r="HW7" i="31"/>
  <c r="HV7" i="31"/>
  <c r="HT7" i="31"/>
  <c r="HS7" i="31"/>
  <c r="HQ7" i="31"/>
  <c r="HP7" i="31"/>
  <c r="HN7" i="31"/>
  <c r="HM7" i="31"/>
  <c r="HK7" i="31"/>
  <c r="HI7" i="31"/>
  <c r="HH7" i="31"/>
  <c r="HF7" i="31"/>
  <c r="HE7" i="31"/>
  <c r="HC7" i="31"/>
  <c r="HA7" i="31"/>
  <c r="GZ7" i="31"/>
  <c r="GW7" i="31"/>
  <c r="GT7" i="31"/>
  <c r="GR7" i="31"/>
  <c r="GQ7" i="31"/>
  <c r="GP7" i="31"/>
  <c r="GO7" i="31"/>
  <c r="GL7" i="31"/>
  <c r="GI7" i="31"/>
  <c r="GG7" i="31"/>
  <c r="GD7" i="31"/>
  <c r="GB7" i="31"/>
  <c r="GA7" i="31"/>
  <c r="FY7" i="31"/>
  <c r="FX7" i="31"/>
  <c r="FU7" i="31"/>
  <c r="FT7" i="31"/>
  <c r="FS7" i="31"/>
  <c r="FQ7" i="31"/>
  <c r="FP7" i="31"/>
  <c r="FN7" i="31"/>
  <c r="FM7" i="31"/>
  <c r="FK7" i="31"/>
  <c r="FJ7" i="31"/>
  <c r="FH7" i="31"/>
  <c r="FF7" i="31"/>
  <c r="FE7" i="31"/>
  <c r="FC7" i="31"/>
  <c r="FB7" i="31"/>
  <c r="EZ7" i="31"/>
  <c r="EY7" i="31"/>
  <c r="EX7" i="31"/>
  <c r="EW7" i="31"/>
  <c r="ET7" i="31"/>
  <c r="ER7" i="31"/>
  <c r="EQ7" i="31"/>
  <c r="EL7" i="31"/>
  <c r="EJ7" i="31"/>
  <c r="EI7" i="31"/>
  <c r="EF7" i="31"/>
  <c r="ED7" i="31"/>
  <c r="EB7" i="31"/>
  <c r="DY7" i="31"/>
  <c r="DX7" i="31"/>
  <c r="DV7" i="31"/>
  <c r="DU7" i="31"/>
  <c r="DR7" i="31"/>
  <c r="DQ7" i="31"/>
  <c r="DP7" i="31"/>
  <c r="DN7" i="31"/>
  <c r="DM7" i="31"/>
  <c r="DH7" i="31"/>
  <c r="DG7" i="31"/>
  <c r="DE7" i="31"/>
  <c r="DC7" i="31"/>
  <c r="DB7" i="31"/>
  <c r="CZ7" i="31"/>
  <c r="CW7" i="31"/>
  <c r="CV7" i="31"/>
  <c r="CU7" i="31"/>
  <c r="CT7" i="31"/>
  <c r="CQ7" i="31"/>
  <c r="CO7" i="31"/>
  <c r="CN7" i="31"/>
  <c r="CL7" i="31"/>
  <c r="CK7" i="31"/>
  <c r="CJ7" i="31"/>
  <c r="CI7" i="31"/>
  <c r="CG7" i="31"/>
  <c r="CA7" i="31"/>
  <c r="BZ7" i="31"/>
  <c r="BY7" i="31"/>
  <c r="BX7" i="31"/>
  <c r="BV7" i="31"/>
  <c r="BU7" i="31"/>
  <c r="BS7" i="31"/>
  <c r="BO7" i="31"/>
  <c r="BN7" i="31"/>
  <c r="BM7" i="31"/>
  <c r="BK7" i="31"/>
  <c r="BJ7" i="31"/>
  <c r="BH7" i="31"/>
  <c r="BG7" i="31"/>
  <c r="BE7" i="31"/>
  <c r="AZ7" i="31"/>
  <c r="AY7" i="31"/>
  <c r="AW7" i="31"/>
  <c r="AV7" i="31"/>
  <c r="AR7" i="31"/>
  <c r="AN7" i="31"/>
  <c r="AL7" i="31"/>
  <c r="AK7" i="31"/>
  <c r="AI7" i="31"/>
  <c r="AH7" i="31"/>
  <c r="AG7" i="31"/>
  <c r="X7" i="31"/>
  <c r="V7" i="31"/>
  <c r="U7" i="31"/>
  <c r="S7" i="31"/>
  <c r="K7" i="31"/>
  <c r="J7" i="31"/>
  <c r="H7" i="31"/>
  <c r="G7" i="31"/>
  <c r="E7" i="31"/>
  <c r="UD6" i="31"/>
  <c r="UC6" i="31"/>
  <c r="UB6" i="31"/>
  <c r="UA6" i="31"/>
  <c r="TZ6" i="31"/>
  <c r="TX6" i="31"/>
  <c r="TW6" i="31"/>
  <c r="TV6" i="31"/>
  <c r="TU6" i="31"/>
  <c r="TT6" i="31"/>
  <c r="TS6" i="31"/>
  <c r="TR6" i="31"/>
  <c r="TQ6" i="31"/>
  <c r="TP6" i="31"/>
  <c r="TO6" i="31"/>
  <c r="TM6" i="31"/>
  <c r="TL6" i="31"/>
  <c r="TK6" i="31"/>
  <c r="TJ6" i="31"/>
  <c r="TI6" i="31"/>
  <c r="TH6" i="31"/>
  <c r="TG6" i="31"/>
  <c r="TF6" i="31"/>
  <c r="TE6" i="31"/>
  <c r="TD6" i="31"/>
  <c r="TB6" i="31"/>
  <c r="TA6" i="31"/>
  <c r="SZ6" i="31"/>
  <c r="SY6" i="31"/>
  <c r="SX6" i="31"/>
  <c r="SW6" i="31"/>
  <c r="SV6" i="31"/>
  <c r="SU6" i="31"/>
  <c r="ST6" i="31"/>
  <c r="SS6" i="31"/>
  <c r="SQ6" i="31"/>
  <c r="SP6" i="31"/>
  <c r="SO6" i="31"/>
  <c r="SN6" i="31"/>
  <c r="SM6" i="31"/>
  <c r="SL6" i="31"/>
  <c r="SK6" i="31"/>
  <c r="SJ6" i="31"/>
  <c r="SI6" i="31"/>
  <c r="SH6" i="31"/>
  <c r="SF6" i="31"/>
  <c r="SE6" i="31"/>
  <c r="SD6" i="31"/>
  <c r="SC6" i="31"/>
  <c r="SB6" i="31"/>
  <c r="SA6" i="31"/>
  <c r="RZ6" i="31"/>
  <c r="RY6" i="31"/>
  <c r="RX6" i="31"/>
  <c r="RW6" i="31"/>
  <c r="RU6" i="31"/>
  <c r="RT6" i="31"/>
  <c r="RS6" i="31"/>
  <c r="RR6" i="31"/>
  <c r="RQ6" i="31"/>
  <c r="RP6" i="31"/>
  <c r="RO6" i="31"/>
  <c r="RN6" i="31"/>
  <c r="RM6" i="31"/>
  <c r="RL6" i="31"/>
  <c r="RJ6" i="31"/>
  <c r="RI6" i="31"/>
  <c r="RH6" i="31"/>
  <c r="RG6" i="31"/>
  <c r="RF6" i="31"/>
  <c r="RE6" i="31"/>
  <c r="RD6" i="31"/>
  <c r="RC6" i="31"/>
  <c r="RB6" i="31"/>
  <c r="RA6" i="31"/>
  <c r="QY6" i="31"/>
  <c r="QX6" i="31"/>
  <c r="QV6" i="31"/>
  <c r="QU6" i="31"/>
  <c r="QT6" i="31"/>
  <c r="QS6" i="31"/>
  <c r="QR6" i="31"/>
  <c r="QQ6" i="31"/>
  <c r="QP6" i="31"/>
  <c r="QN6" i="31"/>
  <c r="QM6" i="31"/>
  <c r="QL6" i="31"/>
  <c r="QK6" i="31"/>
  <c r="QJ6" i="31"/>
  <c r="QI6" i="31"/>
  <c r="QH6" i="31"/>
  <c r="QG6" i="31"/>
  <c r="QF6" i="31"/>
  <c r="QE6" i="31"/>
  <c r="QC6" i="31"/>
  <c r="QB6" i="31"/>
  <c r="QA6" i="31"/>
  <c r="PZ6" i="31"/>
  <c r="PY6" i="31"/>
  <c r="PX6" i="31"/>
  <c r="PW6" i="31"/>
  <c r="PV6" i="31"/>
  <c r="PU6" i="31"/>
  <c r="PT6" i="31"/>
  <c r="PR6" i="31"/>
  <c r="PQ6" i="31"/>
  <c r="PP6" i="31"/>
  <c r="PO6" i="31"/>
  <c r="PL6" i="31"/>
  <c r="PK6" i="31"/>
  <c r="PJ6" i="31"/>
  <c r="PI6" i="31"/>
  <c r="PG6" i="31"/>
  <c r="PF6" i="31"/>
  <c r="PE6" i="31"/>
  <c r="PD6" i="31"/>
  <c r="PC6" i="31"/>
  <c r="PB6" i="31"/>
  <c r="PA6" i="31"/>
  <c r="OZ6" i="31"/>
  <c r="OY6" i="31"/>
  <c r="OX6" i="31"/>
  <c r="OV6" i="31"/>
  <c r="OU6" i="31"/>
  <c r="OT6" i="31"/>
  <c r="OS6" i="31"/>
  <c r="OR6" i="31"/>
  <c r="OQ6" i="31"/>
  <c r="OP6" i="31"/>
  <c r="OO6" i="31"/>
  <c r="ON6" i="31"/>
  <c r="OM6" i="31"/>
  <c r="OK6" i="31"/>
  <c r="OJ6" i="31"/>
  <c r="OI6" i="31"/>
  <c r="OH6" i="31"/>
  <c r="OG6" i="31"/>
  <c r="OF6" i="31"/>
  <c r="OE6" i="31"/>
  <c r="OD6" i="31"/>
  <c r="OC6" i="31"/>
  <c r="OB6" i="31"/>
  <c r="NZ6" i="31"/>
  <c r="NY6" i="31"/>
  <c r="NX6" i="31"/>
  <c r="NW6" i="31"/>
  <c r="NV6" i="31"/>
  <c r="NU6" i="31"/>
  <c r="NT6" i="31"/>
  <c r="NS6" i="31"/>
  <c r="NR6" i="31"/>
  <c r="NQ6" i="31"/>
  <c r="NO6" i="31"/>
  <c r="NN6" i="31"/>
  <c r="NM6" i="31"/>
  <c r="NL6" i="31"/>
  <c r="NK6" i="31"/>
  <c r="NJ6" i="31"/>
  <c r="NI6" i="31"/>
  <c r="NH6" i="31"/>
  <c r="NG6" i="31"/>
  <c r="NF6" i="31"/>
  <c r="ND6" i="31"/>
  <c r="NC6" i="31"/>
  <c r="NB6" i="31"/>
  <c r="NA6" i="31"/>
  <c r="MY6" i="31"/>
  <c r="MX6" i="31"/>
  <c r="MW6" i="31"/>
  <c r="MV6" i="31"/>
  <c r="MU6" i="31"/>
  <c r="MS6" i="31"/>
  <c r="MR6" i="31"/>
  <c r="MQ6" i="31"/>
  <c r="MP6" i="31"/>
  <c r="MO6" i="31"/>
  <c r="MN6" i="31"/>
  <c r="MM6" i="31"/>
  <c r="ML6" i="31"/>
  <c r="MK6" i="31"/>
  <c r="MJ6" i="31"/>
  <c r="MH6" i="31"/>
  <c r="MG6" i="31"/>
  <c r="MF6" i="31"/>
  <c r="ME6" i="31"/>
  <c r="MD6" i="31"/>
  <c r="MC6" i="31"/>
  <c r="MB6" i="31"/>
  <c r="MA6" i="31"/>
  <c r="LZ6" i="31"/>
  <c r="LY6" i="31"/>
  <c r="LW6" i="31"/>
  <c r="LV6" i="31"/>
  <c r="LU6" i="31"/>
  <c r="LT6" i="31"/>
  <c r="LR6" i="31"/>
  <c r="LQ6" i="31"/>
  <c r="LP6" i="31"/>
  <c r="LO6" i="31"/>
  <c r="LN6" i="31"/>
  <c r="LL6" i="31"/>
  <c r="LK6" i="31"/>
  <c r="LJ6" i="31"/>
  <c r="LI6" i="31"/>
  <c r="LH6" i="31"/>
  <c r="LG6" i="31"/>
  <c r="LF6" i="31"/>
  <c r="LE6" i="31"/>
  <c r="LD6" i="31"/>
  <c r="LC6" i="31"/>
  <c r="LA6" i="31"/>
  <c r="KZ6" i="31"/>
  <c r="KY6" i="31"/>
  <c r="KX6" i="31"/>
  <c r="KW6" i="31"/>
  <c r="KV6" i="31"/>
  <c r="KU6" i="31"/>
  <c r="KT6" i="31"/>
  <c r="KS6" i="31"/>
  <c r="KR6" i="31"/>
  <c r="KP6" i="31"/>
  <c r="KO6" i="31"/>
  <c r="KN6" i="31"/>
  <c r="KM6" i="31"/>
  <c r="KI6" i="31"/>
  <c r="KH6" i="31"/>
  <c r="KG6" i="31"/>
  <c r="KE6" i="31"/>
  <c r="KD6" i="31"/>
  <c r="KC6" i="31"/>
  <c r="KB6" i="31"/>
  <c r="KA6" i="31"/>
  <c r="JZ6" i="31"/>
  <c r="JY6" i="31"/>
  <c r="JX6" i="31"/>
  <c r="JW6" i="31"/>
  <c r="JV6" i="31"/>
  <c r="JT6" i="31"/>
  <c r="JS6" i="31"/>
  <c r="JR6" i="31"/>
  <c r="JQ6" i="31"/>
  <c r="JP6" i="31"/>
  <c r="JO6" i="31"/>
  <c r="JN6" i="31"/>
  <c r="JM6" i="31"/>
  <c r="JL6" i="31"/>
  <c r="JK6" i="31"/>
  <c r="JI6" i="31"/>
  <c r="JH6" i="31"/>
  <c r="JG6" i="31"/>
  <c r="JF6" i="31"/>
  <c r="JE6" i="31"/>
  <c r="JD6" i="31"/>
  <c r="JB6" i="31"/>
  <c r="JA6" i="31"/>
  <c r="IZ6" i="31"/>
  <c r="IX6" i="31"/>
  <c r="IW6" i="31"/>
  <c r="IU6" i="31"/>
  <c r="IT6" i="31"/>
  <c r="IQ6" i="31"/>
  <c r="IP6" i="31"/>
  <c r="IO6" i="31"/>
  <c r="IM6" i="31"/>
  <c r="IL6" i="31"/>
  <c r="IK6" i="31"/>
  <c r="IJ6" i="31"/>
  <c r="II6" i="31"/>
  <c r="IH6" i="31"/>
  <c r="IG6" i="31"/>
  <c r="IF6" i="31"/>
  <c r="IE6" i="31"/>
  <c r="ID6" i="31"/>
  <c r="IB6" i="31"/>
  <c r="IA6" i="31"/>
  <c r="HZ6" i="31"/>
  <c r="HY6" i="31"/>
  <c r="HX6" i="31"/>
  <c r="HW6" i="31"/>
  <c r="HV6" i="31"/>
  <c r="HU6" i="31"/>
  <c r="HT6" i="31"/>
  <c r="HS6" i="31"/>
  <c r="HQ6" i="31"/>
  <c r="HP6" i="31"/>
  <c r="HO6" i="31"/>
  <c r="HN6" i="31"/>
  <c r="HM6" i="31"/>
  <c r="HL6" i="31"/>
  <c r="HK6" i="31"/>
  <c r="HJ6" i="31"/>
  <c r="HI6" i="31"/>
  <c r="HH6" i="31"/>
  <c r="HF6" i="31"/>
  <c r="HE6" i="31"/>
  <c r="HC6" i="31"/>
  <c r="HA6" i="31"/>
  <c r="GZ6" i="31"/>
  <c r="GY6" i="31"/>
  <c r="GX6" i="31"/>
  <c r="GW6" i="31"/>
  <c r="GU6" i="31"/>
  <c r="GT6" i="31"/>
  <c r="GR6" i="31"/>
  <c r="GN6" i="31"/>
  <c r="GM6" i="31"/>
  <c r="GL6" i="31"/>
  <c r="GJ6" i="31"/>
  <c r="GI6" i="31"/>
  <c r="GG6" i="31"/>
  <c r="GC6" i="31"/>
  <c r="GB6" i="31"/>
  <c r="GA6" i="31"/>
  <c r="FY6" i="31"/>
  <c r="FX6" i="31"/>
  <c r="FW6" i="31"/>
  <c r="FV6" i="31"/>
  <c r="FU6" i="31"/>
  <c r="FT6" i="31"/>
  <c r="FS6" i="31"/>
  <c r="FR6" i="31"/>
  <c r="FQ6" i="31"/>
  <c r="FP6" i="31"/>
  <c r="FN6" i="31"/>
  <c r="FM6" i="31"/>
  <c r="FL6" i="31"/>
  <c r="FK6" i="31"/>
  <c r="FJ6" i="31"/>
  <c r="FI6" i="31"/>
  <c r="FH6" i="31"/>
  <c r="FG6" i="31"/>
  <c r="FF6" i="31"/>
  <c r="FE6" i="31"/>
  <c r="FC6" i="31"/>
  <c r="FB6" i="31"/>
  <c r="FA6" i="31"/>
  <c r="EZ6" i="31"/>
  <c r="EY6" i="31"/>
  <c r="EX6" i="31"/>
  <c r="EV6" i="31"/>
  <c r="EU6" i="31"/>
  <c r="ET6" i="31"/>
  <c r="ER6" i="31"/>
  <c r="EQ6" i="31"/>
  <c r="EO6" i="31"/>
  <c r="EL6" i="31"/>
  <c r="EK6" i="31"/>
  <c r="EJ6" i="31"/>
  <c r="EI6" i="31"/>
  <c r="EG6" i="31"/>
  <c r="EF6" i="31"/>
  <c r="ED6" i="31"/>
  <c r="DZ6" i="31"/>
  <c r="DY6" i="31"/>
  <c r="DX6" i="31"/>
  <c r="DV6" i="31"/>
  <c r="DU6" i="31"/>
  <c r="DT6" i="31"/>
  <c r="DS6" i="31"/>
  <c r="DR6" i="31"/>
  <c r="DQ6" i="31"/>
  <c r="DP6" i="31"/>
  <c r="DO6" i="31"/>
  <c r="DN6" i="31"/>
  <c r="DM6" i="31"/>
  <c r="DK6" i="31"/>
  <c r="DJ6" i="31"/>
  <c r="DH6" i="31"/>
  <c r="DD6" i="31"/>
  <c r="DC6" i="31"/>
  <c r="DB6" i="31"/>
  <c r="CZ6" i="31"/>
  <c r="CY6" i="31"/>
  <c r="CW6" i="31"/>
  <c r="CV6" i="31"/>
  <c r="CU6" i="31"/>
  <c r="CT6" i="31"/>
  <c r="CS6" i="31"/>
  <c r="CR6" i="31"/>
  <c r="CQ6" i="31"/>
  <c r="CO6" i="31"/>
  <c r="CN6" i="31"/>
  <c r="CM6" i="31"/>
  <c r="CL6" i="31"/>
  <c r="CK6" i="31"/>
  <c r="CJ6" i="31"/>
  <c r="CI6" i="31"/>
  <c r="CH6" i="31"/>
  <c r="CG6" i="31"/>
  <c r="CF6" i="31"/>
  <c r="CD6" i="31"/>
  <c r="CC6" i="31"/>
  <c r="CB6" i="31"/>
  <c r="CA6" i="31"/>
  <c r="BW6" i="31"/>
  <c r="BV6" i="31"/>
  <c r="BU6" i="31"/>
  <c r="BS6" i="31"/>
  <c r="BR6" i="31"/>
  <c r="BQ6" i="31"/>
  <c r="BP6" i="31"/>
  <c r="BO6" i="31"/>
  <c r="BN6" i="31"/>
  <c r="BM6" i="31"/>
  <c r="BL6" i="31"/>
  <c r="BK6" i="31"/>
  <c r="BJ6" i="31"/>
  <c r="BH6" i="31"/>
  <c r="BG6" i="31"/>
  <c r="BE6" i="31"/>
  <c r="BA6" i="31"/>
  <c r="AZ6" i="31"/>
  <c r="AY6" i="31"/>
  <c r="AW6" i="31"/>
  <c r="AV6" i="31"/>
  <c r="AS6" i="31"/>
  <c r="AR6" i="31"/>
  <c r="AQ6" i="31"/>
  <c r="AP6" i="31"/>
  <c r="AO6" i="31"/>
  <c r="AN6" i="31"/>
  <c r="AL6" i="31"/>
  <c r="AK6" i="31"/>
  <c r="AJ6" i="31"/>
  <c r="AI6" i="31"/>
  <c r="AH6" i="31"/>
  <c r="AF6" i="31"/>
  <c r="AE6" i="31"/>
  <c r="AC6" i="31"/>
  <c r="AA6" i="31"/>
  <c r="Z6" i="31"/>
  <c r="Y6" i="31"/>
  <c r="X6" i="31"/>
  <c r="U6" i="31"/>
  <c r="T6" i="31"/>
  <c r="S6" i="31"/>
  <c r="R6" i="31"/>
  <c r="O6" i="31"/>
  <c r="M6" i="31"/>
  <c r="L6" i="31"/>
  <c r="J6" i="31"/>
  <c r="I6" i="31"/>
  <c r="H6" i="31"/>
  <c r="G6" i="31"/>
  <c r="E6" i="31"/>
  <c r="D6" i="31"/>
  <c r="B6" i="31"/>
  <c r="UD5" i="31"/>
  <c r="UC5" i="31"/>
  <c r="UB5" i="31"/>
  <c r="UA5" i="31"/>
  <c r="TZ5" i="31"/>
  <c r="TX5" i="31"/>
  <c r="TW5" i="31"/>
  <c r="TV5" i="31"/>
  <c r="TU5" i="31"/>
  <c r="TT5" i="31"/>
  <c r="TS5" i="31"/>
  <c r="TR5" i="31"/>
  <c r="TQ5" i="31"/>
  <c r="TP5" i="31"/>
  <c r="TO5" i="31"/>
  <c r="TM5" i="31"/>
  <c r="TL5" i="31"/>
  <c r="TK5" i="31"/>
  <c r="TJ5" i="31"/>
  <c r="TI5" i="31"/>
  <c r="TH5" i="31"/>
  <c r="TG5" i="31"/>
  <c r="TF5" i="31"/>
  <c r="TE5" i="31"/>
  <c r="TD5" i="31"/>
  <c r="TB5" i="31"/>
  <c r="TA5" i="31"/>
  <c r="SZ5" i="31"/>
  <c r="SY5" i="31"/>
  <c r="SX5" i="31"/>
  <c r="SW5" i="31"/>
  <c r="SV5" i="31"/>
  <c r="SU5" i="31"/>
  <c r="ST5" i="31"/>
  <c r="SS5" i="31"/>
  <c r="SQ5" i="31"/>
  <c r="SP5" i="31"/>
  <c r="SO5" i="31"/>
  <c r="SN5" i="31"/>
  <c r="SM5" i="31"/>
  <c r="SL5" i="31"/>
  <c r="SK5" i="31"/>
  <c r="SJ5" i="31"/>
  <c r="SI5" i="31"/>
  <c r="SH5" i="31"/>
  <c r="SF5" i="31"/>
  <c r="SE5" i="31"/>
  <c r="SD5" i="31"/>
  <c r="SC5" i="31"/>
  <c r="SB5" i="31"/>
  <c r="SA5" i="31"/>
  <c r="RZ5" i="31"/>
  <c r="RY5" i="31"/>
  <c r="RX5" i="31"/>
  <c r="RW5" i="31"/>
  <c r="RU5" i="31"/>
  <c r="RT5" i="31"/>
  <c r="RS5" i="31"/>
  <c r="RR5" i="31"/>
  <c r="RQ5" i="31"/>
  <c r="RP5" i="31"/>
  <c r="RO5" i="31"/>
  <c r="RN5" i="31"/>
  <c r="RM5" i="31"/>
  <c r="RL5" i="31"/>
  <c r="RJ5" i="31"/>
  <c r="RI5" i="31"/>
  <c r="RH5" i="31"/>
  <c r="RG5" i="31"/>
  <c r="RF5" i="31"/>
  <c r="RE5" i="31"/>
  <c r="RD5" i="31"/>
  <c r="RC5" i="31"/>
  <c r="RB5" i="31"/>
  <c r="RA5" i="31"/>
  <c r="QY5" i="31"/>
  <c r="QX5" i="31"/>
  <c r="QW5" i="31"/>
  <c r="QV5" i="31"/>
  <c r="QU5" i="31"/>
  <c r="QT5" i="31"/>
  <c r="QS5" i="31"/>
  <c r="QR5" i="31"/>
  <c r="QQ5" i="31"/>
  <c r="QP5" i="31"/>
  <c r="QN5" i="31"/>
  <c r="QM5" i="31"/>
  <c r="QL5" i="31"/>
  <c r="QK5" i="31"/>
  <c r="QJ5" i="31"/>
  <c r="QI5" i="31"/>
  <c r="QH5" i="31"/>
  <c r="QG5" i="31"/>
  <c r="QF5" i="31"/>
  <c r="QE5" i="31"/>
  <c r="QC5" i="31"/>
  <c r="QB5" i="31"/>
  <c r="QA5" i="31"/>
  <c r="PZ5" i="31"/>
  <c r="PY5" i="31"/>
  <c r="PX5" i="31"/>
  <c r="PW5" i="31"/>
  <c r="PV5" i="31"/>
  <c r="PU5" i="31"/>
  <c r="PT5" i="31"/>
  <c r="PR5" i="31"/>
  <c r="PQ5" i="31"/>
  <c r="PP5" i="31"/>
  <c r="PO5" i="31"/>
  <c r="PL5" i="31"/>
  <c r="PK5" i="31"/>
  <c r="PJ5" i="31"/>
  <c r="PI5" i="31"/>
  <c r="PG5" i="31"/>
  <c r="PF5" i="31"/>
  <c r="PE5" i="31"/>
  <c r="PD5" i="31"/>
  <c r="PC5" i="31"/>
  <c r="PB5" i="31"/>
  <c r="PA5" i="31"/>
  <c r="OZ5" i="31"/>
  <c r="OY5" i="31"/>
  <c r="OX5" i="31"/>
  <c r="OV5" i="31"/>
  <c r="OU5" i="31"/>
  <c r="OT5" i="31"/>
  <c r="OS5" i="31"/>
  <c r="OR5" i="31"/>
  <c r="OQ5" i="31"/>
  <c r="OP5" i="31"/>
  <c r="OO5" i="31"/>
  <c r="ON5" i="31"/>
  <c r="OM5" i="31"/>
  <c r="OK5" i="31"/>
  <c r="OJ5" i="31"/>
  <c r="OI5" i="31"/>
  <c r="OH5" i="31"/>
  <c r="OG5" i="31"/>
  <c r="OF5" i="31"/>
  <c r="OE5" i="31"/>
  <c r="OD5" i="31"/>
  <c r="OC5" i="31"/>
  <c r="OB5" i="31"/>
  <c r="NZ5" i="31"/>
  <c r="NY5" i="31"/>
  <c r="NX5" i="31"/>
  <c r="NW5" i="31"/>
  <c r="NV5" i="31"/>
  <c r="NU5" i="31"/>
  <c r="NT5" i="31"/>
  <c r="NS5" i="31"/>
  <c r="NR5" i="31"/>
  <c r="NQ5" i="31"/>
  <c r="NO5" i="31"/>
  <c r="NN5" i="31"/>
  <c r="NM5" i="31"/>
  <c r="NL5" i="31"/>
  <c r="NK5" i="31"/>
  <c r="NJ5" i="31"/>
  <c r="NI5" i="31"/>
  <c r="NH5" i="31"/>
  <c r="NG5" i="31"/>
  <c r="NF5" i="31"/>
  <c r="ND5" i="31"/>
  <c r="NC5" i="31"/>
  <c r="NB5" i="31"/>
  <c r="NA5" i="31"/>
  <c r="MY5" i="31"/>
  <c r="MX5" i="31"/>
  <c r="MW5" i="31"/>
  <c r="MV5" i="31"/>
  <c r="MU5" i="31"/>
  <c r="MS5" i="31"/>
  <c r="MR5" i="31"/>
  <c r="MQ5" i="31"/>
  <c r="MP5" i="31"/>
  <c r="MO5" i="31"/>
  <c r="MN5" i="31"/>
  <c r="MM5" i="31"/>
  <c r="ML5" i="31"/>
  <c r="MK5" i="31"/>
  <c r="MJ5" i="31"/>
  <c r="MH5" i="31"/>
  <c r="MG5" i="31"/>
  <c r="MF5" i="31"/>
  <c r="ME5" i="31"/>
  <c r="MD5" i="31"/>
  <c r="MC5" i="31"/>
  <c r="MB5" i="31"/>
  <c r="MA5" i="31"/>
  <c r="LZ5" i="31"/>
  <c r="LY5" i="31"/>
  <c r="LW5" i="31"/>
  <c r="LV5" i="31"/>
  <c r="LU5" i="31"/>
  <c r="LT5" i="31"/>
  <c r="LR5" i="31"/>
  <c r="LQ5" i="31"/>
  <c r="LP5" i="31"/>
  <c r="LO5" i="31"/>
  <c r="LN5" i="31"/>
  <c r="LL5" i="31"/>
  <c r="LK5" i="31"/>
  <c r="LJ5" i="31"/>
  <c r="LI5" i="31"/>
  <c r="LH5" i="31"/>
  <c r="LG5" i="31"/>
  <c r="LF5" i="31"/>
  <c r="LE5" i="31"/>
  <c r="LD5" i="31"/>
  <c r="LC5" i="31"/>
  <c r="LA5" i="31"/>
  <c r="KZ5" i="31"/>
  <c r="KY5" i="31"/>
  <c r="KX5" i="31"/>
  <c r="KW5" i="31"/>
  <c r="KV5" i="31"/>
  <c r="KU5" i="31"/>
  <c r="KT5" i="31"/>
  <c r="KS5" i="31"/>
  <c r="KR5" i="31"/>
  <c r="KP5" i="31"/>
  <c r="KO5" i="31"/>
  <c r="KN5" i="31"/>
  <c r="KM5" i="31"/>
  <c r="KI5" i="31"/>
  <c r="KH5" i="31"/>
  <c r="KG5" i="31"/>
  <c r="KE5" i="31"/>
  <c r="KD5" i="31"/>
  <c r="KC5" i="31"/>
  <c r="KB5" i="31"/>
  <c r="KA5" i="31"/>
  <c r="JZ5" i="31"/>
  <c r="JY5" i="31"/>
  <c r="JX5" i="31"/>
  <c r="JW5" i="31"/>
  <c r="JV5" i="31"/>
  <c r="JT5" i="31"/>
  <c r="JS5" i="31"/>
  <c r="JR5" i="31"/>
  <c r="JQ5" i="31"/>
  <c r="JP5" i="31"/>
  <c r="JO5" i="31"/>
  <c r="JN5" i="31"/>
  <c r="JM5" i="31"/>
  <c r="JL5" i="31"/>
  <c r="JK5" i="31"/>
  <c r="JI5" i="31"/>
  <c r="JH5" i="31"/>
  <c r="JG5" i="31"/>
  <c r="JF5" i="31"/>
  <c r="JE5" i="31"/>
  <c r="JD5" i="31"/>
  <c r="JB5" i="31"/>
  <c r="JA5" i="31"/>
  <c r="IZ5" i="31"/>
  <c r="IX5" i="31"/>
  <c r="IW5" i="31"/>
  <c r="IV5" i="31"/>
  <c r="IU5" i="31"/>
  <c r="IT5" i="31"/>
  <c r="IR5" i="31"/>
  <c r="IQ5" i="31"/>
  <c r="IP5" i="31"/>
  <c r="IO5" i="31"/>
  <c r="IM5" i="31"/>
  <c r="IL5" i="31"/>
  <c r="IK5" i="31"/>
  <c r="IJ5" i="31"/>
  <c r="II5" i="31"/>
  <c r="IH5" i="31"/>
  <c r="IG5" i="31"/>
  <c r="IF5" i="31"/>
  <c r="IE5" i="31"/>
  <c r="ID5" i="31"/>
  <c r="IB5" i="31"/>
  <c r="IA5" i="31"/>
  <c r="HZ5" i="31"/>
  <c r="HY5" i="31"/>
  <c r="HX5" i="31"/>
  <c r="HW5" i="31"/>
  <c r="HV5" i="31"/>
  <c r="HU5" i="31"/>
  <c r="HT5" i="31"/>
  <c r="HS5" i="31"/>
  <c r="HQ5" i="31"/>
  <c r="HP5" i="31"/>
  <c r="HO5" i="31"/>
  <c r="HN5" i="31"/>
  <c r="HM5" i="31"/>
  <c r="HL5" i="31"/>
  <c r="HK5" i="31"/>
  <c r="HJ5" i="31"/>
  <c r="HI5" i="31"/>
  <c r="HH5" i="31"/>
  <c r="HF5" i="31"/>
  <c r="HE5" i="31"/>
  <c r="HD5" i="31"/>
  <c r="HC5" i="31"/>
  <c r="HA5" i="31"/>
  <c r="GZ5" i="31"/>
  <c r="GY5" i="31"/>
  <c r="GX5" i="31"/>
  <c r="GW5" i="31"/>
  <c r="GU5" i="31"/>
  <c r="GT5" i="31"/>
  <c r="GS5" i="31"/>
  <c r="GR5" i="31"/>
  <c r="GO5" i="31"/>
  <c r="GN5" i="31"/>
  <c r="GM5" i="31"/>
  <c r="GL5" i="31"/>
  <c r="GJ5" i="31"/>
  <c r="GI5" i="31"/>
  <c r="GH5" i="31"/>
  <c r="GG5" i="31"/>
  <c r="GD5" i="31"/>
  <c r="GC5" i="31"/>
  <c r="GB5" i="31"/>
  <c r="GA5" i="31"/>
  <c r="FY5" i="31"/>
  <c r="FX5" i="31"/>
  <c r="FW5" i="31"/>
  <c r="FV5" i="31"/>
  <c r="FU5" i="31"/>
  <c r="FT5" i="31"/>
  <c r="FS5" i="31"/>
  <c r="FR5" i="31"/>
  <c r="FQ5" i="31"/>
  <c r="FP5" i="31"/>
  <c r="FN5" i="31"/>
  <c r="FM5" i="31"/>
  <c r="FL5" i="31"/>
  <c r="FK5" i="31"/>
  <c r="FJ5" i="31"/>
  <c r="FI5" i="31"/>
  <c r="FH5" i="31"/>
  <c r="FG5" i="31"/>
  <c r="FF5" i="31"/>
  <c r="FE5" i="31"/>
  <c r="FC5" i="31"/>
  <c r="FB5" i="31"/>
  <c r="FA5" i="31"/>
  <c r="EZ5" i="31"/>
  <c r="EY5" i="31"/>
  <c r="EX5" i="31"/>
  <c r="EW5" i="31"/>
  <c r="EV5" i="31"/>
  <c r="EU5" i="31"/>
  <c r="ET5" i="31"/>
  <c r="ER5" i="31"/>
  <c r="EQ5" i="31"/>
  <c r="EP5" i="31"/>
  <c r="EO5" i="31"/>
  <c r="EM5" i="31"/>
  <c r="EL5" i="31"/>
  <c r="EK5" i="31"/>
  <c r="EJ5" i="31"/>
  <c r="EG5" i="31"/>
  <c r="EF5" i="31"/>
  <c r="EE5" i="31"/>
  <c r="ED5" i="31"/>
  <c r="EB5" i="31"/>
  <c r="EA5" i="31"/>
  <c r="DZ5" i="31"/>
  <c r="DY5" i="31"/>
  <c r="DX5" i="31"/>
  <c r="DV5" i="31"/>
  <c r="DU5" i="31"/>
  <c r="DT5" i="31"/>
  <c r="DS5" i="31"/>
  <c r="DR5" i="31"/>
  <c r="DQ5" i="31"/>
  <c r="DP5" i="31"/>
  <c r="DO5" i="31"/>
  <c r="DN5" i="31"/>
  <c r="DM5" i="31"/>
  <c r="DK5" i="31"/>
  <c r="DJ5" i="31"/>
  <c r="DH5" i="31"/>
  <c r="DF5" i="31"/>
  <c r="DE5" i="31"/>
  <c r="DD5" i="31"/>
  <c r="DC5" i="31"/>
  <c r="DB5" i="31"/>
  <c r="CZ5" i="31"/>
  <c r="CY5" i="31"/>
  <c r="CX5" i="31"/>
  <c r="CW5" i="31"/>
  <c r="CV5" i="31"/>
  <c r="CU5" i="31"/>
  <c r="CT5" i="31"/>
  <c r="CS5" i="31"/>
  <c r="CR5" i="31"/>
  <c r="CQ5" i="31"/>
  <c r="CO5" i="31"/>
  <c r="CN5" i="31"/>
  <c r="CM5" i="31"/>
  <c r="CL5" i="31"/>
  <c r="CK5" i="31"/>
  <c r="CJ5" i="31"/>
  <c r="CI5" i="31"/>
  <c r="CH5" i="31"/>
  <c r="CG5" i="31"/>
  <c r="CF5" i="31"/>
  <c r="CD5" i="31"/>
  <c r="CC5" i="31"/>
  <c r="CB5" i="31"/>
  <c r="CA5" i="31"/>
  <c r="BY5" i="31"/>
  <c r="BX5" i="31"/>
  <c r="BW5" i="31"/>
  <c r="BV5" i="31"/>
  <c r="BU5" i="31"/>
  <c r="BS5" i="31"/>
  <c r="BR5" i="31"/>
  <c r="BQ5" i="31"/>
  <c r="BP5" i="31"/>
  <c r="BO5" i="31"/>
  <c r="BN5" i="31"/>
  <c r="BM5" i="31"/>
  <c r="BL5" i="31"/>
  <c r="BK5" i="31"/>
  <c r="BJ5" i="31"/>
  <c r="BH5" i="31"/>
  <c r="BG5" i="31"/>
  <c r="BF5" i="31"/>
  <c r="BE5" i="31"/>
  <c r="BC5" i="31"/>
  <c r="BB5" i="31"/>
  <c r="BA5" i="31"/>
  <c r="AZ5" i="31"/>
  <c r="AY5" i="31"/>
  <c r="AW5" i="31"/>
  <c r="AV5" i="31"/>
  <c r="AU5" i="31"/>
  <c r="AT5" i="31"/>
  <c r="AS5" i="31"/>
  <c r="AR5" i="31"/>
  <c r="AQ5" i="31"/>
  <c r="AP5" i="31"/>
  <c r="AO5" i="31"/>
  <c r="AN5" i="31"/>
  <c r="AL5" i="31"/>
  <c r="AK5" i="31"/>
  <c r="AJ5" i="31"/>
  <c r="AI5" i="31"/>
  <c r="AH5" i="31"/>
  <c r="AG5" i="31"/>
  <c r="AF5" i="31"/>
  <c r="AE5" i="31"/>
  <c r="AC5" i="31"/>
  <c r="AA5" i="31"/>
  <c r="Z5" i="31"/>
  <c r="Y5" i="31"/>
  <c r="X5" i="31"/>
  <c r="W5" i="31"/>
  <c r="V5" i="31"/>
  <c r="U5" i="31"/>
  <c r="T5" i="31"/>
  <c r="S5" i="31"/>
  <c r="R5" i="31"/>
  <c r="P5" i="31"/>
  <c r="O5" i="31"/>
  <c r="N5" i="31"/>
  <c r="M5" i="31"/>
  <c r="L5" i="31"/>
  <c r="K5" i="31"/>
  <c r="J5" i="31"/>
  <c r="I5" i="31"/>
  <c r="H5" i="31"/>
  <c r="G5" i="31"/>
  <c r="E5" i="31"/>
  <c r="D5" i="31"/>
  <c r="C5" i="31"/>
  <c r="B5" i="31"/>
  <c r="A5" i="31"/>
  <c r="JZ12" i="2"/>
  <c r="JZ9" i="2"/>
  <c r="JZ8" i="2"/>
  <c r="JY11" i="2"/>
  <c r="JY10" i="2"/>
  <c r="JY9" i="2"/>
  <c r="JY8" i="2"/>
  <c r="JX11" i="2"/>
  <c r="JX10" i="2"/>
  <c r="JX9" i="2"/>
  <c r="JX8" i="2"/>
  <c r="JW11" i="2"/>
  <c r="JW10" i="2"/>
  <c r="JW9" i="2"/>
  <c r="JW8" i="2"/>
  <c r="JV11" i="2"/>
  <c r="JV9" i="2"/>
  <c r="JV8" i="2"/>
  <c r="JT12" i="2"/>
  <c r="JT11" i="2"/>
  <c r="JT10" i="2"/>
  <c r="JT9" i="2"/>
  <c r="JT8" i="2"/>
  <c r="JS11" i="2"/>
  <c r="JS10" i="2"/>
  <c r="JS9" i="2"/>
  <c r="JS8" i="2"/>
  <c r="JR10" i="2"/>
  <c r="JR9" i="2"/>
  <c r="JR8" i="2"/>
  <c r="JQ10" i="2"/>
  <c r="JQ9" i="2"/>
  <c r="JQ8" i="2"/>
  <c r="JP11" i="2"/>
  <c r="JP10" i="2"/>
  <c r="JP9" i="2"/>
  <c r="JP8" i="2"/>
  <c r="JO10" i="2"/>
  <c r="JO9" i="2"/>
  <c r="JO8" i="2"/>
  <c r="JN10" i="2"/>
  <c r="JM10" i="2"/>
  <c r="JM9" i="2"/>
  <c r="JM8" i="2"/>
  <c r="JL11" i="2"/>
  <c r="JL9" i="2"/>
  <c r="JL8" i="2"/>
  <c r="JK11" i="2"/>
  <c r="JK10" i="2"/>
  <c r="JK9" i="2"/>
  <c r="JK8" i="2"/>
  <c r="JI12" i="2"/>
  <c r="JI11" i="2"/>
  <c r="JI10" i="2"/>
  <c r="JI9" i="2"/>
  <c r="JI8" i="2"/>
  <c r="JH11" i="2"/>
  <c r="JH10" i="2"/>
  <c r="JH9" i="2"/>
  <c r="JH8" i="2"/>
  <c r="JG11" i="2"/>
  <c r="JG10" i="2"/>
  <c r="JG8" i="2"/>
  <c r="JF12" i="2"/>
  <c r="JF11" i="2"/>
  <c r="JF10" i="2"/>
  <c r="JF9" i="2"/>
  <c r="JF8" i="2"/>
  <c r="JE10" i="2"/>
  <c r="JE9" i="2"/>
  <c r="JE8" i="2"/>
  <c r="JC11" i="2"/>
  <c r="JC8" i="2"/>
  <c r="JB11" i="2"/>
  <c r="JB10" i="2"/>
  <c r="JB9" i="2"/>
  <c r="JB8" i="2"/>
  <c r="JA11" i="2"/>
  <c r="JA10" i="2"/>
  <c r="JA9" i="2"/>
  <c r="JA8" i="2"/>
  <c r="IZ11" i="2"/>
  <c r="IZ10" i="2"/>
  <c r="IZ9" i="2"/>
  <c r="IZ8" i="2"/>
  <c r="IX9" i="2"/>
  <c r="IX8" i="2"/>
  <c r="IW11" i="2"/>
  <c r="IW10" i="2"/>
  <c r="IW9" i="2"/>
  <c r="IW8" i="2"/>
  <c r="IV11" i="2"/>
  <c r="IV10" i="2"/>
  <c r="IV9" i="2"/>
  <c r="IV8" i="2"/>
  <c r="IU12" i="2"/>
  <c r="IU11" i="2"/>
  <c r="IU10" i="2"/>
  <c r="IU9" i="2"/>
  <c r="IU8" i="2"/>
  <c r="IT11" i="2"/>
  <c r="IT10" i="2"/>
  <c r="IT9" i="2"/>
  <c r="IT8" i="2"/>
  <c r="IS12" i="2"/>
  <c r="IS10" i="2"/>
  <c r="IS9" i="2"/>
  <c r="IS8" i="2"/>
  <c r="IR10" i="2"/>
  <c r="IR9" i="2"/>
  <c r="IR8" i="2"/>
  <c r="IQ11" i="2"/>
  <c r="IQ10" i="2"/>
  <c r="IQ9" i="2"/>
  <c r="IQ8" i="2"/>
  <c r="IP12" i="2"/>
  <c r="IP11" i="2"/>
  <c r="IP10" i="2"/>
  <c r="IP9" i="2"/>
  <c r="IP8" i="2"/>
  <c r="IO10" i="2"/>
  <c r="IO9" i="2"/>
  <c r="IO8" i="2"/>
  <c r="IM12" i="2"/>
  <c r="IM11" i="2"/>
  <c r="IM10" i="2"/>
  <c r="IM9" i="2"/>
  <c r="IM8" i="2"/>
  <c r="IL11" i="2"/>
  <c r="IL10" i="2"/>
  <c r="IL9" i="2"/>
  <c r="IL8" i="2"/>
  <c r="IK11" i="2"/>
  <c r="IK10" i="2"/>
  <c r="IK9" i="2"/>
  <c r="IK8" i="2"/>
  <c r="IJ11" i="2"/>
  <c r="IJ9" i="2"/>
  <c r="IJ8" i="2"/>
  <c r="II11" i="2"/>
  <c r="II10" i="2"/>
  <c r="II9" i="2"/>
  <c r="II8" i="2"/>
  <c r="IH10" i="2"/>
  <c r="IH9" i="2"/>
  <c r="IH8" i="2"/>
  <c r="IG11" i="2"/>
  <c r="IG10" i="2"/>
  <c r="IG9" i="2"/>
  <c r="IG8" i="2"/>
  <c r="IF10" i="2"/>
  <c r="IF9" i="2"/>
  <c r="IF8" i="2"/>
  <c r="IE12" i="2"/>
  <c r="IE11" i="2"/>
  <c r="IE10" i="2"/>
  <c r="IE9" i="2"/>
  <c r="IE8" i="2"/>
  <c r="ID11" i="2"/>
  <c r="ID10" i="2"/>
  <c r="ID9" i="2"/>
  <c r="ID8" i="2"/>
  <c r="IB11" i="2"/>
  <c r="IB10" i="2"/>
  <c r="IB9" i="2"/>
  <c r="IB8" i="2"/>
  <c r="IA11" i="2"/>
  <c r="IA10" i="2"/>
  <c r="IA9" i="2"/>
  <c r="IA8" i="2"/>
  <c r="HZ11" i="2"/>
  <c r="HZ10" i="2"/>
  <c r="HZ9" i="2"/>
  <c r="HZ8" i="2"/>
  <c r="HY12" i="2"/>
  <c r="HY11" i="2"/>
  <c r="HY10" i="2"/>
  <c r="HY9" i="2"/>
  <c r="HY8" i="2"/>
  <c r="HX11" i="2"/>
  <c r="HX10" i="2"/>
  <c r="HX9" i="2"/>
  <c r="HX8" i="2"/>
  <c r="HW12" i="2"/>
  <c r="HW9" i="2"/>
  <c r="HW8" i="2"/>
  <c r="HV11" i="2"/>
  <c r="HV10" i="2"/>
  <c r="HV9" i="2"/>
  <c r="HV8" i="2"/>
  <c r="HU11" i="2"/>
  <c r="HU10" i="2"/>
  <c r="HU9" i="2"/>
  <c r="HU8" i="2"/>
  <c r="HT10" i="2"/>
  <c r="HT9" i="2"/>
  <c r="HT8" i="2"/>
  <c r="HS11" i="2"/>
  <c r="HS10" i="2"/>
  <c r="HS9" i="2"/>
  <c r="HS8" i="2"/>
  <c r="HQ12" i="2"/>
  <c r="HQ11" i="2"/>
  <c r="HQ10" i="2"/>
  <c r="HQ9" i="2"/>
  <c r="HQ8" i="2"/>
  <c r="HP11" i="2"/>
  <c r="HP10" i="2"/>
  <c r="HP9" i="2"/>
  <c r="HP8" i="2"/>
  <c r="HO11" i="2"/>
  <c r="HO10" i="2"/>
  <c r="HO8" i="2"/>
  <c r="HN11" i="2"/>
  <c r="HN10" i="2"/>
  <c r="HN9" i="2"/>
  <c r="HN8" i="2"/>
  <c r="HL10" i="2"/>
  <c r="HL9" i="2"/>
  <c r="HL8" i="2"/>
  <c r="HK11" i="2"/>
  <c r="HK10" i="2"/>
  <c r="HK9" i="2"/>
  <c r="HK8" i="2"/>
  <c r="HJ11" i="2"/>
  <c r="HJ10" i="2"/>
  <c r="HJ9" i="2"/>
  <c r="HJ8" i="2"/>
  <c r="HI11" i="2"/>
  <c r="HI9" i="2"/>
  <c r="HI8" i="2"/>
  <c r="HH10" i="2"/>
  <c r="HH9" i="2"/>
  <c r="HH8" i="2"/>
  <c r="HF11" i="2"/>
  <c r="HF9" i="2"/>
  <c r="HF8" i="2"/>
  <c r="HE11" i="2"/>
  <c r="HE10" i="2"/>
  <c r="HE9" i="2"/>
  <c r="HE8" i="2"/>
  <c r="HD11" i="2"/>
  <c r="HD10" i="2"/>
  <c r="HD8" i="2"/>
  <c r="HC10" i="2"/>
  <c r="HC9" i="2"/>
  <c r="HC8" i="2"/>
  <c r="HB10" i="2"/>
  <c r="HA10" i="2"/>
  <c r="GZ10" i="2"/>
  <c r="GZ8" i="2"/>
  <c r="GY11" i="2"/>
  <c r="GY10" i="2"/>
  <c r="GY9" i="2"/>
  <c r="GY8" i="2"/>
  <c r="GX9" i="2"/>
  <c r="GX8" i="2"/>
  <c r="GW11" i="2"/>
  <c r="GW10" i="2"/>
  <c r="GW9" i="2"/>
  <c r="GW8" i="2"/>
  <c r="GU9" i="2"/>
  <c r="GU8" i="2"/>
  <c r="GT11" i="2"/>
  <c r="GT10" i="2"/>
  <c r="GT9" i="2"/>
  <c r="GT8" i="2"/>
  <c r="GS11" i="2"/>
  <c r="GS10" i="2"/>
  <c r="GS8" i="2"/>
  <c r="GR12" i="2"/>
  <c r="GR11" i="2"/>
  <c r="GR10" i="2"/>
  <c r="GR9" i="2"/>
  <c r="GR8" i="2"/>
  <c r="GO10" i="2"/>
  <c r="GO8" i="2"/>
  <c r="GN11" i="2"/>
  <c r="GN10" i="2"/>
  <c r="GN9" i="2"/>
  <c r="GN8" i="2"/>
  <c r="GM10" i="2"/>
  <c r="GM9" i="2"/>
  <c r="GM8" i="2"/>
  <c r="GL10" i="2"/>
  <c r="GL9" i="2"/>
  <c r="GL8" i="2"/>
  <c r="GJ12" i="2"/>
  <c r="GJ11" i="2"/>
  <c r="GJ10" i="2"/>
  <c r="GJ9" i="2"/>
  <c r="GJ8" i="2"/>
  <c r="GI10" i="2"/>
  <c r="GI9" i="2"/>
  <c r="GI8" i="2"/>
  <c r="GH11" i="2"/>
  <c r="GH10" i="2"/>
  <c r="GH9" i="2"/>
  <c r="GH8" i="2"/>
  <c r="GG11" i="2"/>
  <c r="GG9" i="2"/>
  <c r="GG8" i="2"/>
  <c r="GF11" i="2"/>
  <c r="GF10" i="2"/>
  <c r="GF9" i="2"/>
  <c r="GF8" i="2"/>
  <c r="GE10" i="2"/>
  <c r="GE11" i="2"/>
  <c r="GE9" i="2"/>
  <c r="GE8" i="2"/>
  <c r="GD11" i="2"/>
  <c r="GD10" i="2"/>
  <c r="GD9" i="2"/>
  <c r="GD8" i="2"/>
  <c r="GC11" i="2"/>
  <c r="GC10" i="2"/>
  <c r="GC9" i="2"/>
  <c r="GC8" i="2"/>
  <c r="GB12" i="2"/>
  <c r="GB11" i="2"/>
  <c r="GB10" i="2"/>
  <c r="GB9" i="2"/>
  <c r="GB8" i="2"/>
  <c r="GA11" i="2"/>
  <c r="GA10" i="2"/>
  <c r="GA9" i="2"/>
  <c r="GA8" i="2"/>
  <c r="FY10" i="2"/>
  <c r="FY9" i="2"/>
  <c r="FY8" i="2"/>
  <c r="FX11" i="2"/>
  <c r="FX10" i="2"/>
  <c r="FX9" i="2"/>
  <c r="FX8" i="2"/>
  <c r="FW10" i="2"/>
  <c r="FW9" i="2"/>
  <c r="FW8" i="2"/>
  <c r="FV12" i="2"/>
  <c r="FV11" i="2"/>
  <c r="FV10" i="2"/>
  <c r="FV9" i="2"/>
  <c r="FV8" i="2"/>
  <c r="FU11" i="2"/>
  <c r="FU10" i="2"/>
  <c r="FU9" i="2"/>
  <c r="FU8" i="2"/>
  <c r="FT12" i="2"/>
  <c r="FT9" i="2"/>
  <c r="FT8" i="2"/>
  <c r="FS11" i="2"/>
  <c r="FS10" i="2"/>
  <c r="FS9" i="2"/>
  <c r="FS8" i="2"/>
  <c r="FR11" i="2"/>
  <c r="FR10" i="2"/>
  <c r="FR9" i="2"/>
  <c r="FR8" i="2"/>
  <c r="FQ11" i="2"/>
  <c r="FQ10" i="2"/>
  <c r="FQ9" i="2"/>
  <c r="FQ8" i="2"/>
  <c r="FP11" i="2"/>
  <c r="FP10" i="2"/>
  <c r="FP9" i="2"/>
  <c r="FP8" i="2"/>
  <c r="FN12" i="2"/>
  <c r="FN11" i="2"/>
  <c r="FN10" i="2"/>
  <c r="FN9" i="2"/>
  <c r="FN8" i="2"/>
  <c r="FM11" i="2"/>
  <c r="FM10" i="2"/>
  <c r="FM9" i="2"/>
  <c r="FM8" i="2"/>
  <c r="FL11" i="2"/>
  <c r="FL10" i="2"/>
  <c r="FL9" i="2"/>
  <c r="FL8" i="2"/>
  <c r="FK10" i="2"/>
  <c r="FK9" i="2"/>
  <c r="FK8" i="2"/>
  <c r="FJ11" i="2"/>
  <c r="FJ10" i="2"/>
  <c r="FJ9" i="2"/>
  <c r="FJ8" i="2"/>
  <c r="FI10" i="2"/>
  <c r="FI9" i="2"/>
  <c r="FI8" i="2"/>
  <c r="FH10" i="2"/>
  <c r="FH8" i="2"/>
  <c r="FG11" i="2"/>
  <c r="FG10" i="2"/>
  <c r="FG9" i="2"/>
  <c r="FG8" i="2"/>
  <c r="FF12" i="2"/>
  <c r="FF11" i="2"/>
  <c r="FF9" i="2"/>
  <c r="FF8" i="2"/>
  <c r="FE11" i="2"/>
  <c r="FE10" i="2"/>
  <c r="FE9" i="2"/>
  <c r="FE8" i="2"/>
  <c r="FC12" i="2"/>
  <c r="FC11" i="2"/>
  <c r="FC10" i="2"/>
  <c r="FC9" i="2"/>
  <c r="FC8" i="2"/>
  <c r="FB9" i="2"/>
  <c r="FB10" i="2"/>
  <c r="FB11" i="2"/>
  <c r="FB8" i="2"/>
  <c r="FA10" i="2"/>
  <c r="FA8" i="2"/>
  <c r="EZ11" i="2"/>
  <c r="EZ9" i="2"/>
  <c r="EZ8" i="2"/>
  <c r="EX8" i="2"/>
  <c r="EW10" i="2"/>
  <c r="EW9" i="2"/>
  <c r="EW8" i="2"/>
  <c r="EV12" i="2"/>
  <c r="EV10" i="2"/>
  <c r="EV9" i="2"/>
  <c r="EV8" i="2"/>
  <c r="EU10" i="2"/>
  <c r="EU9" i="2"/>
  <c r="EU8" i="2"/>
  <c r="ET11" i="2"/>
  <c r="ET10" i="2"/>
  <c r="ET9" i="2"/>
  <c r="ER12" i="2"/>
  <c r="ER11" i="2"/>
  <c r="ER9" i="2"/>
  <c r="ER8" i="2"/>
  <c r="EQ10" i="2"/>
  <c r="EQ11" i="2"/>
  <c r="EQ9" i="2"/>
  <c r="EQ8" i="2"/>
  <c r="EP10" i="2"/>
  <c r="EP8" i="2"/>
  <c r="EO11" i="2"/>
  <c r="EO10" i="2"/>
  <c r="EO9" i="2"/>
  <c r="EO8" i="2"/>
  <c r="EM10" i="2"/>
  <c r="EM8" i="2"/>
  <c r="EL8" i="2"/>
  <c r="EK12" i="2"/>
  <c r="EK11" i="2"/>
  <c r="EK10" i="2"/>
  <c r="EK9" i="2"/>
  <c r="EK8" i="2"/>
  <c r="EJ11" i="2"/>
  <c r="EJ10" i="2"/>
  <c r="EJ9" i="2"/>
  <c r="EJ8" i="2"/>
  <c r="EI11" i="2"/>
  <c r="EI10" i="2"/>
  <c r="EI9" i="2"/>
  <c r="EI8" i="2"/>
  <c r="EG12" i="2"/>
  <c r="EG11" i="2"/>
  <c r="EG10" i="2"/>
  <c r="EG9" i="2"/>
  <c r="EG8" i="2"/>
  <c r="EF11" i="2"/>
  <c r="EF10" i="2"/>
  <c r="EF9" i="2"/>
  <c r="EF8" i="2"/>
  <c r="EE12" i="2"/>
  <c r="EE11" i="2"/>
  <c r="EE10" i="2"/>
  <c r="EE9" i="2"/>
  <c r="EE8" i="2"/>
  <c r="ED11" i="2"/>
  <c r="ED9" i="2"/>
  <c r="ED8" i="2"/>
  <c r="EC12" i="2"/>
  <c r="EC11" i="2"/>
  <c r="EC10" i="2"/>
  <c r="EC9" i="2"/>
  <c r="EC8" i="2"/>
  <c r="EB12" i="2"/>
  <c r="EB10" i="2"/>
  <c r="EB9" i="2"/>
  <c r="EB8" i="2"/>
  <c r="EA11" i="2"/>
  <c r="EA10" i="2"/>
  <c r="EA9" i="2"/>
  <c r="EA8" i="2"/>
  <c r="DZ12" i="2"/>
  <c r="DZ10" i="2"/>
  <c r="DZ9" i="2"/>
  <c r="DZ8" i="2"/>
  <c r="DY11" i="2"/>
  <c r="DY10" i="2"/>
  <c r="DY9" i="2"/>
  <c r="DY8" i="2"/>
  <c r="DX12" i="2"/>
  <c r="DX11" i="2"/>
  <c r="DX10" i="2"/>
  <c r="DX9" i="2"/>
  <c r="DX8" i="2"/>
  <c r="DV12" i="2"/>
  <c r="DV11" i="2"/>
  <c r="DV9" i="2"/>
  <c r="DV8" i="2"/>
  <c r="DU11" i="2"/>
  <c r="DU9" i="2"/>
  <c r="DU8" i="2"/>
  <c r="DS11" i="2"/>
  <c r="DS10" i="2"/>
  <c r="DS9" i="2"/>
  <c r="DS8" i="2"/>
  <c r="DR10" i="2"/>
  <c r="DQ8" i="2"/>
  <c r="DP11" i="2"/>
  <c r="DP10" i="2"/>
  <c r="DP8" i="2"/>
  <c r="DO11" i="2"/>
  <c r="DO12" i="2"/>
  <c r="DO10" i="2"/>
  <c r="DO9" i="2"/>
  <c r="DO8" i="2"/>
  <c r="DN10" i="2"/>
  <c r="DN9" i="2"/>
  <c r="DN8" i="2"/>
  <c r="DM11" i="2"/>
  <c r="DM10" i="2"/>
  <c r="DM9" i="2"/>
  <c r="DM8" i="2"/>
  <c r="DK12" i="2"/>
  <c r="DK10" i="2"/>
  <c r="DK9" i="2"/>
  <c r="DK8" i="2"/>
  <c r="DJ11" i="2"/>
  <c r="DJ9" i="2"/>
  <c r="DJ8" i="2"/>
  <c r="DI11" i="2"/>
  <c r="DI10" i="2"/>
  <c r="DI8" i="2"/>
  <c r="DH10" i="2"/>
  <c r="DH9" i="2"/>
  <c r="DH8" i="2"/>
  <c r="DG10" i="2"/>
  <c r="DG9" i="2"/>
  <c r="DG8" i="2"/>
  <c r="DF12" i="2"/>
  <c r="DF10" i="2"/>
  <c r="DF9" i="2"/>
  <c r="DF8" i="2"/>
  <c r="DE11" i="2"/>
  <c r="DE10" i="2"/>
  <c r="DE9" i="2"/>
  <c r="DE8" i="2"/>
  <c r="DD11" i="2"/>
  <c r="DD10" i="2"/>
  <c r="DD9" i="2"/>
  <c r="DD8" i="2"/>
  <c r="DD12" i="2"/>
  <c r="DC11" i="2"/>
  <c r="DC9" i="2"/>
  <c r="DC8" i="2"/>
  <c r="DB12" i="2"/>
  <c r="DB10" i="2"/>
  <c r="DB9" i="2"/>
  <c r="DB8" i="2"/>
  <c r="CZ12" i="2"/>
  <c r="CZ11" i="2"/>
  <c r="CZ10" i="2"/>
  <c r="CZ9" i="2"/>
  <c r="CZ8" i="2"/>
  <c r="CY11" i="2"/>
  <c r="CY10" i="2"/>
  <c r="CY9" i="2"/>
  <c r="CY8" i="2"/>
  <c r="CX12" i="2"/>
  <c r="CX11" i="2"/>
  <c r="CX10" i="2"/>
  <c r="CX9" i="2"/>
  <c r="CX8" i="2"/>
  <c r="CW11" i="2"/>
  <c r="CW10" i="2"/>
  <c r="CW9" i="2"/>
  <c r="CW8" i="2"/>
  <c r="CV12" i="2"/>
  <c r="CV11" i="2"/>
  <c r="CV10" i="2"/>
  <c r="CV9" i="2"/>
  <c r="CV8" i="2"/>
  <c r="CU12" i="2"/>
  <c r="CU10" i="2"/>
  <c r="CU9" i="2"/>
  <c r="CU8" i="2"/>
  <c r="CT11" i="2"/>
  <c r="CT10" i="2"/>
  <c r="CT9" i="2"/>
  <c r="CT8" i="2"/>
  <c r="CS10" i="2"/>
  <c r="CS9" i="2"/>
  <c r="CS8" i="2"/>
  <c r="CR11" i="2"/>
  <c r="CR10" i="2"/>
  <c r="CR9" i="2"/>
  <c r="CR8" i="2"/>
  <c r="CQ11" i="2"/>
  <c r="CQ9" i="2"/>
  <c r="CQ8" i="2"/>
  <c r="CO12" i="2"/>
  <c r="CO9" i="2"/>
  <c r="CO8" i="2"/>
  <c r="CN11" i="2"/>
  <c r="CN9" i="2"/>
  <c r="CN8" i="2"/>
  <c r="CM12" i="2"/>
  <c r="CM11" i="2"/>
  <c r="CM10" i="2"/>
  <c r="CM9" i="2"/>
  <c r="CM8" i="2"/>
  <c r="CL11" i="2"/>
  <c r="CL10" i="2"/>
  <c r="CL9" i="2"/>
  <c r="CL8" i="2"/>
  <c r="CK10" i="2"/>
  <c r="CJ10" i="2"/>
  <c r="CJ8" i="2"/>
  <c r="CI11" i="2"/>
  <c r="CI10" i="2"/>
  <c r="CI8" i="2"/>
  <c r="CH12" i="2"/>
  <c r="CH11" i="2"/>
  <c r="CH10" i="2"/>
  <c r="CH9" i="2"/>
  <c r="CH8" i="2"/>
  <c r="CG10" i="2"/>
  <c r="CG9" i="2"/>
  <c r="CG8" i="2"/>
  <c r="CF11" i="2"/>
  <c r="CF10" i="2"/>
  <c r="CF9" i="2"/>
  <c r="CF8" i="2"/>
  <c r="CD8" i="2"/>
  <c r="CD12" i="2"/>
  <c r="CD11" i="2"/>
  <c r="CD10" i="2"/>
  <c r="CD9" i="2"/>
  <c r="CC9" i="2"/>
  <c r="CC8" i="2"/>
  <c r="CB12" i="2"/>
  <c r="CB11" i="2"/>
  <c r="CB10" i="2"/>
  <c r="CB9" i="2"/>
  <c r="CB8" i="2"/>
  <c r="CA11" i="2"/>
  <c r="CA9" i="2"/>
  <c r="CA8" i="2"/>
  <c r="BZ12" i="2"/>
  <c r="BZ11" i="2"/>
  <c r="BZ10" i="2"/>
  <c r="BZ9" i="2"/>
  <c r="BZ8" i="2"/>
  <c r="BY12" i="2"/>
  <c r="BY10" i="2"/>
  <c r="BY9" i="2"/>
  <c r="BY8" i="2"/>
  <c r="BX11" i="2"/>
  <c r="BX10" i="2"/>
  <c r="BX9" i="2"/>
  <c r="BX8" i="2"/>
  <c r="BW12" i="2"/>
  <c r="BW11" i="2"/>
  <c r="BW10" i="2"/>
  <c r="BW9" i="2"/>
  <c r="BW8" i="2"/>
  <c r="BV11" i="2"/>
  <c r="BV10" i="2"/>
  <c r="BV9" i="2"/>
  <c r="BV8" i="2"/>
  <c r="BU12" i="2"/>
  <c r="BU11" i="2"/>
  <c r="BU10" i="2"/>
  <c r="BU9" i="2"/>
  <c r="BU8" i="2"/>
  <c r="BS12" i="2"/>
  <c r="BS11" i="2"/>
  <c r="BS10" i="2"/>
  <c r="BS9" i="2"/>
  <c r="BS8" i="2"/>
  <c r="BR11" i="2"/>
  <c r="BR10" i="2"/>
  <c r="BR9" i="2"/>
  <c r="BR8" i="2"/>
  <c r="BQ10" i="2"/>
  <c r="BQ8" i="2"/>
  <c r="BP11" i="2"/>
  <c r="BP10" i="2"/>
  <c r="BP9" i="2"/>
  <c r="BP8" i="2"/>
  <c r="BO11" i="2"/>
  <c r="BN8" i="2"/>
  <c r="BM11" i="2"/>
  <c r="BM8" i="2"/>
  <c r="BL12" i="2"/>
  <c r="BL11" i="2"/>
  <c r="BL10" i="2"/>
  <c r="BL9" i="2"/>
  <c r="BL8" i="2"/>
  <c r="BK11" i="2"/>
  <c r="BK10" i="2"/>
  <c r="BK9" i="2"/>
  <c r="BK8" i="2"/>
  <c r="BJ12" i="2"/>
  <c r="BJ10" i="2"/>
  <c r="BJ9" i="2"/>
  <c r="BJ8" i="2"/>
  <c r="BH12" i="2"/>
  <c r="BH11" i="2"/>
  <c r="BH10" i="2"/>
  <c r="BH9" i="2"/>
  <c r="BH8" i="2"/>
  <c r="BG10" i="2"/>
  <c r="BG9" i="2"/>
  <c r="BG8" i="2"/>
  <c r="BF10" i="2"/>
  <c r="BF8" i="2"/>
  <c r="BE8" i="2"/>
  <c r="BD11" i="2"/>
  <c r="BD9" i="2"/>
  <c r="BD8" i="2"/>
  <c r="BC12" i="2"/>
  <c r="BC10" i="2"/>
  <c r="BC9" i="2"/>
  <c r="BC8" i="2"/>
  <c r="BB12" i="2"/>
  <c r="BB11" i="2"/>
  <c r="BB9" i="2"/>
  <c r="BB8" i="2"/>
  <c r="BA12" i="2"/>
  <c r="BA11" i="2"/>
  <c r="BA10" i="2"/>
  <c r="BA9" i="2"/>
  <c r="BA8" i="2"/>
  <c r="AZ11" i="2"/>
  <c r="AZ9" i="2"/>
  <c r="AZ8" i="2"/>
  <c r="AY11" i="2"/>
  <c r="AY10" i="2"/>
  <c r="AY9" i="2"/>
  <c r="AY8" i="2"/>
  <c r="AW11" i="2"/>
  <c r="AW10" i="2"/>
  <c r="AW9" i="2"/>
  <c r="AW8" i="2"/>
  <c r="AV12" i="2"/>
  <c r="AV11" i="2"/>
  <c r="AV10" i="2"/>
  <c r="AV9" i="2"/>
  <c r="AV8" i="2"/>
  <c r="AU12" i="2"/>
  <c r="AU11" i="2"/>
  <c r="AU10" i="2"/>
  <c r="AU9" i="2"/>
  <c r="AU8" i="2"/>
  <c r="AT11" i="2"/>
  <c r="AT10" i="2"/>
  <c r="AT9" i="2"/>
  <c r="AT8" i="2"/>
  <c r="AS10" i="2"/>
  <c r="AS9" i="2"/>
  <c r="AS8" i="2"/>
  <c r="AR10" i="2"/>
  <c r="AR8" i="2"/>
  <c r="AQ12" i="2"/>
  <c r="AQ9" i="2"/>
  <c r="AQ8" i="2"/>
  <c r="AP10" i="2"/>
  <c r="AP9" i="2"/>
  <c r="AP8" i="2"/>
  <c r="AN11" i="2"/>
  <c r="AN9" i="2"/>
  <c r="AN8" i="2"/>
  <c r="AL11" i="2"/>
  <c r="AL9" i="2"/>
  <c r="AL8" i="2"/>
  <c r="AK12" i="2"/>
  <c r="AK11" i="2"/>
  <c r="AK9" i="2"/>
  <c r="AK8" i="2"/>
  <c r="AJ11" i="2"/>
  <c r="AJ10" i="2"/>
  <c r="AJ9" i="2"/>
  <c r="AJ8" i="2"/>
  <c r="AI10" i="2"/>
  <c r="AI9" i="2"/>
  <c r="AI8" i="2"/>
  <c r="AH12" i="2"/>
  <c r="AH8" i="2"/>
  <c r="AG10" i="2"/>
  <c r="AG8" i="2"/>
  <c r="AF12" i="2"/>
  <c r="AF10" i="2"/>
  <c r="AF9" i="2"/>
  <c r="AF8" i="2"/>
  <c r="AE12" i="2"/>
  <c r="AE11" i="2"/>
  <c r="AE10" i="2"/>
  <c r="AE9" i="2"/>
  <c r="AE8" i="2"/>
  <c r="AD12" i="2"/>
  <c r="AD10" i="2"/>
  <c r="AD9" i="2"/>
  <c r="AD8" i="2"/>
  <c r="AC9" i="2"/>
  <c r="AC8" i="2"/>
  <c r="AA8" i="2"/>
  <c r="Z12" i="2"/>
  <c r="Z11" i="2"/>
  <c r="Z9" i="2"/>
  <c r="Z8" i="2"/>
  <c r="Y11" i="2"/>
  <c r="Y10" i="2"/>
  <c r="Y8" i="2"/>
  <c r="X12" i="2"/>
  <c r="X11" i="2"/>
  <c r="X9" i="2"/>
  <c r="X8" i="2"/>
  <c r="W11" i="2"/>
  <c r="W9" i="2"/>
  <c r="W8" i="2"/>
  <c r="V10" i="2"/>
  <c r="V8" i="2"/>
  <c r="U12" i="2"/>
  <c r="U11" i="2"/>
  <c r="U10" i="2"/>
  <c r="U9" i="2"/>
  <c r="U8" i="2"/>
  <c r="T12" i="2"/>
  <c r="T10" i="2"/>
  <c r="T9" i="2"/>
  <c r="T8" i="2"/>
  <c r="S12" i="2"/>
  <c r="S11" i="2"/>
  <c r="S10" i="2"/>
  <c r="S9" i="2"/>
  <c r="S8" i="2"/>
  <c r="R12" i="2"/>
  <c r="R11" i="2"/>
  <c r="R10" i="2"/>
  <c r="R9" i="2"/>
  <c r="R8" i="2"/>
  <c r="P10" i="2"/>
  <c r="P9" i="2"/>
  <c r="P8" i="2"/>
  <c r="O12" i="2"/>
  <c r="O9" i="2"/>
  <c r="O8" i="2"/>
  <c r="N11" i="2"/>
  <c r="N10" i="2"/>
  <c r="N8" i="2"/>
  <c r="M11" i="2"/>
  <c r="M9" i="2"/>
  <c r="M8" i="2"/>
  <c r="L12" i="2"/>
  <c r="L11" i="2"/>
  <c r="L8" i="2"/>
  <c r="KA11" i="2"/>
  <c r="KA10" i="2"/>
  <c r="KA9" i="2"/>
  <c r="KA8" i="2"/>
  <c r="UO9" i="2"/>
  <c r="UO8" i="2"/>
  <c r="UN11" i="2"/>
  <c r="UN10" i="2"/>
  <c r="UN9" i="2"/>
  <c r="UN8" i="2"/>
  <c r="UM11" i="2"/>
  <c r="UM10" i="2"/>
  <c r="UM9" i="2"/>
  <c r="UM8" i="2"/>
  <c r="UL11" i="2"/>
  <c r="UL10" i="2"/>
  <c r="UL9" i="2"/>
  <c r="UL8" i="2"/>
  <c r="UK11" i="2"/>
  <c r="UK10" i="2"/>
  <c r="UK9" i="2"/>
  <c r="UK8" i="2"/>
  <c r="UI10" i="2"/>
  <c r="UI9" i="2"/>
  <c r="UI8" i="2"/>
  <c r="UH11" i="2"/>
  <c r="UH10" i="2"/>
  <c r="UH9" i="2"/>
  <c r="UH8" i="2"/>
  <c r="UG11" i="2"/>
  <c r="UG10" i="2"/>
  <c r="UG9" i="2"/>
  <c r="UG8" i="2"/>
  <c r="UF11" i="2"/>
  <c r="UF10" i="2"/>
  <c r="UF9" i="2"/>
  <c r="UF8" i="2"/>
  <c r="UE12" i="2"/>
  <c r="UE11" i="2"/>
  <c r="UE10" i="2"/>
  <c r="UE9" i="2"/>
  <c r="UE8" i="2"/>
  <c r="UD10" i="2"/>
  <c r="UD9" i="2"/>
  <c r="UD8" i="2"/>
  <c r="UC11" i="2"/>
  <c r="UC10" i="2"/>
  <c r="UC9" i="2"/>
  <c r="UC8" i="2"/>
  <c r="UB11" i="2"/>
  <c r="UB10" i="2"/>
  <c r="UB9" i="2"/>
  <c r="UB8" i="2"/>
  <c r="UA11" i="2"/>
  <c r="UA9" i="2"/>
  <c r="UA8" i="2"/>
  <c r="TZ11" i="2"/>
  <c r="TZ10" i="2"/>
  <c r="TZ9" i="2"/>
  <c r="TZ8" i="2"/>
  <c r="TX11" i="2"/>
  <c r="TX10" i="2"/>
  <c r="TX9" i="2"/>
  <c r="TX8" i="2"/>
  <c r="TW11" i="2"/>
  <c r="TW10" i="2"/>
  <c r="TW9" i="2"/>
  <c r="TW8" i="2"/>
  <c r="TV11" i="2"/>
  <c r="TV10" i="2"/>
  <c r="TV9" i="2"/>
  <c r="TV8" i="2"/>
  <c r="TU11" i="2"/>
  <c r="TU10" i="2"/>
  <c r="TU9" i="2"/>
  <c r="TU8" i="2"/>
  <c r="TT12" i="2"/>
  <c r="TT11" i="2"/>
  <c r="TT10" i="2"/>
  <c r="TT9" i="2"/>
  <c r="TT8" i="2"/>
  <c r="TS10" i="2"/>
  <c r="TS9" i="2"/>
  <c r="TS8" i="2"/>
  <c r="TR11" i="2"/>
  <c r="TR10" i="2"/>
  <c r="TR9" i="2"/>
  <c r="TR8" i="2"/>
  <c r="TQ11" i="2"/>
  <c r="TQ10" i="2"/>
  <c r="TQ9" i="2"/>
  <c r="TQ8" i="2"/>
  <c r="TP11" i="2"/>
  <c r="TP10" i="2"/>
  <c r="TP9" i="2"/>
  <c r="TP8" i="2"/>
  <c r="TO11" i="2"/>
  <c r="TO10" i="2"/>
  <c r="TO9" i="2"/>
  <c r="TO8" i="2"/>
  <c r="TM9" i="2"/>
  <c r="TM8" i="2"/>
  <c r="TL11" i="2"/>
  <c r="TL10" i="2"/>
  <c r="TL9" i="2"/>
  <c r="TL8" i="2"/>
  <c r="TK11" i="2"/>
  <c r="TK9" i="2"/>
  <c r="TK8" i="2"/>
  <c r="TJ11" i="2"/>
  <c r="TJ10" i="2"/>
  <c r="TJ9" i="2"/>
  <c r="TJ8" i="2"/>
  <c r="TI12" i="2"/>
  <c r="TI11" i="2"/>
  <c r="TI10" i="2"/>
  <c r="TI9" i="2"/>
  <c r="TI8" i="2"/>
  <c r="TH10" i="2"/>
  <c r="TH9" i="2"/>
  <c r="TH8" i="2"/>
  <c r="TG11" i="2"/>
  <c r="TG9" i="2"/>
  <c r="TG8" i="2"/>
  <c r="TF11" i="2"/>
  <c r="TF10" i="2"/>
  <c r="TF9" i="2"/>
  <c r="TF8" i="2"/>
  <c r="TE11" i="2"/>
  <c r="TE10" i="2"/>
  <c r="TE9" i="2"/>
  <c r="TE8" i="2"/>
  <c r="TD11" i="2"/>
  <c r="TD10" i="2"/>
  <c r="TD9" i="2"/>
  <c r="TD8" i="2"/>
  <c r="TB11" i="2"/>
  <c r="TB10" i="2"/>
  <c r="TB9" i="2"/>
  <c r="TB8" i="2"/>
  <c r="TA11" i="2"/>
  <c r="TA10" i="2"/>
  <c r="TA9" i="2"/>
  <c r="TA8" i="2"/>
  <c r="SZ11" i="2"/>
  <c r="SZ9" i="2"/>
  <c r="SZ8" i="2"/>
  <c r="SY11" i="2"/>
  <c r="SY9" i="2"/>
  <c r="SY8" i="2"/>
  <c r="SX12" i="2"/>
  <c r="SX11" i="2"/>
  <c r="SX10" i="2"/>
  <c r="SX9" i="2"/>
  <c r="SX8" i="2"/>
  <c r="SW10" i="2"/>
  <c r="SW9" i="2"/>
  <c r="SW8" i="2"/>
  <c r="SV11" i="2"/>
  <c r="SV10" i="2"/>
  <c r="SV9" i="2"/>
  <c r="SV8" i="2"/>
  <c r="SU11" i="2"/>
  <c r="SU10" i="2"/>
  <c r="SU9" i="2"/>
  <c r="SU8" i="2"/>
  <c r="ST11" i="2"/>
  <c r="ST10" i="2"/>
  <c r="ST9" i="2"/>
  <c r="ST8" i="2"/>
  <c r="SS11" i="2"/>
  <c r="SS10" i="2"/>
  <c r="SS9" i="2"/>
  <c r="SS8" i="2"/>
  <c r="SQ11" i="2"/>
  <c r="SQ9" i="2"/>
  <c r="SQ8" i="2"/>
  <c r="SP11" i="2"/>
  <c r="SP10" i="2"/>
  <c r="SP9" i="2"/>
  <c r="SP8" i="2"/>
  <c r="SO11" i="2"/>
  <c r="SO9" i="2"/>
  <c r="SO8" i="2"/>
  <c r="SN11" i="2"/>
  <c r="SN10" i="2"/>
  <c r="SN9" i="2"/>
  <c r="SN8" i="2"/>
  <c r="SM12" i="2"/>
  <c r="SM11" i="2"/>
  <c r="SM10" i="2"/>
  <c r="SM9" i="2"/>
  <c r="SM8" i="2"/>
  <c r="SL12" i="2"/>
  <c r="SL9" i="2"/>
  <c r="SL8" i="2"/>
  <c r="SK11" i="2"/>
  <c r="SK10" i="2"/>
  <c r="SK9" i="2"/>
  <c r="SK8" i="2"/>
  <c r="SJ11" i="2"/>
  <c r="SJ10" i="2"/>
  <c r="SJ9" i="2"/>
  <c r="SJ8" i="2"/>
  <c r="SI12" i="2"/>
  <c r="SI11" i="2"/>
  <c r="SI10" i="2"/>
  <c r="SI9" i="2"/>
  <c r="SI8" i="2"/>
  <c r="SH11" i="2"/>
  <c r="SH10" i="2"/>
  <c r="SH9" i="2"/>
  <c r="SH8" i="2"/>
  <c r="SF12" i="2"/>
  <c r="SF11" i="2"/>
  <c r="SF10" i="2"/>
  <c r="SF9" i="2"/>
  <c r="SF8" i="2"/>
  <c r="SE11" i="2"/>
  <c r="SE10" i="2"/>
  <c r="SE9" i="2"/>
  <c r="SE8" i="2"/>
  <c r="SD11" i="2"/>
  <c r="SD9" i="2"/>
  <c r="SD8" i="2"/>
  <c r="SC10" i="2"/>
  <c r="SC9" i="2"/>
  <c r="SC8" i="2"/>
  <c r="SB11" i="2"/>
  <c r="SB10" i="2"/>
  <c r="SB9" i="2"/>
  <c r="SB8" i="2"/>
  <c r="SA10" i="2"/>
  <c r="SA9" i="2"/>
  <c r="SA8" i="2"/>
  <c r="RZ11" i="2"/>
  <c r="RZ10" i="2"/>
  <c r="RZ9" i="2"/>
  <c r="RZ8" i="2"/>
  <c r="RY11" i="2"/>
  <c r="RY10" i="2"/>
  <c r="RY9" i="2"/>
  <c r="RY8" i="2"/>
  <c r="RX12" i="2"/>
  <c r="RX11" i="2"/>
  <c r="RX9" i="2"/>
  <c r="RX8" i="2"/>
  <c r="RW11" i="2"/>
  <c r="RW10" i="2"/>
  <c r="RW9" i="2"/>
  <c r="RW8" i="2"/>
  <c r="RU11" i="2"/>
  <c r="RU10" i="2"/>
  <c r="RU9" i="2"/>
  <c r="RU8" i="2"/>
  <c r="RT11" i="2"/>
  <c r="RT10" i="2"/>
  <c r="RT9" i="2"/>
  <c r="RT8" i="2"/>
  <c r="RS11" i="2"/>
  <c r="RS9" i="2"/>
  <c r="RS8" i="2"/>
  <c r="RR11" i="2"/>
  <c r="RR10" i="2"/>
  <c r="RR9" i="2"/>
  <c r="RR8" i="2"/>
  <c r="RQ10" i="2"/>
  <c r="RQ9" i="2"/>
  <c r="RQ8" i="2"/>
  <c r="RP12" i="2"/>
  <c r="RP10" i="2"/>
  <c r="RP9" i="2"/>
  <c r="RP8" i="2"/>
  <c r="RO11" i="2"/>
  <c r="RO10" i="2"/>
  <c r="RO9" i="2"/>
  <c r="RO8" i="2"/>
  <c r="RN11" i="2"/>
  <c r="RN10" i="2"/>
  <c r="RN9" i="2"/>
  <c r="RN8" i="2"/>
  <c r="RM12" i="2"/>
  <c r="RM11" i="2"/>
  <c r="RM10" i="2"/>
  <c r="RM9" i="2"/>
  <c r="RM8" i="2"/>
  <c r="RL11" i="2"/>
  <c r="RL10" i="2"/>
  <c r="RL9" i="2"/>
  <c r="RL8" i="2"/>
  <c r="RJ11" i="2"/>
  <c r="RJ9" i="2"/>
  <c r="RJ8" i="2"/>
  <c r="RI11" i="2"/>
  <c r="RI10" i="2"/>
  <c r="RI9" i="2"/>
  <c r="RI8" i="2"/>
  <c r="RH8" i="2"/>
  <c r="RG9" i="2"/>
  <c r="RG8" i="2"/>
  <c r="RF11" i="2"/>
  <c r="RF10" i="2"/>
  <c r="RF9" i="2"/>
  <c r="RF8" i="2"/>
  <c r="RE12" i="2"/>
  <c r="RE10" i="2"/>
  <c r="RE9" i="2"/>
  <c r="RE8" i="2"/>
  <c r="RD11" i="2"/>
  <c r="RD10" i="2"/>
  <c r="RD9" i="2"/>
  <c r="RD8" i="2"/>
  <c r="RC11" i="2"/>
  <c r="RC10" i="2"/>
  <c r="RC9" i="2"/>
  <c r="RC8" i="2"/>
  <c r="RB12" i="2"/>
  <c r="RB11" i="2"/>
  <c r="RB10" i="2"/>
  <c r="RB9" i="2"/>
  <c r="RB8" i="2"/>
  <c r="RA11" i="2"/>
  <c r="RA10" i="2"/>
  <c r="RA9" i="2"/>
  <c r="RA8" i="2"/>
  <c r="QY11" i="2"/>
  <c r="QY10" i="2"/>
  <c r="QY9" i="2"/>
  <c r="QY8" i="2"/>
  <c r="QX11" i="2"/>
  <c r="QX9" i="2"/>
  <c r="QX8" i="2"/>
  <c r="QW11" i="2"/>
  <c r="QW10" i="2"/>
  <c r="QW9" i="2"/>
  <c r="QW8" i="2"/>
  <c r="QV11" i="2"/>
  <c r="QV9" i="2"/>
  <c r="QV8" i="2"/>
  <c r="QU11" i="2"/>
  <c r="QU10" i="2"/>
  <c r="QU9" i="2"/>
  <c r="QU8" i="2"/>
  <c r="QT10" i="2"/>
  <c r="QT9" i="2"/>
  <c r="QT8" i="2"/>
  <c r="QS11" i="2"/>
  <c r="QS10" i="2"/>
  <c r="QS9" i="2"/>
  <c r="QS8" i="2"/>
  <c r="QR10" i="2"/>
  <c r="QR9" i="2"/>
  <c r="QR8" i="2"/>
  <c r="QQ12" i="2"/>
  <c r="QQ11" i="2"/>
  <c r="QQ10" i="2"/>
  <c r="QQ9" i="2"/>
  <c r="QQ8" i="2"/>
  <c r="QP11" i="2"/>
  <c r="QP10" i="2"/>
  <c r="QP9" i="2"/>
  <c r="QP8" i="2"/>
  <c r="QN11" i="2"/>
  <c r="QN10" i="2"/>
  <c r="QN9" i="2"/>
  <c r="QN8" i="2"/>
  <c r="QM11" i="2"/>
  <c r="QM10" i="2"/>
  <c r="QM9" i="2"/>
  <c r="QM8" i="2"/>
  <c r="QL11" i="2"/>
  <c r="QL10" i="2"/>
  <c r="QL9" i="2"/>
  <c r="QL8" i="2"/>
  <c r="QK11" i="2"/>
  <c r="QK10" i="2"/>
  <c r="QK9" i="2"/>
  <c r="QK8" i="2"/>
  <c r="QJ11" i="2"/>
  <c r="QJ10" i="2"/>
  <c r="QJ9" i="2"/>
  <c r="QJ8" i="2"/>
  <c r="QI12" i="2"/>
  <c r="QI9" i="2"/>
  <c r="QI8" i="2"/>
  <c r="QH11" i="2"/>
  <c r="QH10" i="2"/>
  <c r="QH9" i="2"/>
  <c r="QH8" i="2"/>
  <c r="QG11" i="2"/>
  <c r="QG10" i="2"/>
  <c r="QG9" i="2"/>
  <c r="QG8" i="2"/>
  <c r="QF12" i="2"/>
  <c r="QF11" i="2"/>
  <c r="QF10" i="2"/>
  <c r="QF9" i="2"/>
  <c r="QF8" i="2"/>
  <c r="QE11" i="2"/>
  <c r="QE10" i="2"/>
  <c r="QE9" i="2"/>
  <c r="QE8" i="2"/>
  <c r="QC12" i="2"/>
  <c r="QC11" i="2"/>
  <c r="QC10" i="2"/>
  <c r="QC9" i="2"/>
  <c r="QC8" i="2"/>
  <c r="QB11" i="2"/>
  <c r="QB10" i="2"/>
  <c r="QB9" i="2"/>
  <c r="QB8" i="2"/>
  <c r="QA11" i="2"/>
  <c r="QA10" i="2"/>
  <c r="QA9" i="2"/>
  <c r="QA8" i="2"/>
  <c r="PZ12" i="2"/>
  <c r="PZ11" i="2"/>
  <c r="PZ10" i="2"/>
  <c r="PZ9" i="2"/>
  <c r="PZ8" i="2"/>
  <c r="PY11" i="2"/>
  <c r="PW11" i="2"/>
  <c r="PW10" i="2"/>
  <c r="PW9" i="2"/>
  <c r="PW8" i="2"/>
  <c r="PV11" i="2"/>
  <c r="PV10" i="2"/>
  <c r="PV9" i="2"/>
  <c r="PV8" i="2"/>
  <c r="PU12" i="2"/>
  <c r="PU11" i="2"/>
  <c r="PU9" i="2"/>
  <c r="PU8" i="2"/>
  <c r="PT10" i="2"/>
  <c r="PT9" i="2"/>
  <c r="PT8" i="2"/>
  <c r="PR11" i="2"/>
  <c r="PR10" i="2"/>
  <c r="PR9" i="2"/>
  <c r="PR8" i="2"/>
  <c r="PQ11" i="2"/>
  <c r="PQ10" i="2"/>
  <c r="PQ9" i="2"/>
  <c r="PQ8" i="2"/>
  <c r="PP11" i="2"/>
  <c r="PP10" i="2"/>
  <c r="PP9" i="2"/>
  <c r="PP8" i="2"/>
  <c r="PO11" i="2"/>
  <c r="PO10" i="2"/>
  <c r="PO9" i="2"/>
  <c r="PO8" i="2"/>
  <c r="PN11" i="2"/>
  <c r="PN10" i="2"/>
  <c r="PN9" i="2"/>
  <c r="PN8" i="2"/>
  <c r="PM12" i="2"/>
  <c r="PM10" i="2"/>
  <c r="PM9" i="2"/>
  <c r="PM8" i="2"/>
  <c r="PL11" i="2"/>
  <c r="PL10" i="2"/>
  <c r="PL9" i="2"/>
  <c r="PL8" i="2"/>
  <c r="PK11" i="2"/>
  <c r="PK10" i="2"/>
  <c r="PK9" i="2"/>
  <c r="PK8" i="2"/>
  <c r="PJ12" i="2"/>
  <c r="PJ11" i="2"/>
  <c r="PJ10" i="2"/>
  <c r="PJ9" i="2"/>
  <c r="PJ8" i="2"/>
  <c r="PI11" i="2"/>
  <c r="PI10" i="2"/>
  <c r="PI9" i="2"/>
  <c r="PI8" i="2"/>
  <c r="PG9" i="2"/>
  <c r="PG8" i="2"/>
  <c r="PF11" i="2"/>
  <c r="PF10" i="2"/>
  <c r="PF9" i="2"/>
  <c r="PF8" i="2"/>
  <c r="PE11" i="2"/>
  <c r="PE10" i="2"/>
  <c r="PE9" i="2"/>
  <c r="PE8" i="2"/>
  <c r="PD11" i="2"/>
  <c r="PD10" i="2"/>
  <c r="PD9" i="2"/>
  <c r="PD8" i="2"/>
  <c r="PC11" i="2"/>
  <c r="PC9" i="2"/>
  <c r="PC8" i="2"/>
  <c r="PB12" i="2"/>
  <c r="PB10" i="2"/>
  <c r="PB9" i="2"/>
  <c r="PB8" i="2"/>
  <c r="PA11" i="2"/>
  <c r="PA10" i="2"/>
  <c r="PA9" i="2"/>
  <c r="PA8" i="2"/>
  <c r="OZ11" i="2"/>
  <c r="OZ10" i="2"/>
  <c r="OZ9" i="2"/>
  <c r="OZ8" i="2"/>
  <c r="OY12" i="2"/>
  <c r="OY11" i="2"/>
  <c r="OY10" i="2"/>
  <c r="OY9" i="2"/>
  <c r="OY8" i="2"/>
  <c r="OX11" i="2"/>
  <c r="OX10" i="2"/>
  <c r="OX9" i="2"/>
  <c r="OX8" i="2"/>
  <c r="OV12" i="2"/>
  <c r="OV11" i="2"/>
  <c r="OV10" i="2"/>
  <c r="OV9" i="2"/>
  <c r="OV8" i="2"/>
  <c r="OU10" i="2"/>
  <c r="OU9" i="2"/>
  <c r="OU8" i="2"/>
  <c r="OT11" i="2"/>
  <c r="OT10" i="2"/>
  <c r="OT9" i="2"/>
  <c r="OT8" i="2"/>
  <c r="OS11" i="2"/>
  <c r="OS9" i="2"/>
  <c r="OS8" i="2"/>
  <c r="OR11" i="2"/>
  <c r="OR10" i="2"/>
  <c r="OR9" i="2"/>
  <c r="OR8" i="2"/>
  <c r="OQ10" i="2"/>
  <c r="OQ9" i="2"/>
  <c r="OQ8" i="2"/>
  <c r="OP11" i="2"/>
  <c r="OP10" i="2"/>
  <c r="OP9" i="2"/>
  <c r="OP8" i="2"/>
  <c r="OO11" i="2"/>
  <c r="OO10" i="2"/>
  <c r="OO9" i="2"/>
  <c r="OO8" i="2"/>
  <c r="ON12" i="2"/>
  <c r="ON11" i="2"/>
  <c r="ON10" i="2"/>
  <c r="ON9" i="2"/>
  <c r="ON8" i="2"/>
  <c r="OM11" i="2"/>
  <c r="OM10" i="2"/>
  <c r="OM9" i="2"/>
  <c r="OM8" i="2"/>
  <c r="OK12" i="2"/>
  <c r="OK11" i="2"/>
  <c r="OK10" i="2"/>
  <c r="OK9" i="2"/>
  <c r="OK8" i="2"/>
  <c r="OJ11" i="2"/>
  <c r="OJ10" i="2"/>
  <c r="OJ9" i="2"/>
  <c r="OJ8" i="2"/>
  <c r="OI10" i="2"/>
  <c r="OI9" i="2"/>
  <c r="OI8" i="2"/>
  <c r="OH11" i="2"/>
  <c r="OH10" i="2"/>
  <c r="OH9" i="2"/>
  <c r="OH8" i="2"/>
  <c r="OG11" i="2"/>
  <c r="OG10" i="2"/>
  <c r="OG9" i="2"/>
  <c r="OG8" i="2"/>
  <c r="OF12" i="2"/>
  <c r="OF9" i="2"/>
  <c r="OF8" i="2"/>
  <c r="OE11" i="2"/>
  <c r="OE10" i="2"/>
  <c r="OE9" i="2"/>
  <c r="OE8" i="2"/>
  <c r="OD11" i="2"/>
  <c r="OD10" i="2"/>
  <c r="OD9" i="2"/>
  <c r="OD8" i="2"/>
  <c r="OC12" i="2"/>
  <c r="OC11" i="2"/>
  <c r="OC10" i="2"/>
  <c r="OC9" i="2"/>
  <c r="OC8" i="2"/>
  <c r="OB11" i="2"/>
  <c r="OB10" i="2"/>
  <c r="OB9" i="2"/>
  <c r="OB8" i="2"/>
  <c r="NZ12" i="2"/>
  <c r="NZ11" i="2"/>
  <c r="NZ10" i="2"/>
  <c r="NZ9" i="2"/>
  <c r="NZ8" i="2"/>
  <c r="NY11" i="2"/>
  <c r="NY10" i="2"/>
  <c r="NY9" i="2"/>
  <c r="NY8" i="2"/>
  <c r="NX11" i="2"/>
  <c r="NX10" i="2"/>
  <c r="NX9" i="2"/>
  <c r="NX8" i="2"/>
  <c r="NW10" i="2"/>
  <c r="NW9" i="2"/>
  <c r="NW8" i="2"/>
  <c r="NV11" i="2"/>
  <c r="NV10" i="2"/>
  <c r="NV9" i="2"/>
  <c r="NV8" i="2"/>
  <c r="NU10" i="2"/>
  <c r="NU9" i="2"/>
  <c r="NU8" i="2"/>
  <c r="NT11" i="2"/>
  <c r="NT10" i="2"/>
  <c r="NT9" i="2"/>
  <c r="NT8" i="2"/>
  <c r="NS11" i="2"/>
  <c r="NS10" i="2"/>
  <c r="NS9" i="2"/>
  <c r="NS8" i="2"/>
  <c r="NR12" i="2"/>
  <c r="NR11" i="2"/>
  <c r="NR9" i="2"/>
  <c r="NR8" i="2"/>
  <c r="NQ11" i="2"/>
  <c r="NQ10" i="2"/>
  <c r="NQ9" i="2"/>
  <c r="NQ8" i="2"/>
  <c r="NO12" i="2"/>
  <c r="NO11" i="2"/>
  <c r="NO10" i="2"/>
  <c r="NO9" i="2"/>
  <c r="NO8" i="2"/>
  <c r="NN11" i="2"/>
  <c r="NN10" i="2"/>
  <c r="NN9" i="2"/>
  <c r="NN8" i="2"/>
  <c r="NM11" i="2"/>
  <c r="NM10" i="2"/>
  <c r="NM9" i="2"/>
  <c r="NM8" i="2"/>
  <c r="NL11" i="2"/>
  <c r="NL10" i="2"/>
  <c r="NL9" i="2"/>
  <c r="NL8" i="2"/>
  <c r="NJ12" i="2"/>
  <c r="NJ10" i="2"/>
  <c r="NJ9" i="2"/>
  <c r="NJ8" i="2"/>
  <c r="NI11" i="2"/>
  <c r="NI10" i="2"/>
  <c r="NI9" i="2"/>
  <c r="NI8" i="2"/>
  <c r="NH11" i="2"/>
  <c r="NH10" i="2"/>
  <c r="NH9" i="2"/>
  <c r="NH8" i="2"/>
  <c r="NG12" i="2"/>
  <c r="NG11" i="2"/>
  <c r="NG10" i="2"/>
  <c r="NG9" i="2"/>
  <c r="NG8" i="2"/>
  <c r="NF11" i="2"/>
  <c r="NF10" i="2"/>
  <c r="NF9" i="2"/>
  <c r="NF8" i="2"/>
  <c r="ND11" i="2"/>
  <c r="ND9" i="2"/>
  <c r="ND8" i="2"/>
  <c r="NC11" i="2"/>
  <c r="NC10" i="2"/>
  <c r="NC9" i="2"/>
  <c r="NC8" i="2"/>
  <c r="NB11" i="2"/>
  <c r="NB10" i="2"/>
  <c r="NB9" i="2"/>
  <c r="NB8" i="2"/>
  <c r="NA12" i="2"/>
  <c r="NA11" i="2"/>
  <c r="NA10" i="2"/>
  <c r="NA9" i="2"/>
  <c r="NA8" i="2"/>
  <c r="MZ11" i="2"/>
  <c r="MZ10" i="2"/>
  <c r="MZ9" i="2"/>
  <c r="MZ8" i="2"/>
  <c r="MY12" i="2"/>
  <c r="MY10" i="2"/>
  <c r="MY9" i="2"/>
  <c r="MY8" i="2"/>
  <c r="MX10" i="2"/>
  <c r="MX9" i="2"/>
  <c r="MX8" i="2"/>
  <c r="MW11" i="2"/>
  <c r="MW10" i="2"/>
  <c r="MW9" i="2"/>
  <c r="MW8" i="2"/>
  <c r="MV12" i="2"/>
  <c r="MV11" i="2"/>
  <c r="MV10" i="2"/>
  <c r="MV9" i="2"/>
  <c r="MV8" i="2"/>
  <c r="MU11" i="2"/>
  <c r="MU10" i="2"/>
  <c r="MU9" i="2"/>
  <c r="MU8" i="2"/>
  <c r="MS11" i="2"/>
  <c r="MS10" i="2"/>
  <c r="MS9" i="2"/>
  <c r="MS8" i="2"/>
  <c r="MR11" i="2"/>
  <c r="MR10" i="2"/>
  <c r="MR9" i="2"/>
  <c r="MR8" i="2"/>
  <c r="MQ11" i="2"/>
  <c r="MQ10" i="2"/>
  <c r="MQ9" i="2"/>
  <c r="MQ8" i="2"/>
  <c r="MP11" i="2"/>
  <c r="MP9" i="2"/>
  <c r="MP8" i="2"/>
  <c r="MO11" i="2"/>
  <c r="MO10" i="2"/>
  <c r="MO9" i="2"/>
  <c r="MO8" i="2"/>
  <c r="MN10" i="2"/>
  <c r="MN9" i="2"/>
  <c r="MN8" i="2"/>
  <c r="MM11" i="2"/>
  <c r="MM10" i="2"/>
  <c r="MM9" i="2"/>
  <c r="MM8" i="2"/>
  <c r="ML10" i="2"/>
  <c r="ML9" i="2"/>
  <c r="ML8" i="2"/>
  <c r="MK12" i="2"/>
  <c r="MK11" i="2"/>
  <c r="MK10" i="2"/>
  <c r="MK9" i="2"/>
  <c r="MK8" i="2"/>
  <c r="MJ11" i="2"/>
  <c r="MJ10" i="2"/>
  <c r="MJ9" i="2"/>
  <c r="MJ8" i="2"/>
  <c r="MH12" i="2"/>
  <c r="MH11" i="2"/>
  <c r="MH10" i="2"/>
  <c r="MH9" i="2"/>
  <c r="MH8" i="2"/>
  <c r="MG11" i="2"/>
  <c r="MG10" i="2"/>
  <c r="MG9" i="2"/>
  <c r="MG8" i="2"/>
  <c r="MF11" i="2"/>
  <c r="MF9" i="2"/>
  <c r="MF8" i="2"/>
  <c r="ME12" i="2"/>
  <c r="ME11" i="2"/>
  <c r="ME10" i="2"/>
  <c r="ME9" i="2"/>
  <c r="ME8" i="2"/>
  <c r="MC12" i="2"/>
  <c r="MC9" i="2"/>
  <c r="MC8" i="2"/>
  <c r="MB11" i="2"/>
  <c r="MB10" i="2"/>
  <c r="MB9" i="2"/>
  <c r="MB8" i="2"/>
  <c r="MA11" i="2"/>
  <c r="MA10" i="2"/>
  <c r="MA9" i="2"/>
  <c r="MA8" i="2"/>
  <c r="LZ11" i="2"/>
  <c r="LZ10" i="2"/>
  <c r="LZ9" i="2"/>
  <c r="LZ8" i="2"/>
  <c r="LY11" i="2"/>
  <c r="LY10" i="2"/>
  <c r="LY9" i="2"/>
  <c r="LY8" i="2"/>
  <c r="LW12" i="2"/>
  <c r="LW11" i="2"/>
  <c r="LW10" i="2"/>
  <c r="LW9" i="2"/>
  <c r="LW8" i="2"/>
  <c r="LV11" i="2"/>
  <c r="LV10" i="2"/>
  <c r="LV9" i="2"/>
  <c r="LV8" i="2"/>
  <c r="LU11" i="2"/>
  <c r="LU9" i="2"/>
  <c r="LU8" i="2"/>
  <c r="LT12" i="2"/>
  <c r="LT11" i="2"/>
  <c r="LT10" i="2"/>
  <c r="LT9" i="2"/>
  <c r="LT8" i="2"/>
  <c r="LS11" i="2"/>
  <c r="LS10" i="2"/>
  <c r="LS9" i="2"/>
  <c r="LS8" i="2"/>
  <c r="LR10" i="2"/>
  <c r="LR9" i="2"/>
  <c r="LR8" i="2"/>
  <c r="LQ11" i="2"/>
  <c r="LQ10" i="2"/>
  <c r="LQ9" i="2"/>
  <c r="LQ8" i="2"/>
  <c r="LP11" i="2"/>
  <c r="LP10" i="2"/>
  <c r="LP9" i="2"/>
  <c r="LP8" i="2"/>
  <c r="LO12" i="2"/>
  <c r="LO11" i="2"/>
  <c r="LO9" i="2"/>
  <c r="LO8" i="2"/>
  <c r="LN10" i="2"/>
  <c r="LN9" i="2"/>
  <c r="LN8" i="2"/>
  <c r="LL11" i="2"/>
  <c r="LL10" i="2"/>
  <c r="LL9" i="2"/>
  <c r="LL8" i="2"/>
  <c r="LK11" i="2"/>
  <c r="LK10" i="2"/>
  <c r="LK9" i="2"/>
  <c r="LK8" i="2"/>
  <c r="LJ11" i="2"/>
  <c r="LJ9" i="2"/>
  <c r="LJ8" i="2"/>
  <c r="LI11" i="2"/>
  <c r="LI10" i="2"/>
  <c r="LI9" i="2"/>
  <c r="LI8" i="2"/>
  <c r="LH11" i="2"/>
  <c r="LH10" i="2"/>
  <c r="LH9" i="2"/>
  <c r="LH8" i="2"/>
  <c r="LG12" i="2"/>
  <c r="LG10" i="2"/>
  <c r="LG9" i="2"/>
  <c r="LG8" i="2"/>
  <c r="LF11" i="2"/>
  <c r="LF10" i="2"/>
  <c r="LF9" i="2"/>
  <c r="LF8" i="2"/>
  <c r="LE11" i="2"/>
  <c r="LE10" i="2"/>
  <c r="LE9" i="2"/>
  <c r="LE8" i="2"/>
  <c r="LD12" i="2"/>
  <c r="LD11" i="2"/>
  <c r="LD10" i="2"/>
  <c r="LD9" i="2"/>
  <c r="LD8" i="2"/>
  <c r="LC11" i="2"/>
  <c r="LC10" i="2"/>
  <c r="LC9" i="2"/>
  <c r="LC8" i="2"/>
  <c r="LA9" i="2"/>
  <c r="LA8" i="2"/>
  <c r="KZ11" i="2"/>
  <c r="KZ10" i="2"/>
  <c r="KZ9" i="2"/>
  <c r="KZ8" i="2"/>
  <c r="KY11" i="2"/>
  <c r="KY9" i="2"/>
  <c r="KY8" i="2"/>
  <c r="KX12" i="2"/>
  <c r="KX11" i="2"/>
  <c r="KX10" i="2"/>
  <c r="KX9" i="2"/>
  <c r="KX8" i="2"/>
  <c r="KW11" i="2"/>
  <c r="KV12" i="2"/>
  <c r="KT10" i="2"/>
  <c r="KT9" i="2"/>
  <c r="KT8" i="2"/>
  <c r="KS12" i="2"/>
  <c r="KS11" i="2"/>
  <c r="KS10" i="2"/>
  <c r="KS9" i="2"/>
  <c r="KS8" i="2"/>
  <c r="KR11" i="2"/>
  <c r="KR10" i="2"/>
  <c r="KR9" i="2"/>
  <c r="KR8" i="2"/>
  <c r="KP12" i="2"/>
  <c r="KP11" i="2"/>
  <c r="KP10" i="2"/>
  <c r="KP9" i="2"/>
  <c r="KP8" i="2"/>
  <c r="KO10" i="2"/>
  <c r="KO9" i="2"/>
  <c r="KO8" i="2"/>
  <c r="KN11" i="2"/>
  <c r="KN10" i="2"/>
  <c r="KN9" i="2"/>
  <c r="KN8" i="2"/>
  <c r="KM11" i="2"/>
  <c r="KM9" i="2"/>
  <c r="KM8" i="2"/>
  <c r="KL11" i="2"/>
  <c r="KL10" i="2"/>
  <c r="KL9" i="2"/>
  <c r="KL8" i="2"/>
  <c r="KK10" i="2"/>
  <c r="KK9" i="2"/>
  <c r="KK8" i="2"/>
  <c r="KJ11" i="2"/>
  <c r="KJ10" i="2"/>
  <c r="KJ9" i="2"/>
  <c r="KJ8" i="2"/>
  <c r="KI11" i="2"/>
  <c r="KI10" i="2"/>
  <c r="KI9" i="2"/>
  <c r="KI8" i="2"/>
  <c r="KH12" i="2"/>
  <c r="KH11" i="2"/>
  <c r="KH10" i="2"/>
  <c r="KH9" i="2"/>
  <c r="KH8" i="2"/>
  <c r="KG11" i="2"/>
  <c r="KG10" i="2"/>
  <c r="KG9" i="2"/>
  <c r="KG8" i="2"/>
  <c r="KE11" i="2"/>
  <c r="KE10" i="2"/>
  <c r="KE9" i="2"/>
  <c r="KE8" i="2"/>
  <c r="KD11" i="2"/>
  <c r="KD10" i="2"/>
  <c r="KD9" i="2"/>
  <c r="KD8" i="2"/>
  <c r="KC10" i="2"/>
  <c r="KC9" i="2"/>
  <c r="KC8" i="2"/>
  <c r="KB11" i="2"/>
  <c r="KB10" i="2"/>
  <c r="KB9" i="2"/>
  <c r="KB8" i="2"/>
  <c r="A4" i="27"/>
  <c r="F4" i="27"/>
  <c r="K4" i="27"/>
  <c r="P4" i="27"/>
  <c r="U4" i="27"/>
  <c r="Z4" i="27"/>
  <c r="AE4" i="27"/>
  <c r="AJ4" i="27"/>
  <c r="AO4" i="27"/>
  <c r="AT4" i="27"/>
  <c r="AY4" i="27"/>
  <c r="BD4" i="27"/>
  <c r="BI4" i="27"/>
  <c r="BN4" i="27"/>
  <c r="BS4" i="27"/>
  <c r="BX4" i="27"/>
  <c r="CC4" i="27"/>
  <c r="CH4" i="27"/>
  <c r="CM4" i="27"/>
  <c r="CR4" i="27"/>
  <c r="CW4" i="27"/>
  <c r="DB4" i="27"/>
  <c r="DG4" i="27"/>
  <c r="DL4" i="27"/>
  <c r="DQ4" i="27"/>
  <c r="DV4" i="27"/>
  <c r="EA4" i="27"/>
  <c r="EF4" i="27"/>
  <c r="EK4" i="27"/>
  <c r="EP4" i="27"/>
  <c r="EU4" i="27"/>
  <c r="EZ4" i="27"/>
  <c r="FE4" i="27"/>
  <c r="FJ4" i="27"/>
  <c r="FO4" i="27"/>
  <c r="FT4" i="27"/>
  <c r="FY4" i="27"/>
  <c r="GD4" i="27"/>
  <c r="GI4" i="27"/>
  <c r="GN4" i="27"/>
  <c r="GS4" i="27"/>
  <c r="GX4" i="27"/>
  <c r="HC4" i="27"/>
  <c r="HH4" i="27"/>
  <c r="HM4" i="27"/>
  <c r="HR4" i="27"/>
  <c r="HW4" i="27"/>
  <c r="IB4" i="27"/>
  <c r="IG4" i="27"/>
  <c r="IL4" i="27"/>
  <c r="IQ4" i="27"/>
  <c r="IV4" i="27"/>
  <c r="JA4" i="27"/>
  <c r="JF4" i="27"/>
  <c r="JK4" i="27"/>
  <c r="JP4" i="27"/>
  <c r="JU4" i="27"/>
  <c r="JZ4" i="27"/>
  <c r="KE4" i="27"/>
  <c r="KJ4" i="27"/>
  <c r="KO4" i="27"/>
  <c r="KT4" i="27"/>
  <c r="KY4" i="27"/>
  <c r="LD4" i="27"/>
  <c r="LI4" i="27"/>
  <c r="LN4" i="27"/>
  <c r="LS4" i="27"/>
  <c r="LX4" i="27"/>
  <c r="MC4" i="27"/>
  <c r="MH4" i="27"/>
  <c r="MM4" i="27"/>
  <c r="MR4" i="27"/>
  <c r="MW4" i="27"/>
  <c r="NB4" i="27"/>
  <c r="NG4" i="27"/>
  <c r="NL4" i="27"/>
  <c r="NQ4" i="27"/>
  <c r="NV4" i="27"/>
  <c r="OA4" i="27"/>
  <c r="OF4" i="27"/>
  <c r="OK4" i="27"/>
  <c r="OP4" i="27"/>
  <c r="OU4" i="27"/>
  <c r="OZ4" i="27"/>
  <c r="PE4" i="27"/>
  <c r="PJ4" i="27"/>
  <c r="PO4" i="27"/>
  <c r="PT4" i="27"/>
  <c r="PY4" i="27"/>
  <c r="QD4" i="27"/>
  <c r="QI4" i="27"/>
  <c r="QN4" i="27"/>
  <c r="QS4" i="27"/>
  <c r="QX4" i="27"/>
  <c r="RC4" i="27"/>
  <c r="RH4" i="27"/>
  <c r="RM4" i="27"/>
  <c r="RR4" i="27"/>
  <c r="RW4" i="27"/>
  <c r="SB4" i="27"/>
  <c r="L1" i="2"/>
  <c r="R1" i="2"/>
  <c r="W1" i="2"/>
  <c r="AC1" i="2"/>
  <c r="AH1" i="2"/>
  <c r="AN1" i="2"/>
  <c r="AS1" i="2"/>
  <c r="AY1" i="2"/>
  <c r="BD1" i="2"/>
  <c r="BJ1" i="2"/>
  <c r="BO1" i="2"/>
  <c r="BU1" i="2"/>
  <c r="BZ1" i="2"/>
  <c r="CF1" i="2"/>
  <c r="CK1" i="2"/>
  <c r="CQ1" i="2"/>
  <c r="CV1" i="2"/>
  <c r="DB1" i="2"/>
  <c r="DG1" i="2"/>
  <c r="DM1" i="2"/>
  <c r="DR1" i="2"/>
  <c r="DX1" i="2"/>
  <c r="EC1" i="2"/>
  <c r="EI1" i="2"/>
  <c r="EN1" i="2"/>
  <c r="ET1" i="2"/>
  <c r="EY1" i="2"/>
  <c r="FE1" i="2"/>
  <c r="FJ1" i="2"/>
  <c r="FP1" i="2"/>
  <c r="FU1" i="2"/>
  <c r="GA1" i="2"/>
  <c r="GF1" i="2"/>
  <c r="GL1" i="2"/>
  <c r="GQ1" i="2"/>
  <c r="GW1" i="2"/>
  <c r="HB1" i="2"/>
  <c r="HH1" i="2"/>
  <c r="HM1" i="2"/>
  <c r="HS1" i="2"/>
  <c r="HX1" i="2"/>
  <c r="ID1" i="2"/>
  <c r="II1" i="2"/>
  <c r="IO1" i="2"/>
  <c r="IT1" i="2"/>
  <c r="IZ1" i="2"/>
  <c r="JE1" i="2"/>
  <c r="JK1" i="2"/>
  <c r="JP1" i="2"/>
  <c r="JV1" i="2"/>
  <c r="KA1" i="2"/>
  <c r="KG1" i="2"/>
  <c r="KL1" i="2"/>
  <c r="KR1" i="2"/>
  <c r="KW1" i="2"/>
  <c r="LC1" i="2"/>
  <c r="LH1" i="2"/>
  <c r="LN1" i="2"/>
  <c r="LS1" i="2"/>
  <c r="LY1" i="2"/>
  <c r="MD1" i="2"/>
  <c r="MJ1" i="2"/>
  <c r="MO1" i="2"/>
  <c r="MU1" i="2"/>
  <c r="MZ1" i="2"/>
  <c r="NF1" i="2"/>
  <c r="NK1" i="2"/>
  <c r="NQ1" i="2"/>
  <c r="NV1" i="2"/>
  <c r="OB1" i="2"/>
  <c r="OG1" i="2"/>
  <c r="OM1" i="2"/>
  <c r="OR1" i="2"/>
  <c r="OX1" i="2"/>
  <c r="PC1" i="2"/>
  <c r="PI1" i="2"/>
  <c r="PN1" i="2"/>
  <c r="PT1" i="2"/>
  <c r="PY1" i="2"/>
  <c r="QE1" i="2"/>
  <c r="QJ1" i="2"/>
  <c r="QP1" i="2"/>
  <c r="QU1" i="2"/>
  <c r="RA1" i="2"/>
  <c r="RF1" i="2"/>
  <c r="RL1" i="2"/>
  <c r="RQ1" i="2"/>
  <c r="RW1" i="2"/>
  <c r="SB1" i="2"/>
  <c r="SH1" i="2"/>
  <c r="SM1" i="2"/>
  <c r="SS1" i="2"/>
  <c r="SX1" i="2"/>
  <c r="TD1" i="2"/>
  <c r="TI1" i="2"/>
  <c r="TO1" i="2"/>
  <c r="TT1" i="2"/>
  <c r="TZ1" i="2"/>
  <c r="UE1" i="2"/>
  <c r="UK1" i="2"/>
  <c r="A4" i="31"/>
  <c r="G4" i="31"/>
  <c r="L4" i="31"/>
  <c r="R4" i="31"/>
  <c r="W4" i="31"/>
  <c r="AC4" i="31"/>
  <c r="AH4" i="31"/>
  <c r="AN4" i="31"/>
  <c r="AS4" i="31"/>
  <c r="AY4" i="31"/>
  <c r="BD4" i="31"/>
  <c r="BJ4" i="31"/>
  <c r="BO4" i="31"/>
  <c r="BU4" i="31"/>
  <c r="BZ4" i="31"/>
  <c r="CF4" i="31"/>
  <c r="CK4" i="31"/>
  <c r="CQ4" i="31"/>
  <c r="CV4" i="31"/>
  <c r="DB4" i="31"/>
  <c r="DG4" i="31"/>
  <c r="DM4" i="31"/>
  <c r="DR4" i="31"/>
  <c r="DX4" i="31"/>
  <c r="EC4" i="31"/>
  <c r="EI4" i="31"/>
  <c r="EN4" i="31"/>
  <c r="ET4" i="31"/>
  <c r="EY4" i="31"/>
  <c r="FE4" i="31"/>
  <c r="FJ4" i="31"/>
  <c r="FP4" i="31"/>
  <c r="FU4" i="31"/>
  <c r="GA4" i="31"/>
  <c r="GF4" i="31"/>
  <c r="GL4" i="31"/>
  <c r="GQ4" i="31"/>
  <c r="GW4" i="31"/>
  <c r="HB4" i="31"/>
  <c r="HH4" i="31"/>
  <c r="HM4" i="31"/>
  <c r="HS4" i="31"/>
  <c r="HX4" i="31"/>
  <c r="ID4" i="31"/>
  <c r="II4" i="31"/>
  <c r="IO4" i="31"/>
  <c r="IT4" i="31"/>
  <c r="IZ4" i="31"/>
  <c r="JE4" i="31"/>
  <c r="JK4" i="31"/>
  <c r="JP4" i="31"/>
  <c r="JV4" i="31"/>
  <c r="KA4" i="31"/>
  <c r="KG4" i="31"/>
  <c r="KL4" i="31"/>
  <c r="KR4" i="31"/>
  <c r="KW4" i="31"/>
  <c r="LC4" i="31"/>
  <c r="LH4" i="31"/>
  <c r="LN4" i="31"/>
  <c r="LS4" i="31"/>
  <c r="LY4" i="31"/>
  <c r="MD4" i="31"/>
  <c r="MJ4" i="31"/>
  <c r="MO4" i="31"/>
  <c r="MU4" i="31"/>
  <c r="MZ4" i="31"/>
  <c r="NF4" i="31"/>
  <c r="NK4" i="31"/>
  <c r="NQ4" i="31"/>
  <c r="NV4" i="31"/>
  <c r="OB4" i="31"/>
  <c r="OG4" i="31"/>
  <c r="OM4" i="31"/>
  <c r="OR4" i="31"/>
  <c r="OX4" i="31"/>
  <c r="PC4" i="31"/>
  <c r="PI4" i="31"/>
  <c r="PN4" i="31"/>
  <c r="PT4" i="31"/>
  <c r="PY4" i="31"/>
  <c r="QE4" i="31"/>
  <c r="QJ4" i="31"/>
  <c r="QP4" i="31"/>
  <c r="QU4" i="31"/>
  <c r="RA4" i="31"/>
  <c r="RF4" i="31"/>
  <c r="RL4" i="31"/>
  <c r="RQ4" i="31"/>
  <c r="RW4" i="31"/>
  <c r="SB4" i="31"/>
  <c r="SH4" i="31"/>
  <c r="SM4" i="31"/>
  <c r="SS4" i="31"/>
  <c r="SX4" i="31"/>
  <c r="TD4" i="31"/>
  <c r="TI4" i="31"/>
  <c r="TO4" i="31"/>
  <c r="TT4" i="31"/>
  <c r="TZ4" i="31"/>
  <c r="BV12" i="45" l="1"/>
  <c r="AC4" i="45"/>
  <c r="AT6" i="27"/>
  <c r="BH3" i="45"/>
  <c r="DA5" i="27"/>
  <c r="BH12" i="45"/>
  <c r="DK5" i="27"/>
  <c r="DV5" i="27"/>
  <c r="BU3" i="45"/>
  <c r="EQ5" i="27"/>
  <c r="CG3" i="45"/>
  <c r="FA5" i="27"/>
  <c r="CG12" i="45"/>
  <c r="CR3" i="45"/>
  <c r="FK5" i="27"/>
  <c r="CT12" i="45"/>
  <c r="FW5" i="27"/>
  <c r="DH3" i="45"/>
  <c r="GT5" i="27"/>
  <c r="EQ3" i="45"/>
  <c r="JD5" i="27"/>
  <c r="DB5" i="27"/>
  <c r="BJ3" i="45"/>
  <c r="DL5" i="27"/>
  <c r="BJ12" i="45"/>
  <c r="DW5" i="27"/>
  <c r="BV3" i="45"/>
  <c r="CS3" i="45"/>
  <c r="FL5" i="27"/>
  <c r="CX12" i="45"/>
  <c r="GK5" i="27"/>
  <c r="ET8" i="2"/>
  <c r="EI5" i="31"/>
  <c r="EH5" i="27"/>
  <c r="DM5" i="27"/>
  <c r="BK12" i="45"/>
  <c r="CF5" i="27"/>
  <c r="HD5" i="27"/>
  <c r="BV13" i="45"/>
  <c r="GE6" i="27"/>
  <c r="DC4" i="45"/>
  <c r="R13" i="45"/>
  <c r="AJ6" i="27"/>
  <c r="BX6" i="27"/>
  <c r="AN13" i="45"/>
  <c r="JQ5" i="27"/>
  <c r="EU12" i="45"/>
  <c r="FF12" i="45"/>
  <c r="KK5" i="27"/>
  <c r="FR3" i="45"/>
  <c r="KV5" i="27"/>
  <c r="GC3" i="45"/>
  <c r="LP5" i="27"/>
  <c r="B4" i="45"/>
  <c r="E12" i="9"/>
  <c r="BY6" i="27"/>
  <c r="AO13" i="45"/>
  <c r="KL5" i="27"/>
  <c r="FG12" i="45"/>
  <c r="CX3" i="45"/>
  <c r="GA5" i="27"/>
  <c r="DJ3" i="45"/>
  <c r="GV5" i="27"/>
  <c r="JF5" i="27"/>
  <c r="ET3" i="45"/>
  <c r="AA13" i="45"/>
  <c r="BC6" i="27"/>
  <c r="FF3" i="45"/>
  <c r="FR12" i="45"/>
  <c r="AA12" i="45"/>
  <c r="BC5" i="27"/>
  <c r="BX3" i="45"/>
  <c r="DY5" i="27"/>
  <c r="P12" i="45"/>
  <c r="AI5" i="27"/>
  <c r="AA3" i="45"/>
  <c r="AS5" i="27"/>
  <c r="AC12" i="45"/>
  <c r="BD5" i="27"/>
  <c r="CM12" i="45"/>
  <c r="FQ5" i="27"/>
  <c r="GN5" i="27"/>
  <c r="DB12" i="45"/>
  <c r="DM12" i="45"/>
  <c r="HH5" i="27"/>
  <c r="DY12" i="45"/>
  <c r="AZ4" i="45"/>
  <c r="EJ5" i="45"/>
  <c r="IM7" i="27"/>
  <c r="FH6" i="27"/>
  <c r="DX3" i="45"/>
  <c r="JQ6" i="27"/>
  <c r="EU13" i="45"/>
  <c r="KA6" i="27"/>
  <c r="FF4" i="45"/>
  <c r="KK6" i="27"/>
  <c r="FF13" i="45"/>
  <c r="EJ13" i="45"/>
  <c r="IV6" i="27"/>
  <c r="EI13" i="45"/>
  <c r="FT6" i="27"/>
  <c r="CQ13" i="45"/>
  <c r="JG6" i="27"/>
  <c r="EU4" i="45"/>
  <c r="F6" i="27"/>
  <c r="G4" i="45"/>
  <c r="R4" i="45"/>
  <c r="Z6" i="27"/>
  <c r="M4" i="2"/>
  <c r="AA6" i="2"/>
  <c r="AA5" i="2"/>
  <c r="AA3" i="2"/>
  <c r="AA4" i="2"/>
  <c r="AO5" i="2"/>
  <c r="BE4" i="2"/>
  <c r="BE3" i="2"/>
  <c r="DT6" i="2"/>
  <c r="DT5" i="2"/>
  <c r="DT3" i="2"/>
  <c r="DT2" i="2"/>
  <c r="GP3" i="2"/>
  <c r="GP2" i="2"/>
  <c r="GP4" i="2"/>
  <c r="GQ3" i="2"/>
  <c r="GQ2" i="2"/>
  <c r="GQ4" i="2"/>
  <c r="GQ5" i="2"/>
  <c r="AO3" i="2"/>
  <c r="OP6" i="27"/>
  <c r="OZ6" i="27"/>
  <c r="AO4" i="2"/>
  <c r="IX8" i="27"/>
  <c r="AO2" i="2"/>
  <c r="N6" i="2"/>
  <c r="N3" i="2"/>
  <c r="BF6" i="2"/>
  <c r="BF3" i="2"/>
  <c r="EV5" i="2"/>
  <c r="HA3" i="2"/>
  <c r="HA2" i="2"/>
  <c r="HB3" i="2"/>
  <c r="HB2" i="2"/>
  <c r="JM5" i="2"/>
  <c r="JN5" i="2"/>
  <c r="JN3" i="2"/>
  <c r="JN2" i="2"/>
  <c r="JV4" i="2"/>
  <c r="KT5" i="2"/>
  <c r="KU4" i="2"/>
  <c r="KU3" i="2"/>
  <c r="KU2" i="2"/>
  <c r="KV4" i="2"/>
  <c r="KV3" i="2"/>
  <c r="KV2" i="2"/>
  <c r="KW6" i="2"/>
  <c r="KW4" i="2"/>
  <c r="KW3" i="2"/>
  <c r="KW2" i="2"/>
  <c r="MD3" i="2"/>
  <c r="MD2" i="2"/>
  <c r="MD4" i="2"/>
  <c r="MD5" i="2"/>
  <c r="NK4" i="2"/>
  <c r="NK3" i="2"/>
  <c r="NK2" i="2"/>
  <c r="PX4" i="2"/>
  <c r="PX3" i="2"/>
  <c r="PX2" i="2"/>
  <c r="PY4" i="2"/>
  <c r="PY3" i="2"/>
  <c r="PY2" i="2"/>
  <c r="RG5" i="2"/>
  <c r="RG4" i="2"/>
  <c r="RH5" i="2"/>
  <c r="RH3" i="2"/>
  <c r="GS6" i="2"/>
  <c r="GS3" i="2"/>
  <c r="GX6" i="2"/>
  <c r="GX5" i="2"/>
  <c r="GX4" i="2"/>
  <c r="GZ6" i="2"/>
  <c r="GZ5" i="2"/>
  <c r="GZ3" i="2"/>
  <c r="JG3" i="2"/>
  <c r="JK6" i="2"/>
  <c r="Y6" i="2"/>
  <c r="Y3" i="2"/>
  <c r="AH3" i="2"/>
  <c r="DR3" i="2"/>
  <c r="DR2" i="2"/>
  <c r="EP3" i="2"/>
  <c r="ET6" i="2"/>
  <c r="GO3" i="2"/>
  <c r="GO5" i="2"/>
  <c r="HA6" i="2"/>
  <c r="JD4" i="2"/>
  <c r="JD3" i="2"/>
  <c r="JD2" i="2"/>
  <c r="JL6" i="2"/>
  <c r="AL4" i="2"/>
  <c r="AL6" i="2"/>
  <c r="CS6" i="2"/>
  <c r="CS5" i="2"/>
  <c r="DQ3" i="2"/>
  <c r="DQ6" i="2"/>
  <c r="DR6" i="2"/>
  <c r="EM3" i="2"/>
  <c r="EM6" i="2"/>
  <c r="EN3" i="2"/>
  <c r="EN2" i="2"/>
  <c r="EN4" i="2"/>
  <c r="GP6" i="2"/>
  <c r="IX4" i="2"/>
  <c r="IX6" i="2"/>
  <c r="JC4" i="2"/>
  <c r="JC3" i="2"/>
  <c r="M6" i="2"/>
  <c r="AO6" i="2"/>
  <c r="BF5" i="2"/>
  <c r="CQ4" i="2"/>
  <c r="DP6" i="2"/>
  <c r="DP3" i="2"/>
  <c r="EL3" i="2"/>
  <c r="EP6" i="2"/>
  <c r="GM6" i="2"/>
  <c r="O5" i="2"/>
  <c r="V5" i="2"/>
  <c r="V3" i="2"/>
  <c r="V6" i="2"/>
  <c r="AC6" i="2"/>
  <c r="AP6" i="2"/>
  <c r="AQ5" i="2"/>
  <c r="AW6" i="2"/>
  <c r="BQ6" i="2"/>
  <c r="BQ3" i="2"/>
  <c r="CQ6" i="2"/>
  <c r="AC5" i="2"/>
  <c r="AP5" i="2"/>
  <c r="BO4" i="2"/>
  <c r="BO3" i="2"/>
  <c r="BO2" i="2"/>
  <c r="CK3" i="2"/>
  <c r="CK2" i="2"/>
  <c r="CN6" i="2"/>
  <c r="CN4" i="2"/>
  <c r="DI6" i="2"/>
  <c r="DI3" i="2"/>
  <c r="DJ4" i="2"/>
  <c r="EN5" i="2"/>
  <c r="EW5" i="2"/>
  <c r="FH5" i="2"/>
  <c r="FH3" i="2"/>
  <c r="GM5" i="2"/>
  <c r="JD6" i="2"/>
  <c r="Z4" i="2"/>
  <c r="AG5" i="2"/>
  <c r="AG3" i="2"/>
  <c r="AG6" i="2"/>
  <c r="AN6" i="2"/>
  <c r="BN4" i="2"/>
  <c r="BN3" i="2"/>
  <c r="BN6" i="2"/>
  <c r="BO6" i="2"/>
  <c r="CJ3" i="2"/>
  <c r="CJ6" i="2"/>
  <c r="DH5" i="2"/>
  <c r="DM6" i="2"/>
  <c r="EU5" i="2"/>
  <c r="FA6" i="2"/>
  <c r="FA5" i="2"/>
  <c r="FA3" i="2"/>
  <c r="HI6" i="2"/>
  <c r="HM3" i="2"/>
  <c r="HM2" i="2"/>
  <c r="HM5" i="2"/>
  <c r="HM4" i="2"/>
  <c r="HO3" i="2"/>
  <c r="HS6" i="2"/>
  <c r="L4" i="2"/>
  <c r="W6" i="2"/>
  <c r="AI6" i="2"/>
  <c r="AN4" i="2"/>
  <c r="BM6" i="2"/>
  <c r="BM4" i="2"/>
  <c r="BM3" i="2"/>
  <c r="CI3" i="2"/>
  <c r="DK5" i="2"/>
  <c r="EZ6" i="2"/>
  <c r="EZ4" i="2"/>
  <c r="HF4" i="2"/>
  <c r="AH4" i="2"/>
  <c r="AH5" i="2"/>
  <c r="DR5" i="2"/>
  <c r="EP5" i="2"/>
  <c r="HB5" i="2"/>
  <c r="IX5" i="2"/>
  <c r="JR5" i="2"/>
  <c r="KU5" i="2"/>
  <c r="P5" i="2"/>
  <c r="P6" i="2"/>
  <c r="AJ6" i="2"/>
  <c r="AK4" i="2"/>
  <c r="AR5" i="2"/>
  <c r="AR3" i="2"/>
  <c r="AR6" i="2"/>
  <c r="AY6" i="2"/>
  <c r="CG5" i="2"/>
  <c r="CK6" i="2"/>
  <c r="EX6" i="2"/>
  <c r="EX3" i="2"/>
  <c r="EX4" i="2"/>
  <c r="EY3" i="2"/>
  <c r="EY2" i="2"/>
  <c r="EY4" i="2"/>
  <c r="HC6" i="2"/>
  <c r="HC5" i="2"/>
  <c r="HD3" i="2"/>
  <c r="HF6" i="2"/>
  <c r="O4" i="2"/>
  <c r="AC4" i="2"/>
  <c r="AQ4" i="2"/>
  <c r="BD4" i="2"/>
  <c r="AI5" i="2"/>
  <c r="BJ5" i="2"/>
  <c r="CK5" i="2"/>
  <c r="BD6" i="2"/>
  <c r="BE5" i="2"/>
  <c r="BE6" i="2"/>
  <c r="CF6" i="2"/>
  <c r="CG6" i="2"/>
  <c r="DG6" i="2"/>
  <c r="DH6" i="2"/>
  <c r="EI6" i="2"/>
  <c r="EJ6" i="2"/>
  <c r="EU6" i="2"/>
  <c r="GC6" i="2"/>
  <c r="GG4" i="2"/>
  <c r="GG6" i="2"/>
  <c r="GI6" i="2"/>
  <c r="GI5" i="2"/>
  <c r="HB6" i="2"/>
  <c r="IT6" i="2"/>
  <c r="JM6" i="2"/>
  <c r="JQ5" i="2"/>
  <c r="JQ6" i="2"/>
  <c r="JS6" i="2"/>
  <c r="OO6" i="2"/>
  <c r="RF6" i="2"/>
  <c r="SQ6" i="2"/>
  <c r="SQ4" i="2"/>
  <c r="TB6" i="2"/>
  <c r="TG4" i="2"/>
  <c r="TM4" i="2"/>
  <c r="TM6" i="2"/>
  <c r="TM5" i="2"/>
  <c r="TX6" i="2"/>
  <c r="UI6" i="2"/>
  <c r="UI5" i="2"/>
  <c r="AS6" i="2"/>
  <c r="AZ6" i="2"/>
  <c r="BG6" i="2"/>
  <c r="BQ5" i="2"/>
  <c r="CI6" i="2"/>
  <c r="DJ6" i="2"/>
  <c r="EL5" i="2"/>
  <c r="EL6" i="2"/>
  <c r="GL6" i="2"/>
  <c r="HD6" i="2"/>
  <c r="IV6" i="2"/>
  <c r="JA6" i="2"/>
  <c r="JC6" i="2"/>
  <c r="JV6" i="2"/>
  <c r="ND4" i="2"/>
  <c r="ND6" i="2"/>
  <c r="NK5" i="2"/>
  <c r="OI5" i="2"/>
  <c r="PT5" i="2"/>
  <c r="RG6" i="2"/>
  <c r="CA6" i="2"/>
  <c r="DC4" i="2"/>
  <c r="DC6" i="2"/>
  <c r="ED4" i="2"/>
  <c r="ED6" i="2"/>
  <c r="EN6" i="2"/>
  <c r="FQ6" i="2"/>
  <c r="FS6" i="2"/>
  <c r="FY6" i="2"/>
  <c r="GN6" i="2"/>
  <c r="GP5" i="2"/>
  <c r="IF6" i="2"/>
  <c r="IF5" i="2"/>
  <c r="IJ4" i="2"/>
  <c r="IJ6" i="2"/>
  <c r="IL6" i="2"/>
  <c r="JE6" i="2"/>
  <c r="JE5" i="2"/>
  <c r="PO6" i="2"/>
  <c r="PQ6" i="2"/>
  <c r="QX4" i="2"/>
  <c r="SC5" i="2"/>
  <c r="CC5" i="2"/>
  <c r="CC6" i="2"/>
  <c r="DE6" i="2"/>
  <c r="EF6" i="2"/>
  <c r="FU6" i="2"/>
  <c r="IO6" i="2"/>
  <c r="IR5" i="2"/>
  <c r="IS5" i="2"/>
  <c r="JG6" i="2"/>
  <c r="KI6" i="2"/>
  <c r="KM4" i="2"/>
  <c r="KM6" i="2"/>
  <c r="KO6" i="2"/>
  <c r="KO5" i="2"/>
  <c r="MZ6" i="2"/>
  <c r="OH6" i="2"/>
  <c r="PR6" i="2"/>
  <c r="AF5" i="2"/>
  <c r="BV6" i="2"/>
  <c r="CW6" i="2"/>
  <c r="DY6" i="2"/>
  <c r="FB6" i="2"/>
  <c r="FI6" i="2"/>
  <c r="FW6" i="2"/>
  <c r="FW5" i="2"/>
  <c r="HT5" i="2"/>
  <c r="HT6" i="2"/>
  <c r="HV6" i="2"/>
  <c r="IB6" i="2"/>
  <c r="IQ6" i="2"/>
  <c r="NW5" i="2"/>
  <c r="PG4" i="2"/>
  <c r="PG5" i="2"/>
  <c r="PG6" i="2"/>
  <c r="QR6" i="2"/>
  <c r="QR5" i="2"/>
  <c r="AS5" i="2"/>
  <c r="BX6" i="2"/>
  <c r="CY6" i="2"/>
  <c r="EA6" i="2"/>
  <c r="FE6" i="2"/>
  <c r="FI5" i="2"/>
  <c r="GD6" i="2"/>
  <c r="HX6" i="2"/>
  <c r="KE6" i="2"/>
  <c r="LI6" i="2"/>
  <c r="LK6" i="2"/>
  <c r="MX5" i="2"/>
  <c r="QY6" i="2"/>
  <c r="W4" i="2"/>
  <c r="DG5" i="2"/>
  <c r="BP6" i="2"/>
  <c r="CR6" i="2"/>
  <c r="DB5" i="2"/>
  <c r="DS6" i="2"/>
  <c r="EW6" i="2"/>
  <c r="FG6" i="2"/>
  <c r="FK5" i="2"/>
  <c r="FK6" i="2"/>
  <c r="FM6" i="2"/>
  <c r="FT4" i="2"/>
  <c r="HE6" i="2"/>
  <c r="HL6" i="2"/>
  <c r="HZ6" i="2"/>
  <c r="JW6" i="2"/>
  <c r="KB6" i="2"/>
  <c r="LL6" i="2"/>
  <c r="MS6" i="2"/>
  <c r="PC6" i="2"/>
  <c r="PC4" i="2"/>
  <c r="QN6" i="2"/>
  <c r="RR6" i="2"/>
  <c r="RT6" i="2"/>
  <c r="SC6" i="2"/>
  <c r="X4" i="2"/>
  <c r="AZ4" i="2"/>
  <c r="CA4" i="2"/>
  <c r="DU4" i="2"/>
  <c r="AD5" i="2"/>
  <c r="GL5" i="2"/>
  <c r="T5" i="2"/>
  <c r="AT6" i="2"/>
  <c r="BR6" i="2"/>
  <c r="CT6" i="2"/>
  <c r="DU6" i="2"/>
  <c r="DZ5" i="2"/>
  <c r="EO6" i="2"/>
  <c r="EY6" i="2"/>
  <c r="EY5" i="2"/>
  <c r="FP6" i="2"/>
  <c r="GU4" i="2"/>
  <c r="GU5" i="2"/>
  <c r="GU6" i="2"/>
  <c r="HH6" i="2"/>
  <c r="HH5" i="2"/>
  <c r="HL5" i="2"/>
  <c r="IG6" i="2"/>
  <c r="KA6" i="2"/>
  <c r="LA4" i="2"/>
  <c r="LA5" i="2"/>
  <c r="LA6" i="2"/>
  <c r="ML6" i="2"/>
  <c r="ML5" i="2"/>
  <c r="PD6" i="2"/>
  <c r="QK6" i="2"/>
  <c r="RQ5" i="2"/>
  <c r="RU6" i="2"/>
  <c r="L3" i="2"/>
  <c r="BB4" i="2"/>
  <c r="CC4" i="2"/>
  <c r="DV4" i="2"/>
  <c r="EL4" i="2"/>
  <c r="BG5" i="2"/>
  <c r="FY5" i="2"/>
  <c r="IO5" i="2"/>
  <c r="BK6" i="2"/>
  <c r="CL6" i="2"/>
  <c r="DN5" i="2"/>
  <c r="DN6" i="2"/>
  <c r="EQ6" i="2"/>
  <c r="GE6" i="2"/>
  <c r="GQ6" i="2"/>
  <c r="HJ6" i="2"/>
  <c r="HN6" i="2"/>
  <c r="HP6" i="2"/>
  <c r="HW4" i="2"/>
  <c r="JH6" i="2"/>
  <c r="JO5" i="2"/>
  <c r="JO6" i="2"/>
  <c r="NL6" i="2"/>
  <c r="NN6" i="2"/>
  <c r="NW6" i="2"/>
  <c r="OU5" i="2"/>
  <c r="RJ4" i="2"/>
  <c r="RJ6" i="2"/>
  <c r="BC5" i="2"/>
  <c r="BN5" i="2"/>
  <c r="BY5" i="2"/>
  <c r="CJ5" i="2"/>
  <c r="CO4" i="2"/>
  <c r="CU5" i="2"/>
  <c r="DF5" i="2"/>
  <c r="DQ5" i="2"/>
  <c r="DQ4" i="2"/>
  <c r="EB5" i="2"/>
  <c r="EM5" i="2"/>
  <c r="FL6" i="2"/>
  <c r="GA6" i="2"/>
  <c r="GO6" i="2"/>
  <c r="HO6" i="2"/>
  <c r="ID6" i="2"/>
  <c r="IH5" i="2"/>
  <c r="IR6" i="2"/>
  <c r="JR6" i="2"/>
  <c r="KG6" i="2"/>
  <c r="KK5" i="2"/>
  <c r="KU6" i="2"/>
  <c r="LU6" i="2"/>
  <c r="MJ6" i="2"/>
  <c r="MN5" i="2"/>
  <c r="MX6" i="2"/>
  <c r="NX6" i="2"/>
  <c r="OM6" i="2"/>
  <c r="OQ5" i="2"/>
  <c r="PA6" i="2"/>
  <c r="QA6" i="2"/>
  <c r="QP6" i="2"/>
  <c r="QT5" i="2"/>
  <c r="RD6" i="2"/>
  <c r="SD6" i="2"/>
  <c r="JY6" i="2"/>
  <c r="KY6" i="2"/>
  <c r="LN6" i="2"/>
  <c r="LR5" i="2"/>
  <c r="MB6" i="2"/>
  <c r="NB6" i="2"/>
  <c r="NQ6" i="2"/>
  <c r="NU5" i="2"/>
  <c r="OE6" i="2"/>
  <c r="PE6" i="2"/>
  <c r="PT6" i="2"/>
  <c r="PX5" i="2"/>
  <c r="QH6" i="2"/>
  <c r="RH6" i="2"/>
  <c r="RW6" i="2"/>
  <c r="SA5" i="2"/>
  <c r="SK6" i="2"/>
  <c r="LP6" i="2"/>
  <c r="MD6" i="2"/>
  <c r="MP4" i="2"/>
  <c r="MR6" i="2"/>
  <c r="NS6" i="2"/>
  <c r="OG6" i="2"/>
  <c r="OS4" i="2"/>
  <c r="OU6" i="2"/>
  <c r="PV6" i="2"/>
  <c r="QJ6" i="2"/>
  <c r="QV4" i="2"/>
  <c r="QX6" i="2"/>
  <c r="RY6" i="2"/>
  <c r="SO6" i="2"/>
  <c r="ST6" i="2"/>
  <c r="SV6" i="2"/>
  <c r="SZ6" i="2"/>
  <c r="TE6" i="2"/>
  <c r="TG6" i="2"/>
  <c r="TK6" i="2"/>
  <c r="TP6" i="2"/>
  <c r="TR6" i="2"/>
  <c r="TV6" i="2"/>
  <c r="UA4" i="2"/>
  <c r="UA6" i="2"/>
  <c r="UC6" i="2"/>
  <c r="UG6" i="2"/>
  <c r="UL6" i="2"/>
  <c r="UN6" i="2"/>
  <c r="KC6" i="2"/>
  <c r="KR6" i="2"/>
  <c r="KV5" i="2"/>
  <c r="LF6" i="2"/>
  <c r="MF6" i="2"/>
  <c r="MU6" i="2"/>
  <c r="MY5" i="2"/>
  <c r="NI6" i="2"/>
  <c r="OI6" i="2"/>
  <c r="OX6" i="2"/>
  <c r="PB5" i="2"/>
  <c r="PL6" i="2"/>
  <c r="QL6" i="2"/>
  <c r="RA6" i="2"/>
  <c r="RE5" i="2"/>
  <c r="RO6" i="2"/>
  <c r="KT6" i="2"/>
  <c r="LH6" i="2"/>
  <c r="LV6" i="2"/>
  <c r="MW6" i="2"/>
  <c r="NK6" i="2"/>
  <c r="NY6" i="2"/>
  <c r="OZ6" i="2"/>
  <c r="PN6" i="2"/>
  <c r="QB6" i="2"/>
  <c r="RC6" i="2"/>
  <c r="RQ6" i="2"/>
  <c r="SE6" i="2"/>
  <c r="JZ5" i="2"/>
  <c r="JZ4" i="2"/>
  <c r="KJ6" i="2"/>
  <c r="LJ6" i="2"/>
  <c r="LY6" i="2"/>
  <c r="MC5" i="2"/>
  <c r="MC4" i="2"/>
  <c r="MM6" i="2"/>
  <c r="NM6" i="2"/>
  <c r="OB6" i="2"/>
  <c r="OF5" i="2"/>
  <c r="OF4" i="2"/>
  <c r="OP6" i="2"/>
  <c r="PP6" i="2"/>
  <c r="QE6" i="2"/>
  <c r="QI5" i="2"/>
  <c r="QI4" i="2"/>
  <c r="QS6" i="2"/>
  <c r="RS6" i="2"/>
  <c r="SH6" i="2"/>
  <c r="SL5" i="2"/>
  <c r="SL4" i="2"/>
  <c r="SW5" i="2"/>
  <c r="SW6" i="2"/>
  <c r="TH5" i="2"/>
  <c r="TH6" i="2"/>
  <c r="TS5" i="2"/>
  <c r="TS6" i="2"/>
  <c r="UD5" i="2"/>
  <c r="UD6" i="2"/>
  <c r="UO5" i="2"/>
  <c r="UO4" i="2"/>
  <c r="UO6" i="2"/>
  <c r="FR6" i="2"/>
  <c r="FT5" i="2"/>
  <c r="GF6" i="2"/>
  <c r="GT6" i="2"/>
  <c r="HU6" i="2"/>
  <c r="HW5" i="2"/>
  <c r="IH6" i="2"/>
  <c r="II6" i="2"/>
  <c r="IW6" i="2"/>
  <c r="JX6" i="2"/>
  <c r="KK6" i="2"/>
  <c r="KL6" i="2"/>
  <c r="KZ6" i="2"/>
  <c r="LZ6" i="2"/>
  <c r="MA6" i="2"/>
  <c r="MN6" i="2"/>
  <c r="MO6" i="2"/>
  <c r="NC6" i="2"/>
  <c r="OD6" i="2"/>
  <c r="OQ6" i="2"/>
  <c r="OR6" i="2"/>
  <c r="PF6" i="2"/>
  <c r="QG6" i="2"/>
  <c r="QT6" i="2"/>
  <c r="QU6" i="2"/>
  <c r="RI6" i="2"/>
  <c r="SJ6" i="2"/>
  <c r="EX5" i="2"/>
  <c r="FF4" i="2"/>
  <c r="FH6" i="2"/>
  <c r="GH6" i="2"/>
  <c r="GW6" i="2"/>
  <c r="HI4" i="2"/>
  <c r="HK6" i="2"/>
  <c r="IK6" i="2"/>
  <c r="IZ6" i="2"/>
  <c r="JD5" i="2"/>
  <c r="JL4" i="2"/>
  <c r="JN6" i="2"/>
  <c r="KN6" i="2"/>
  <c r="LC6" i="2"/>
  <c r="LG5" i="2"/>
  <c r="LO4" i="2"/>
  <c r="LQ6" i="2"/>
  <c r="MP6" i="2"/>
  <c r="MQ6" i="2"/>
  <c r="NF6" i="2"/>
  <c r="NJ5" i="2"/>
  <c r="NR4" i="2"/>
  <c r="NT6" i="2"/>
  <c r="OS6" i="2"/>
  <c r="OT6" i="2"/>
  <c r="PI6" i="2"/>
  <c r="PM5" i="2"/>
  <c r="PU4" i="2"/>
  <c r="PW6" i="2"/>
  <c r="QV6" i="2"/>
  <c r="QW6" i="2"/>
  <c r="RL6" i="2"/>
  <c r="RP5" i="2"/>
  <c r="RX4" i="2"/>
  <c r="RZ6" i="2"/>
  <c r="SN6" i="2"/>
  <c r="SP6" i="2"/>
  <c r="SS6" i="2"/>
  <c r="SU6" i="2"/>
  <c r="SY4" i="2"/>
  <c r="SY6" i="2"/>
  <c r="TA6" i="2"/>
  <c r="TD6" i="2"/>
  <c r="TF6" i="2"/>
  <c r="TJ6" i="2"/>
  <c r="TL6" i="2"/>
  <c r="TO6" i="2"/>
  <c r="TQ6" i="2"/>
  <c r="TU6" i="2"/>
  <c r="TW6" i="2"/>
  <c r="TZ6" i="2"/>
  <c r="UB6" i="2"/>
  <c r="UF6" i="2"/>
  <c r="UH6" i="2"/>
  <c r="UK6" i="2"/>
  <c r="UM6" i="2"/>
  <c r="CO5" i="2"/>
  <c r="KC5" i="2"/>
  <c r="LN5" i="2"/>
  <c r="ER4" i="2"/>
  <c r="FJ6" i="2"/>
  <c r="FX6" i="2"/>
  <c r="GY6" i="2"/>
  <c r="HA5" i="2"/>
  <c r="HM6" i="2"/>
  <c r="IA6" i="2"/>
  <c r="JB6" i="2"/>
  <c r="JP6" i="2"/>
  <c r="KD6" i="2"/>
  <c r="LE6" i="2"/>
  <c r="LR6" i="2"/>
  <c r="LS6" i="2"/>
  <c r="MG6" i="2"/>
  <c r="NH6" i="2"/>
  <c r="NU6" i="2"/>
  <c r="NV6" i="2"/>
  <c r="OJ6" i="2"/>
  <c r="PK6" i="2"/>
  <c r="PX6" i="2"/>
  <c r="PY6" i="2"/>
  <c r="QM6" i="2"/>
  <c r="RN6" i="2"/>
  <c r="SA6" i="2"/>
  <c r="SB6" i="2"/>
  <c r="DJ7" i="45" l="1"/>
  <c r="GV9" i="27"/>
  <c r="HP9" i="31"/>
  <c r="IA12" i="2"/>
  <c r="NQ9" i="27"/>
  <c r="HB7" i="45"/>
  <c r="PN12" i="2"/>
  <c r="PC9" i="31"/>
  <c r="GQ14" i="45"/>
  <c r="PC10" i="2"/>
  <c r="NG7" i="27"/>
  <c r="OR7" i="31"/>
  <c r="CN6" i="45"/>
  <c r="FH8" i="27"/>
  <c r="GI11" i="2"/>
  <c r="FX8" i="31"/>
  <c r="BX6" i="45"/>
  <c r="DY8" i="27"/>
  <c r="EW11" i="2"/>
  <c r="EL8" i="31"/>
  <c r="JK16" i="45"/>
  <c r="TZ9" i="31"/>
  <c r="UK12" i="2"/>
  <c r="SB9" i="27"/>
  <c r="EX15" i="45"/>
  <c r="KV8" i="31"/>
  <c r="JT8" i="27"/>
  <c r="LG11" i="2"/>
  <c r="JD6" i="45"/>
  <c r="SW8" i="31"/>
  <c r="RB8" i="27"/>
  <c r="TH11" i="2"/>
  <c r="HO7" i="45"/>
  <c r="OM9" i="27"/>
  <c r="QA9" i="31"/>
  <c r="QL12" i="2"/>
  <c r="HP16" i="45"/>
  <c r="OX9" i="27"/>
  <c r="QX12" i="2"/>
  <c r="QM9" i="31"/>
  <c r="HV16" i="45"/>
  <c r="PC9" i="27"/>
  <c r="QS9" i="31"/>
  <c r="RD12" i="2"/>
  <c r="CS9" i="27"/>
  <c r="AZ16" i="45"/>
  <c r="DC9" i="31"/>
  <c r="DN12" i="2"/>
  <c r="CA7" i="45"/>
  <c r="EL9" i="27"/>
  <c r="EZ9" i="31"/>
  <c r="FK12" i="2"/>
  <c r="BE9" i="27"/>
  <c r="BK9" i="31"/>
  <c r="AD16" i="45"/>
  <c r="BV12" i="2"/>
  <c r="CU6" i="45"/>
  <c r="GE8" i="31"/>
  <c r="FN8" i="27"/>
  <c r="GP11" i="2"/>
  <c r="L16" i="45"/>
  <c r="AE9" i="27"/>
  <c r="AS12" i="2"/>
  <c r="AH9" i="31"/>
  <c r="FH9" i="27"/>
  <c r="CN7" i="45"/>
  <c r="GI12" i="2"/>
  <c r="FX9" i="31"/>
  <c r="BN9" i="27"/>
  <c r="BU9" i="31"/>
  <c r="AN7" i="45"/>
  <c r="CF12" i="2"/>
  <c r="D5" i="45"/>
  <c r="O10" i="2"/>
  <c r="D7" i="31"/>
  <c r="G13" i="9"/>
  <c r="D7" i="27"/>
  <c r="BY7" i="45"/>
  <c r="DZ9" i="27"/>
  <c r="EM9" i="31"/>
  <c r="EX12" i="2"/>
  <c r="H14" i="9"/>
  <c r="E8" i="31"/>
  <c r="E8" i="27"/>
  <c r="E6" i="45"/>
  <c r="P11" i="2"/>
  <c r="BP14" i="45"/>
  <c r="EB7" i="27"/>
  <c r="EZ10" i="2"/>
  <c r="EO7" i="31"/>
  <c r="D13" i="9"/>
  <c r="A7" i="27"/>
  <c r="A5" i="45"/>
  <c r="A7" i="31"/>
  <c r="L10" i="2"/>
  <c r="BQ16" i="45"/>
  <c r="EC9" i="27"/>
  <c r="EP9" i="31"/>
  <c r="FA12" i="2"/>
  <c r="R7" i="45"/>
  <c r="Z9" i="27"/>
  <c r="AC9" i="31"/>
  <c r="AN12" i="2"/>
  <c r="BO6" i="45"/>
  <c r="DQ8" i="27"/>
  <c r="EC8" i="31"/>
  <c r="EN11" i="2"/>
  <c r="W14" i="45"/>
  <c r="AY7" i="27"/>
  <c r="BO10" i="2"/>
  <c r="BD7" i="31"/>
  <c r="K7" i="45"/>
  <c r="V12" i="2"/>
  <c r="K9" i="31"/>
  <c r="J9" i="27"/>
  <c r="Y6" i="45"/>
  <c r="AU8" i="31"/>
  <c r="AQ8" i="27"/>
  <c r="BF11" i="2"/>
  <c r="DQ6" i="27"/>
  <c r="BO4" i="45"/>
  <c r="EN9" i="2"/>
  <c r="EC6" i="31"/>
  <c r="DY16" i="45"/>
  <c r="IC9" i="27"/>
  <c r="JA9" i="31"/>
  <c r="JL12" i="2"/>
  <c r="CW6" i="27"/>
  <c r="BD4" i="45"/>
  <c r="DG6" i="31"/>
  <c r="DR9" i="2"/>
  <c r="CR15" i="45"/>
  <c r="FU8" i="27"/>
  <c r="GM8" i="31"/>
  <c r="GX11" i="2"/>
  <c r="PY10" i="2"/>
  <c r="HB14" i="45"/>
  <c r="PN7" i="31"/>
  <c r="OA7" i="27"/>
  <c r="FJ4" i="45"/>
  <c r="MD9" i="2"/>
  <c r="KO6" i="27"/>
  <c r="LS6" i="31"/>
  <c r="EW5" i="45"/>
  <c r="KJ7" i="31"/>
  <c r="KU10" i="2"/>
  <c r="JI7" i="27"/>
  <c r="CU13" i="45"/>
  <c r="FX6" i="27"/>
  <c r="HA9" i="2"/>
  <c r="GP6" i="31"/>
  <c r="BF4" i="45"/>
  <c r="CY6" i="27"/>
  <c r="DI6" i="31"/>
  <c r="DT9" i="2"/>
  <c r="B5" i="45"/>
  <c r="B7" i="27"/>
  <c r="M10" i="2"/>
  <c r="E13" i="9"/>
  <c r="B7" i="31"/>
  <c r="IJ16" i="45"/>
  <c r="QJ9" i="27"/>
  <c r="SC9" i="31"/>
  <c r="SN12" i="2"/>
  <c r="CK7" i="45"/>
  <c r="FE9" i="27"/>
  <c r="FU9" i="31"/>
  <c r="GF12" i="2"/>
  <c r="HS16" i="45"/>
  <c r="OZ9" i="27"/>
  <c r="RA12" i="2"/>
  <c r="QP9" i="31"/>
  <c r="GS16" i="45"/>
  <c r="NI9" i="27"/>
  <c r="PE12" i="2"/>
  <c r="OT9" i="31"/>
  <c r="EF9" i="31"/>
  <c r="DT9" i="27"/>
  <c r="BR7" i="45"/>
  <c r="EQ12" i="2"/>
  <c r="CQ6" i="45"/>
  <c r="FJ8" i="27"/>
  <c r="GA8" i="31"/>
  <c r="GL11" i="2"/>
  <c r="AT7" i="45"/>
  <c r="CL9" i="31"/>
  <c r="CD9" i="27"/>
  <c r="CW12" i="2"/>
  <c r="CI7" i="27"/>
  <c r="AZ5" i="45"/>
  <c r="CR7" i="31"/>
  <c r="DC10" i="2"/>
  <c r="BO9" i="27"/>
  <c r="AO7" i="45"/>
  <c r="BV9" i="31"/>
  <c r="CG12" i="2"/>
  <c r="BY4" i="45"/>
  <c r="EX9" i="2"/>
  <c r="DZ6" i="27"/>
  <c r="EM6" i="31"/>
  <c r="BQ15" i="45"/>
  <c r="EC8" i="27"/>
  <c r="EP8" i="31"/>
  <c r="FA11" i="2"/>
  <c r="W13" i="45"/>
  <c r="AY6" i="27"/>
  <c r="BO9" i="2"/>
  <c r="BD6" i="31"/>
  <c r="G16" i="45"/>
  <c r="P9" i="27"/>
  <c r="R9" i="31"/>
  <c r="AC12" i="2"/>
  <c r="AN14" i="45"/>
  <c r="CQ10" i="2"/>
  <c r="BX7" i="27"/>
  <c r="CF7" i="31"/>
  <c r="BO3" i="45"/>
  <c r="EN8" i="2"/>
  <c r="EC5" i="31"/>
  <c r="DQ5" i="27"/>
  <c r="P5" i="45"/>
  <c r="Y7" i="27"/>
  <c r="AL10" i="2"/>
  <c r="AA7" i="31"/>
  <c r="BD3" i="45"/>
  <c r="CW5" i="27"/>
  <c r="DG5" i="31"/>
  <c r="DR8" i="2"/>
  <c r="FU7" i="27"/>
  <c r="CR14" i="45"/>
  <c r="GX10" i="2"/>
  <c r="GM7" i="31"/>
  <c r="HB13" i="45"/>
  <c r="PY9" i="2"/>
  <c r="OA6" i="27"/>
  <c r="PN6" i="31"/>
  <c r="FJ3" i="45"/>
  <c r="MD8" i="2"/>
  <c r="KO5" i="27"/>
  <c r="LS5" i="31"/>
  <c r="EW4" i="45"/>
  <c r="JI6" i="27"/>
  <c r="KJ6" i="31"/>
  <c r="KU9" i="2"/>
  <c r="HA8" i="2"/>
  <c r="CU12" i="45"/>
  <c r="FX5" i="27"/>
  <c r="GP5" i="31"/>
  <c r="BF3" i="45"/>
  <c r="CY5" i="27"/>
  <c r="DI5" i="31"/>
  <c r="DT8" i="2"/>
  <c r="E16" i="45"/>
  <c r="O9" i="27"/>
  <c r="P9" i="31"/>
  <c r="AA12" i="2"/>
  <c r="MB9" i="27"/>
  <c r="GE16" i="45"/>
  <c r="NJ9" i="31"/>
  <c r="NU12" i="2"/>
  <c r="CV16" i="45"/>
  <c r="GI9" i="27"/>
  <c r="HB9" i="31"/>
  <c r="HM12" i="2"/>
  <c r="IU16" i="45"/>
  <c r="SY9" i="31"/>
  <c r="RD9" i="27"/>
  <c r="TJ12" i="2"/>
  <c r="PW9" i="27"/>
  <c r="IG16" i="45"/>
  <c r="RZ12" i="2"/>
  <c r="RO9" i="31"/>
  <c r="GS7" i="45"/>
  <c r="MY9" i="27"/>
  <c r="OI9" i="31"/>
  <c r="OT12" i="2"/>
  <c r="CQ16" i="45"/>
  <c r="FT9" i="27"/>
  <c r="GL9" i="31"/>
  <c r="GW12" i="2"/>
  <c r="GT16" i="45"/>
  <c r="OU9" i="31"/>
  <c r="NJ9" i="27"/>
  <c r="PF12" i="2"/>
  <c r="JA9" i="27"/>
  <c r="KA9" i="31"/>
  <c r="EN7" i="45"/>
  <c r="KL12" i="2"/>
  <c r="CJ6" i="45"/>
  <c r="ET8" i="27"/>
  <c r="FT11" i="2"/>
  <c r="FI8" i="31"/>
  <c r="HH16" i="45"/>
  <c r="OF9" i="27"/>
  <c r="PT9" i="31"/>
  <c r="QE12" i="2"/>
  <c r="FE16" i="45"/>
  <c r="KJ9" i="27"/>
  <c r="LN9" i="31"/>
  <c r="LY12" i="2"/>
  <c r="ND9" i="27"/>
  <c r="GY7" i="45"/>
  <c r="OO9" i="31"/>
  <c r="OZ12" i="2"/>
  <c r="EX6" i="45"/>
  <c r="JJ8" i="27"/>
  <c r="KK8" i="31"/>
  <c r="KV11" i="2"/>
  <c r="JC16" i="45"/>
  <c r="RK9" i="27"/>
  <c r="TG9" i="31"/>
  <c r="TR12" i="2"/>
  <c r="FJ7" i="45"/>
  <c r="KO9" i="27"/>
  <c r="LS9" i="31"/>
  <c r="MD12" i="2"/>
  <c r="MK9" i="27"/>
  <c r="GO7" i="45"/>
  <c r="NT9" i="31"/>
  <c r="OE12" i="2"/>
  <c r="FP7" i="45"/>
  <c r="KT9" i="27"/>
  <c r="LY9" i="31"/>
  <c r="MJ12" i="2"/>
  <c r="CT7" i="45"/>
  <c r="FM9" i="27"/>
  <c r="GD9" i="31"/>
  <c r="GO12" i="2"/>
  <c r="AR6" i="45"/>
  <c r="BR8" i="27"/>
  <c r="BY8" i="31"/>
  <c r="CJ11" i="2"/>
  <c r="EB16" i="45"/>
  <c r="JO12" i="2"/>
  <c r="JD9" i="31"/>
  <c r="IF9" i="27"/>
  <c r="U14" i="45"/>
  <c r="AM7" i="27"/>
  <c r="BB10" i="2"/>
  <c r="AQ7" i="31"/>
  <c r="JO7" i="27"/>
  <c r="KP7" i="31"/>
  <c r="LA10" i="2"/>
  <c r="ER14" i="45"/>
  <c r="BO15" i="45"/>
  <c r="EA8" i="27"/>
  <c r="EY11" i="2"/>
  <c r="EN8" i="31"/>
  <c r="Q8" i="27"/>
  <c r="H15" i="45"/>
  <c r="AD11" i="2"/>
  <c r="S8" i="31"/>
  <c r="GQ16" i="45"/>
  <c r="NG9" i="27"/>
  <c r="PC12" i="2"/>
  <c r="OR9" i="31"/>
  <c r="HQ16" i="45"/>
  <c r="QN9" i="31"/>
  <c r="OY9" i="27"/>
  <c r="QY12" i="2"/>
  <c r="CF9" i="27"/>
  <c r="AV7" i="45"/>
  <c r="CN9" i="31"/>
  <c r="CY12" i="2"/>
  <c r="DK7" i="45"/>
  <c r="HQ9" i="31"/>
  <c r="GW9" i="27"/>
  <c r="IB12" i="2"/>
  <c r="HY9" i="27"/>
  <c r="DT16" i="45"/>
  <c r="IV9" i="31"/>
  <c r="JG12" i="2"/>
  <c r="HP14" i="45"/>
  <c r="OX7" i="27"/>
  <c r="QM7" i="31"/>
  <c r="QX10" i="2"/>
  <c r="AI7" i="45"/>
  <c r="BJ9" i="27"/>
  <c r="BP9" i="31"/>
  <c r="CA12" i="2"/>
  <c r="DT7" i="45"/>
  <c r="HO9" i="27"/>
  <c r="IK9" i="31"/>
  <c r="IV12" i="2"/>
  <c r="SF9" i="31"/>
  <c r="IM16" i="45"/>
  <c r="QM9" i="27"/>
  <c r="SQ12" i="2"/>
  <c r="II7" i="45"/>
  <c r="RQ9" i="31"/>
  <c r="PY9" i="27"/>
  <c r="SB12" i="2"/>
  <c r="LP9" i="27"/>
  <c r="GC7" i="45"/>
  <c r="MW9" i="31"/>
  <c r="NH12" i="2"/>
  <c r="FX8" i="27"/>
  <c r="HA11" i="2"/>
  <c r="GP8" i="31"/>
  <c r="CU15" i="45"/>
  <c r="JH16" i="45"/>
  <c r="TW9" i="31"/>
  <c r="RZ9" i="27"/>
  <c r="UH12" i="2"/>
  <c r="QZ9" i="27"/>
  <c r="JB7" i="45"/>
  <c r="SU9" i="31"/>
  <c r="TF12" i="2"/>
  <c r="PU7" i="27"/>
  <c r="RX10" i="2"/>
  <c r="IE14" i="45"/>
  <c r="RM7" i="31"/>
  <c r="GR7" i="45"/>
  <c r="MX9" i="27"/>
  <c r="OS12" i="2"/>
  <c r="OH9" i="31"/>
  <c r="ET16" i="45"/>
  <c r="JP9" i="27"/>
  <c r="KR9" i="31"/>
  <c r="LC12" i="2"/>
  <c r="CM7" i="45"/>
  <c r="FG9" i="27"/>
  <c r="FW9" i="31"/>
  <c r="GH12" i="2"/>
  <c r="GQ7" i="45"/>
  <c r="MW9" i="27"/>
  <c r="OG9" i="31"/>
  <c r="OR12" i="2"/>
  <c r="EM16" i="45"/>
  <c r="JZ9" i="31"/>
  <c r="IZ9" i="27"/>
  <c r="KK12" i="2"/>
  <c r="CH7" i="45"/>
  <c r="ER9" i="27"/>
  <c r="FG9" i="31"/>
  <c r="FR12" i="2"/>
  <c r="QR9" i="27"/>
  <c r="IS16" i="45"/>
  <c r="SW12" i="2"/>
  <c r="SL9" i="31"/>
  <c r="NS9" i="27"/>
  <c r="HD7" i="45"/>
  <c r="PP12" i="2"/>
  <c r="PE9" i="31"/>
  <c r="FA7" i="45"/>
  <c r="JW9" i="27"/>
  <c r="KY9" i="31"/>
  <c r="LJ12" i="2"/>
  <c r="GI7" i="45"/>
  <c r="MF9" i="27"/>
  <c r="NN9" i="31"/>
  <c r="NY12" i="2"/>
  <c r="GZ16" i="45"/>
  <c r="NO9" i="27"/>
  <c r="PA9" i="31"/>
  <c r="PL12" i="2"/>
  <c r="ET7" i="45"/>
  <c r="JF9" i="27"/>
  <c r="KG9" i="31"/>
  <c r="KR12" i="2"/>
  <c r="JA16" i="45"/>
  <c r="RI9" i="27"/>
  <c r="TE9" i="31"/>
  <c r="TP12" i="2"/>
  <c r="HN14" i="45"/>
  <c r="QK7" i="31"/>
  <c r="OV7" i="27"/>
  <c r="QV10" i="2"/>
  <c r="KB9" i="27"/>
  <c r="FG7" i="45"/>
  <c r="LE9" i="31"/>
  <c r="LP12" i="2"/>
  <c r="GE15" i="45"/>
  <c r="MB8" i="27"/>
  <c r="NJ8" i="31"/>
  <c r="NU11" i="2"/>
  <c r="HW6" i="45"/>
  <c r="QI8" i="31"/>
  <c r="OT8" i="27"/>
  <c r="QT11" i="2"/>
  <c r="FA16" i="45"/>
  <c r="LJ9" i="31"/>
  <c r="KG9" i="27"/>
  <c r="LU12" i="2"/>
  <c r="EZ9" i="27"/>
  <c r="CF16" i="45"/>
  <c r="FP9" i="31"/>
  <c r="GA12" i="2"/>
  <c r="BH8" i="27"/>
  <c r="AG15" i="45"/>
  <c r="BY11" i="2"/>
  <c r="BN8" i="31"/>
  <c r="EB15" i="45"/>
  <c r="IF8" i="27"/>
  <c r="JD8" i="31"/>
  <c r="JO11" i="2"/>
  <c r="AZ15" i="45"/>
  <c r="CS8" i="27"/>
  <c r="DC8" i="31"/>
  <c r="DN11" i="2"/>
  <c r="A4" i="45"/>
  <c r="D12" i="9"/>
  <c r="A6" i="27"/>
  <c r="A6" i="31"/>
  <c r="L9" i="2"/>
  <c r="EC16" i="45"/>
  <c r="IQ9" i="27"/>
  <c r="JP9" i="31"/>
  <c r="KA12" i="2"/>
  <c r="BO16" i="45"/>
  <c r="EA9" i="27"/>
  <c r="EY12" i="2"/>
  <c r="EN9" i="31"/>
  <c r="BG5" i="45"/>
  <c r="DU10" i="2"/>
  <c r="CZ7" i="27"/>
  <c r="DJ7" i="31"/>
  <c r="LC9" i="27"/>
  <c r="MH9" i="31"/>
  <c r="FN16" i="45"/>
  <c r="MS12" i="2"/>
  <c r="CA6" i="45"/>
  <c r="EL8" i="27"/>
  <c r="EZ8" i="31"/>
  <c r="FK11" i="2"/>
  <c r="FS15" i="45"/>
  <c r="LG8" i="27"/>
  <c r="MM8" i="31"/>
  <c r="MX11" i="2"/>
  <c r="AF16" i="45"/>
  <c r="BM9" i="31"/>
  <c r="BG9" i="27"/>
  <c r="BX12" i="2"/>
  <c r="DE16" i="45"/>
  <c r="HK9" i="31"/>
  <c r="GQ9" i="27"/>
  <c r="HV12" i="2"/>
  <c r="J15" i="45"/>
  <c r="S8" i="27"/>
  <c r="AF11" i="2"/>
  <c r="U8" i="31"/>
  <c r="DQ15" i="45"/>
  <c r="HL8" i="27"/>
  <c r="IH8" i="31"/>
  <c r="IS11" i="2"/>
  <c r="HE7" i="45"/>
  <c r="NT9" i="27"/>
  <c r="PF9" i="31"/>
  <c r="PQ12" i="2"/>
  <c r="FL9" i="27"/>
  <c r="CS7" i="45"/>
  <c r="GC9" i="31"/>
  <c r="GN12" i="2"/>
  <c r="HY7" i="45"/>
  <c r="PF9" i="27"/>
  <c r="QV9" i="31"/>
  <c r="RG12" i="2"/>
  <c r="CX7" i="45"/>
  <c r="GA9" i="27"/>
  <c r="HD12" i="2"/>
  <c r="GS9" i="31"/>
  <c r="SA8" i="27"/>
  <c r="TX8" i="31"/>
  <c r="JI15" i="45"/>
  <c r="UI11" i="2"/>
  <c r="HX7" i="45"/>
  <c r="PE9" i="27"/>
  <c r="QU9" i="31"/>
  <c r="RF12" i="2"/>
  <c r="CL7" i="45"/>
  <c r="FF9" i="27"/>
  <c r="GG12" i="2"/>
  <c r="FV9" i="31"/>
  <c r="X7" i="45"/>
  <c r="AP9" i="27"/>
  <c r="BE12" i="2"/>
  <c r="AT9" i="31"/>
  <c r="GU9" i="31"/>
  <c r="CZ7" i="45"/>
  <c r="GC9" i="27"/>
  <c r="HF12" i="2"/>
  <c r="AH16" i="45"/>
  <c r="BS9" i="27"/>
  <c r="BZ9" i="31"/>
  <c r="CK12" i="2"/>
  <c r="EW6" i="45"/>
  <c r="KJ8" i="31"/>
  <c r="JI8" i="27"/>
  <c r="KU11" i="2"/>
  <c r="BP16" i="45"/>
  <c r="EB9" i="27"/>
  <c r="EO9" i="31"/>
  <c r="EZ12" i="2"/>
  <c r="DB16" i="45"/>
  <c r="GN9" i="27"/>
  <c r="HH9" i="31"/>
  <c r="HS12" i="2"/>
  <c r="DW8" i="27"/>
  <c r="BV6" i="45"/>
  <c r="EJ8" i="31"/>
  <c r="EU11" i="2"/>
  <c r="K16" i="45"/>
  <c r="T9" i="27"/>
  <c r="V9" i="31"/>
  <c r="AG12" i="2"/>
  <c r="AV14" i="45"/>
  <c r="DJ10" i="2"/>
  <c r="CY7" i="31"/>
  <c r="CP7" i="27"/>
  <c r="AB8" i="27"/>
  <c r="T6" i="45"/>
  <c r="AE8" i="31"/>
  <c r="AP11" i="2"/>
  <c r="J6" i="27"/>
  <c r="K4" i="45"/>
  <c r="V9" i="2"/>
  <c r="K6" i="31"/>
  <c r="S7" i="45"/>
  <c r="AA9" i="27"/>
  <c r="AD9" i="31"/>
  <c r="AO12" i="2"/>
  <c r="BN16" i="45"/>
  <c r="DP9" i="27"/>
  <c r="EB9" i="31"/>
  <c r="EM12" i="2"/>
  <c r="EB3" i="45"/>
  <c r="JD8" i="2"/>
  <c r="HV5" i="27"/>
  <c r="IS5" i="31"/>
  <c r="L4" i="45"/>
  <c r="AH9" i="2"/>
  <c r="W6" i="31"/>
  <c r="U6" i="27"/>
  <c r="CR16" i="45"/>
  <c r="FU9" i="27"/>
  <c r="GM9" i="31"/>
  <c r="GX12" i="2"/>
  <c r="HL3" i="45"/>
  <c r="NZ5" i="27"/>
  <c r="PX8" i="2"/>
  <c r="PM5" i="31"/>
  <c r="EN12" i="45"/>
  <c r="KW8" i="2"/>
  <c r="KL5" i="31"/>
  <c r="JK5" i="27"/>
  <c r="JH8" i="27"/>
  <c r="EV6" i="45"/>
  <c r="KI8" i="31"/>
  <c r="KT11" i="2"/>
  <c r="DX8" i="27"/>
  <c r="BW6" i="45"/>
  <c r="EK8" i="31"/>
  <c r="EV11" i="2"/>
  <c r="AA6" i="27"/>
  <c r="S4" i="45"/>
  <c r="AD6" i="31"/>
  <c r="AO9" i="2"/>
  <c r="CY8" i="27"/>
  <c r="BF6" i="45"/>
  <c r="DI8" i="31"/>
  <c r="DT11" i="2"/>
  <c r="FK14" i="45"/>
  <c r="KZ7" i="27"/>
  <c r="ME7" i="31"/>
  <c r="MP10" i="2"/>
  <c r="CC7" i="45"/>
  <c r="EN9" i="27"/>
  <c r="FB9" i="31"/>
  <c r="FM12" i="2"/>
  <c r="A16" i="45"/>
  <c r="K9" i="27"/>
  <c r="L9" i="31"/>
  <c r="W12" i="2"/>
  <c r="IS15" i="45"/>
  <c r="SL8" i="31"/>
  <c r="QR8" i="27"/>
  <c r="SW11" i="2"/>
  <c r="GA16" i="45"/>
  <c r="NF9" i="31"/>
  <c r="LX9" i="27"/>
  <c r="NQ12" i="2"/>
  <c r="CB7" i="45"/>
  <c r="EM9" i="27"/>
  <c r="FL12" i="2"/>
  <c r="FA9" i="31"/>
  <c r="AG6" i="45"/>
  <c r="AX8" i="27"/>
  <c r="BN11" i="2"/>
  <c r="BC8" i="31"/>
  <c r="DU16" i="45"/>
  <c r="HZ9" i="27"/>
  <c r="IW9" i="31"/>
  <c r="JH12" i="2"/>
  <c r="AI16" i="45"/>
  <c r="BT9" i="27"/>
  <c r="CA9" i="31"/>
  <c r="CL12" i="2"/>
  <c r="RJ9" i="31"/>
  <c r="IB16" i="45"/>
  <c r="PS9" i="27"/>
  <c r="RU12" i="2"/>
  <c r="DP7" i="45"/>
  <c r="HA9" i="27"/>
  <c r="HV9" i="31"/>
  <c r="IG12" i="2"/>
  <c r="BP7" i="45"/>
  <c r="DR9" i="27"/>
  <c r="EO12" i="2"/>
  <c r="ED9" i="31"/>
  <c r="AI5" i="45"/>
  <c r="CA10" i="2"/>
  <c r="BJ7" i="27"/>
  <c r="BP7" i="31"/>
  <c r="LA9" i="31"/>
  <c r="JY9" i="27"/>
  <c r="FC7" i="45"/>
  <c r="LL12" i="2"/>
  <c r="BW16" i="45"/>
  <c r="EH9" i="27"/>
  <c r="EV9" i="31"/>
  <c r="FG12" i="2"/>
  <c r="JX9" i="27"/>
  <c r="KZ9" i="31"/>
  <c r="FB7" i="45"/>
  <c r="LK12" i="2"/>
  <c r="L15" i="45"/>
  <c r="AE8" i="27"/>
  <c r="AH8" i="31"/>
  <c r="AS11" i="2"/>
  <c r="GO9" i="27"/>
  <c r="DC16" i="45"/>
  <c r="HI9" i="31"/>
  <c r="HT12" i="2"/>
  <c r="PG9" i="31"/>
  <c r="NU9" i="27"/>
  <c r="HF7" i="45"/>
  <c r="PR12" i="2"/>
  <c r="DP15" i="45"/>
  <c r="HK8" i="27"/>
  <c r="IG8" i="31"/>
  <c r="IR11" i="2"/>
  <c r="HC7" i="45"/>
  <c r="NR9" i="27"/>
  <c r="PD9" i="31"/>
  <c r="PO12" i="2"/>
  <c r="CD16" i="45"/>
  <c r="FN9" i="31"/>
  <c r="EY9" i="27"/>
  <c r="FY12" i="2"/>
  <c r="HH6" i="45"/>
  <c r="NV8" i="27"/>
  <c r="PI8" i="31"/>
  <c r="PT11" i="2"/>
  <c r="CQ7" i="45"/>
  <c r="GA9" i="31"/>
  <c r="FJ9" i="27"/>
  <c r="GL12" i="2"/>
  <c r="SA9" i="27"/>
  <c r="TX9" i="31"/>
  <c r="JI16" i="45"/>
  <c r="UI12" i="2"/>
  <c r="MT9" i="27"/>
  <c r="GN16" i="45"/>
  <c r="OD9" i="31"/>
  <c r="OO12" i="2"/>
  <c r="CL5" i="45"/>
  <c r="GG10" i="2"/>
  <c r="FF7" i="27"/>
  <c r="FV7" i="31"/>
  <c r="X6" i="45"/>
  <c r="AP8" i="27"/>
  <c r="AT8" i="31"/>
  <c r="BE11" i="2"/>
  <c r="CX4" i="45"/>
  <c r="HD9" i="2"/>
  <c r="GA6" i="27"/>
  <c r="GS6" i="31"/>
  <c r="BO8" i="27"/>
  <c r="AO6" i="45"/>
  <c r="CG11" i="2"/>
  <c r="BV8" i="31"/>
  <c r="EE6" i="45"/>
  <c r="II8" i="27"/>
  <c r="JR11" i="2"/>
  <c r="JG8" i="31"/>
  <c r="AW15" i="45"/>
  <c r="CZ8" i="31"/>
  <c r="CQ8" i="27"/>
  <c r="DK11" i="2"/>
  <c r="CX13" i="45"/>
  <c r="GK6" i="27"/>
  <c r="HO9" i="2"/>
  <c r="HD6" i="31"/>
  <c r="CR9" i="27"/>
  <c r="DB9" i="31"/>
  <c r="AY16" i="45"/>
  <c r="DM12" i="2"/>
  <c r="T6" i="27"/>
  <c r="K13" i="45"/>
  <c r="AG9" i="2"/>
  <c r="V6" i="31"/>
  <c r="AU13" i="45"/>
  <c r="CO6" i="27"/>
  <c r="CX6" i="31"/>
  <c r="DI9" i="2"/>
  <c r="G15" i="45"/>
  <c r="R8" i="31"/>
  <c r="P8" i="27"/>
  <c r="AC11" i="2"/>
  <c r="K6" i="45"/>
  <c r="K8" i="31"/>
  <c r="V11" i="2"/>
  <c r="J8" i="27"/>
  <c r="B7" i="45"/>
  <c r="E15" i="9"/>
  <c r="B9" i="27"/>
  <c r="B9" i="31"/>
  <c r="M12" i="2"/>
  <c r="BN13" i="45"/>
  <c r="EM9" i="2"/>
  <c r="DP6" i="27"/>
  <c r="EB6" i="31"/>
  <c r="EB4" i="45"/>
  <c r="HV6" i="27"/>
  <c r="JD9" i="2"/>
  <c r="IS6" i="31"/>
  <c r="C13" i="45"/>
  <c r="Y9" i="2"/>
  <c r="M6" i="27"/>
  <c r="N6" i="31"/>
  <c r="CM13" i="45"/>
  <c r="FQ6" i="27"/>
  <c r="GH6" i="31"/>
  <c r="GS9" i="2"/>
  <c r="HL4" i="45"/>
  <c r="NZ6" i="27"/>
  <c r="PX9" i="2"/>
  <c r="PM6" i="31"/>
  <c r="EN13" i="45"/>
  <c r="JK6" i="27"/>
  <c r="KL6" i="31"/>
  <c r="KW9" i="2"/>
  <c r="EI5" i="45"/>
  <c r="JV10" i="2"/>
  <c r="JK7" i="31"/>
  <c r="IL7" i="27"/>
  <c r="Y4" i="45"/>
  <c r="AQ6" i="27"/>
  <c r="AU6" i="31"/>
  <c r="BF9" i="2"/>
  <c r="CK15" i="45"/>
  <c r="FO8" i="27"/>
  <c r="GF8" i="31"/>
  <c r="GQ11" i="2"/>
  <c r="BF7" i="45"/>
  <c r="CY9" i="27"/>
  <c r="DI9" i="31"/>
  <c r="DT12" i="2"/>
  <c r="KA7" i="27"/>
  <c r="LD7" i="31"/>
  <c r="LO10" i="2"/>
  <c r="FF5" i="45"/>
  <c r="FT6" i="45"/>
  <c r="MC8" i="31"/>
  <c r="KX8" i="27"/>
  <c r="MN11" i="2"/>
  <c r="G14" i="45"/>
  <c r="P7" i="27"/>
  <c r="AC10" i="2"/>
  <c r="R7" i="31"/>
  <c r="JF16" i="45"/>
  <c r="RX9" i="27"/>
  <c r="TU9" i="31"/>
  <c r="UF12" i="2"/>
  <c r="EL16" i="45"/>
  <c r="IY9" i="27"/>
  <c r="KJ12" i="2"/>
  <c r="JY9" i="31"/>
  <c r="EY16" i="45"/>
  <c r="KE9" i="27"/>
  <c r="LS12" i="2"/>
  <c r="LH9" i="31"/>
  <c r="EM5" i="45"/>
  <c r="IP7" i="27"/>
  <c r="JZ10" i="2"/>
  <c r="JO7" i="31"/>
  <c r="AN8" i="27"/>
  <c r="V15" i="45"/>
  <c r="AR8" i="31"/>
  <c r="BC11" i="2"/>
  <c r="GH8" i="27"/>
  <c r="DF6" i="45"/>
  <c r="HA8" i="31"/>
  <c r="HL11" i="2"/>
  <c r="BL6" i="45"/>
  <c r="DD8" i="27"/>
  <c r="DO8" i="31"/>
  <c r="DZ11" i="2"/>
  <c r="AK7" i="27"/>
  <c r="S14" i="45"/>
  <c r="AO7" i="31"/>
  <c r="AZ10" i="2"/>
  <c r="ED16" i="45"/>
  <c r="JQ9" i="31"/>
  <c r="IR9" i="27"/>
  <c r="KB12" i="2"/>
  <c r="BX7" i="45"/>
  <c r="DY9" i="27"/>
  <c r="EL9" i="31"/>
  <c r="EW12" i="2"/>
  <c r="EZ7" i="45"/>
  <c r="JV9" i="27"/>
  <c r="KX9" i="31"/>
  <c r="LI12" i="2"/>
  <c r="OR8" i="27"/>
  <c r="HU6" i="45"/>
  <c r="QR11" i="2"/>
  <c r="QG8" i="31"/>
  <c r="DC15" i="45"/>
  <c r="GO8" i="27"/>
  <c r="HI8" i="31"/>
  <c r="HT11" i="2"/>
  <c r="GG16" i="45"/>
  <c r="MN9" i="27"/>
  <c r="NW9" i="31"/>
  <c r="OH12" i="2"/>
  <c r="DM16" i="45"/>
  <c r="HH9" i="27"/>
  <c r="ID9" i="31"/>
  <c r="IO12" i="2"/>
  <c r="DR15" i="45"/>
  <c r="HW8" i="27"/>
  <c r="IT8" i="31"/>
  <c r="JE11" i="2"/>
  <c r="CI7" i="45"/>
  <c r="ES9" i="27"/>
  <c r="FH9" i="31"/>
  <c r="FS12" i="2"/>
  <c r="MO8" i="27"/>
  <c r="GH15" i="45"/>
  <c r="OI11" i="2"/>
  <c r="NX8" i="31"/>
  <c r="BM16" i="45"/>
  <c r="EA9" i="31"/>
  <c r="DO9" i="27"/>
  <c r="EL12" i="2"/>
  <c r="JI7" i="45"/>
  <c r="TM9" i="31"/>
  <c r="RQ9" i="27"/>
  <c r="TX12" i="2"/>
  <c r="EF7" i="45"/>
  <c r="IJ9" i="27"/>
  <c r="JH9" i="31"/>
  <c r="JS12" i="2"/>
  <c r="CH16" i="45"/>
  <c r="FB9" i="27"/>
  <c r="FR9" i="31"/>
  <c r="GC12" i="2"/>
  <c r="AO9" i="27"/>
  <c r="W7" i="45"/>
  <c r="BD12" i="2"/>
  <c r="AS9" i="31"/>
  <c r="CW6" i="45"/>
  <c r="GR8" i="31"/>
  <c r="FZ8" i="27"/>
  <c r="HC11" i="2"/>
  <c r="R16" i="45"/>
  <c r="AJ9" i="27"/>
  <c r="AN9" i="31"/>
  <c r="AY12" i="2"/>
  <c r="DV6" i="45"/>
  <c r="IM8" i="31"/>
  <c r="HQ8" i="27"/>
  <c r="IX11" i="2"/>
  <c r="AQ4" i="45"/>
  <c r="BQ6" i="27"/>
  <c r="CI9" i="2"/>
  <c r="BX6" i="31"/>
  <c r="CV14" i="45"/>
  <c r="GI7" i="27"/>
  <c r="HM10" i="2"/>
  <c r="HB7" i="31"/>
  <c r="AT15" i="45"/>
  <c r="CN8" i="27"/>
  <c r="CW8" i="31"/>
  <c r="DH11" i="2"/>
  <c r="T8" i="27"/>
  <c r="K15" i="45"/>
  <c r="V8" i="31"/>
  <c r="AG11" i="2"/>
  <c r="AU16" i="45"/>
  <c r="CO9" i="27"/>
  <c r="DI12" i="2"/>
  <c r="CX9" i="31"/>
  <c r="AN16" i="45"/>
  <c r="CF9" i="31"/>
  <c r="BX9" i="27"/>
  <c r="CQ12" i="2"/>
  <c r="D6" i="45"/>
  <c r="G14" i="9"/>
  <c r="D8" i="27"/>
  <c r="D8" i="31"/>
  <c r="O11" i="2"/>
  <c r="EA4" i="45"/>
  <c r="HU6" i="27"/>
  <c r="IR6" i="31"/>
  <c r="JC9" i="2"/>
  <c r="BD7" i="45"/>
  <c r="CW9" i="27"/>
  <c r="DG9" i="31"/>
  <c r="DR12" i="2"/>
  <c r="EB5" i="45"/>
  <c r="JD10" i="2"/>
  <c r="HV7" i="27"/>
  <c r="IS7" i="31"/>
  <c r="C16" i="45"/>
  <c r="M9" i="27"/>
  <c r="N9" i="31"/>
  <c r="Y12" i="2"/>
  <c r="CM16" i="45"/>
  <c r="FQ9" i="27"/>
  <c r="GH9" i="31"/>
  <c r="GS12" i="2"/>
  <c r="HL5" i="45"/>
  <c r="NZ7" i="27"/>
  <c r="PM7" i="31"/>
  <c r="PX10" i="2"/>
  <c r="EN14" i="45"/>
  <c r="JK7" i="27"/>
  <c r="KW10" i="2"/>
  <c r="KL7" i="31"/>
  <c r="IE5" i="27"/>
  <c r="EA12" i="45"/>
  <c r="JN8" i="2"/>
  <c r="JC5" i="31"/>
  <c r="AQ9" i="27"/>
  <c r="Y7" i="45"/>
  <c r="AU9" i="31"/>
  <c r="BF12" i="2"/>
  <c r="GF7" i="31"/>
  <c r="CK14" i="45"/>
  <c r="FO7" i="27"/>
  <c r="GQ10" i="2"/>
  <c r="X4" i="45"/>
  <c r="AP6" i="27"/>
  <c r="BE9" i="2"/>
  <c r="AT6" i="31"/>
  <c r="FW7" i="45"/>
  <c r="LK9" i="27"/>
  <c r="MQ9" i="31"/>
  <c r="NB12" i="2"/>
  <c r="LR8" i="27"/>
  <c r="MY8" i="31"/>
  <c r="GE6" i="45"/>
  <c r="NJ11" i="2"/>
  <c r="GT7" i="45"/>
  <c r="MZ9" i="27"/>
  <c r="OJ9" i="31"/>
  <c r="OU12" i="2"/>
  <c r="L7" i="27"/>
  <c r="X10" i="2"/>
  <c r="B14" i="45"/>
  <c r="M7" i="31"/>
  <c r="Y13" i="45"/>
  <c r="BA6" i="27"/>
  <c r="BQ9" i="2"/>
  <c r="BF6" i="31"/>
  <c r="EB6" i="45"/>
  <c r="HV8" i="27"/>
  <c r="JD11" i="2"/>
  <c r="IS8" i="31"/>
  <c r="GD9" i="27"/>
  <c r="DB7" i="45"/>
  <c r="HH12" i="2"/>
  <c r="GW9" i="31"/>
  <c r="MS9" i="31"/>
  <c r="FY7" i="45"/>
  <c r="LM9" i="27"/>
  <c r="ND12" i="2"/>
  <c r="BK16" i="45"/>
  <c r="DM9" i="27"/>
  <c r="DY9" i="31"/>
  <c r="EJ12" i="2"/>
  <c r="BQ6" i="45"/>
  <c r="DS8" i="27"/>
  <c r="EE8" i="31"/>
  <c r="EP11" i="2"/>
  <c r="AF5" i="45"/>
  <c r="AW7" i="27"/>
  <c r="BM10" i="2"/>
  <c r="BB7" i="31"/>
  <c r="CV12" i="45"/>
  <c r="GI5" i="27"/>
  <c r="HB5" i="31"/>
  <c r="HM8" i="2"/>
  <c r="AR4" i="45"/>
  <c r="CJ9" i="2"/>
  <c r="BR6" i="27"/>
  <c r="BY6" i="31"/>
  <c r="EB7" i="45"/>
  <c r="IS9" i="31"/>
  <c r="HV9" i="27"/>
  <c r="JD12" i="2"/>
  <c r="AK16" i="45"/>
  <c r="BV9" i="27"/>
  <c r="CC9" i="31"/>
  <c r="CN12" i="2"/>
  <c r="Y16" i="45"/>
  <c r="BA9" i="27"/>
  <c r="BF9" i="31"/>
  <c r="BQ12" i="2"/>
  <c r="BQ7" i="45"/>
  <c r="DS9" i="27"/>
  <c r="EE9" i="31"/>
  <c r="EP12" i="2"/>
  <c r="DV7" i="45"/>
  <c r="IM9" i="31"/>
  <c r="HQ9" i="27"/>
  <c r="IX12" i="2"/>
  <c r="BC13" i="45"/>
  <c r="CV6" i="27"/>
  <c r="DQ9" i="2"/>
  <c r="DF6" i="31"/>
  <c r="CT6" i="45"/>
  <c r="FM8" i="27"/>
  <c r="GD8" i="31"/>
  <c r="GO11" i="2"/>
  <c r="DT13" i="45"/>
  <c r="HY6" i="27"/>
  <c r="IV6" i="31"/>
  <c r="JG9" i="2"/>
  <c r="HZ6" i="45"/>
  <c r="QW8" i="31"/>
  <c r="PG8" i="27"/>
  <c r="RH11" i="2"/>
  <c r="FU13" i="45"/>
  <c r="NK9" i="2"/>
  <c r="LS6" i="27"/>
  <c r="MZ6" i="31"/>
  <c r="EX3" i="45"/>
  <c r="KV8" i="2"/>
  <c r="JJ5" i="27"/>
  <c r="KK5" i="31"/>
  <c r="EA15" i="45"/>
  <c r="JC8" i="31"/>
  <c r="IE8" i="27"/>
  <c r="JN11" i="2"/>
  <c r="C7" i="45"/>
  <c r="F15" i="9"/>
  <c r="C9" i="27"/>
  <c r="C9" i="31"/>
  <c r="N12" i="2"/>
  <c r="CK13" i="45"/>
  <c r="FO6" i="27"/>
  <c r="GQ9" i="2"/>
  <c r="GF6" i="31"/>
  <c r="AA8" i="27"/>
  <c r="S6" i="45"/>
  <c r="AO11" i="2"/>
  <c r="AD8" i="31"/>
  <c r="GF7" i="45"/>
  <c r="MC9" i="27"/>
  <c r="NK9" i="31"/>
  <c r="NV12" i="2"/>
  <c r="GW16" i="45"/>
  <c r="OX9" i="31"/>
  <c r="NL9" i="27"/>
  <c r="PI12" i="2"/>
  <c r="EQ16" i="45"/>
  <c r="JN9" i="27"/>
  <c r="KO9" i="31"/>
  <c r="KZ12" i="2"/>
  <c r="FI15" i="45"/>
  <c r="LR8" i="31"/>
  <c r="KN8" i="27"/>
  <c r="MC11" i="2"/>
  <c r="PV9" i="27"/>
  <c r="IF16" i="45"/>
  <c r="RY12" i="2"/>
  <c r="RN9" i="31"/>
  <c r="CX16" i="45"/>
  <c r="GK9" i="27"/>
  <c r="HO12" i="2"/>
  <c r="HD9" i="31"/>
  <c r="ER15" i="45"/>
  <c r="KP8" i="31"/>
  <c r="JO8" i="27"/>
  <c r="LA11" i="2"/>
  <c r="BM7" i="45"/>
  <c r="DE9" i="27"/>
  <c r="DP9" i="31"/>
  <c r="EA12" i="2"/>
  <c r="IJ6" i="45"/>
  <c r="PZ8" i="27"/>
  <c r="RR8" i="31"/>
  <c r="SC11" i="2"/>
  <c r="S16" i="45"/>
  <c r="AK9" i="27"/>
  <c r="AO9" i="31"/>
  <c r="AZ12" i="2"/>
  <c r="CZ5" i="45"/>
  <c r="GU7" i="31"/>
  <c r="GC7" i="27"/>
  <c r="HF10" i="2"/>
  <c r="FM7" i="45"/>
  <c r="KR9" i="27"/>
  <c r="LV9" i="31"/>
  <c r="MG12" i="2"/>
  <c r="IH6" i="45"/>
  <c r="RE8" i="31"/>
  <c r="PN8" i="27"/>
  <c r="RP11" i="2"/>
  <c r="BX16" i="45"/>
  <c r="EI9" i="27"/>
  <c r="EW9" i="31"/>
  <c r="FH12" i="2"/>
  <c r="SF9" i="27"/>
  <c r="JO16" i="45"/>
  <c r="UD9" i="31"/>
  <c r="UO12" i="2"/>
  <c r="FU16" i="45"/>
  <c r="LS9" i="27"/>
  <c r="MZ9" i="31"/>
  <c r="NK12" i="2"/>
  <c r="IV16" i="45"/>
  <c r="SZ9" i="31"/>
  <c r="RE9" i="27"/>
  <c r="TK12" i="2"/>
  <c r="HS7" i="45"/>
  <c r="OP9" i="27"/>
  <c r="QP12" i="2"/>
  <c r="QE9" i="31"/>
  <c r="IW7" i="45"/>
  <c r="SP9" i="31"/>
  <c r="QV9" i="27"/>
  <c r="TA12" i="2"/>
  <c r="EA16" i="45"/>
  <c r="JC9" i="31"/>
  <c r="IE9" i="27"/>
  <c r="JN12" i="2"/>
  <c r="DU7" i="45"/>
  <c r="HP9" i="27"/>
  <c r="IW12" i="2"/>
  <c r="IL9" i="31"/>
  <c r="GP5" i="45"/>
  <c r="NU7" i="31"/>
  <c r="ML7" i="27"/>
  <c r="OF10" i="2"/>
  <c r="JN16" i="45"/>
  <c r="SE9" i="27"/>
  <c r="UC9" i="31"/>
  <c r="UN12" i="2"/>
  <c r="HJ7" i="45"/>
  <c r="NX9" i="27"/>
  <c r="PK9" i="31"/>
  <c r="PV12" i="2"/>
  <c r="HD16" i="45"/>
  <c r="PP9" i="31"/>
  <c r="OC9" i="27"/>
  <c r="QA12" i="2"/>
  <c r="DF14" i="45"/>
  <c r="GR7" i="27"/>
  <c r="HW10" i="2"/>
  <c r="HL7" i="31"/>
  <c r="FI7" i="45"/>
  <c r="KD9" i="27"/>
  <c r="LG9" i="31"/>
  <c r="LR12" i="2"/>
  <c r="OW9" i="27"/>
  <c r="HO16" i="45"/>
  <c r="QL9" i="31"/>
  <c r="QW12" i="2"/>
  <c r="MR9" i="31"/>
  <c r="FX7" i="45"/>
  <c r="LL9" i="27"/>
  <c r="NC12" i="2"/>
  <c r="IS6" i="45"/>
  <c r="SA8" i="31"/>
  <c r="QH8" i="27"/>
  <c r="SL11" i="2"/>
  <c r="GP6" i="45"/>
  <c r="ML8" i="27"/>
  <c r="NU8" i="31"/>
  <c r="OF11" i="2"/>
  <c r="GH16" i="45"/>
  <c r="MO9" i="27"/>
  <c r="NX9" i="31"/>
  <c r="OI12" i="2"/>
  <c r="GZ7" i="45"/>
  <c r="OP9" i="31"/>
  <c r="NE9" i="27"/>
  <c r="PA12" i="2"/>
  <c r="IB7" i="45"/>
  <c r="QY9" i="31"/>
  <c r="PI9" i="27"/>
  <c r="RJ12" i="2"/>
  <c r="HN7" i="45"/>
  <c r="OL9" i="27"/>
  <c r="QK12" i="2"/>
  <c r="PZ9" i="31"/>
  <c r="BG7" i="45"/>
  <c r="CZ9" i="27"/>
  <c r="DJ9" i="31"/>
  <c r="DU12" i="2"/>
  <c r="EG16" i="45"/>
  <c r="JT9" i="31"/>
  <c r="IU9" i="27"/>
  <c r="KE12" i="2"/>
  <c r="EU9" i="27"/>
  <c r="BZ16" i="45"/>
  <c r="FJ9" i="31"/>
  <c r="FU12" i="2"/>
  <c r="FU15" i="45"/>
  <c r="LS8" i="27"/>
  <c r="MZ8" i="31"/>
  <c r="NK11" i="2"/>
  <c r="ED7" i="45"/>
  <c r="IH9" i="27"/>
  <c r="JF9" i="31"/>
  <c r="JQ12" i="2"/>
  <c r="CW7" i="45"/>
  <c r="FZ9" i="27"/>
  <c r="GR9" i="31"/>
  <c r="HC12" i="2"/>
  <c r="AF4" i="45"/>
  <c r="BB6" i="31"/>
  <c r="BM9" i="2"/>
  <c r="AW6" i="27"/>
  <c r="AR7" i="45"/>
  <c r="BR9" i="27"/>
  <c r="BY9" i="31"/>
  <c r="CJ12" i="2"/>
  <c r="FK9" i="27"/>
  <c r="CR7" i="45"/>
  <c r="GB9" i="31"/>
  <c r="GM12" i="2"/>
  <c r="CU16" i="45"/>
  <c r="FX9" i="27"/>
  <c r="GP9" i="31"/>
  <c r="HA12" i="2"/>
  <c r="EN16" i="45"/>
  <c r="KL9" i="31"/>
  <c r="JK9" i="27"/>
  <c r="KW12" i="2"/>
  <c r="C4" i="45"/>
  <c r="F12" i="9"/>
  <c r="C6" i="27"/>
  <c r="C6" i="31"/>
  <c r="N9" i="2"/>
  <c r="HB16" i="45"/>
  <c r="OA9" i="27"/>
  <c r="PN9" i="31"/>
  <c r="PY12" i="2"/>
  <c r="RP9" i="27"/>
  <c r="JH7" i="45"/>
  <c r="TL9" i="31"/>
  <c r="TW12" i="2"/>
  <c r="GA7" i="45"/>
  <c r="LN9" i="27"/>
  <c r="MU9" i="31"/>
  <c r="NF12" i="2"/>
  <c r="DQ7" i="45"/>
  <c r="HW9" i="31"/>
  <c r="HB9" i="27"/>
  <c r="IH12" i="2"/>
  <c r="IL7" i="45"/>
  <c r="QB9" i="27"/>
  <c r="RT9" i="31"/>
  <c r="SE12" i="2"/>
  <c r="RY9" i="27"/>
  <c r="JG16" i="45"/>
  <c r="TV9" i="31"/>
  <c r="UG12" i="2"/>
  <c r="HZ7" i="45"/>
  <c r="PG9" i="27"/>
  <c r="QW9" i="31"/>
  <c r="RH12" i="2"/>
  <c r="II9" i="27"/>
  <c r="EE7" i="45"/>
  <c r="JG9" i="31"/>
  <c r="JR12" i="2"/>
  <c r="CW16" i="45"/>
  <c r="GJ9" i="27"/>
  <c r="HC9" i="31"/>
  <c r="HN12" i="2"/>
  <c r="AQ16" i="45"/>
  <c r="CA9" i="27"/>
  <c r="CI9" i="31"/>
  <c r="CT12" i="2"/>
  <c r="AY6" i="45"/>
  <c r="CH8" i="27"/>
  <c r="CQ8" i="31"/>
  <c r="DB11" i="2"/>
  <c r="CB16" i="45"/>
  <c r="EW9" i="27"/>
  <c r="FL9" i="31"/>
  <c r="FW12" i="2"/>
  <c r="DJ16" i="45"/>
  <c r="HF9" i="27"/>
  <c r="IA9" i="31"/>
  <c r="IL12" i="2"/>
  <c r="IX16" i="45"/>
  <c r="TB9" i="31"/>
  <c r="RG9" i="27"/>
  <c r="TM12" i="2"/>
  <c r="AC6" i="45"/>
  <c r="AT8" i="27"/>
  <c r="AY8" i="31"/>
  <c r="BJ11" i="2"/>
  <c r="HL7" i="45"/>
  <c r="NZ9" i="27"/>
  <c r="PM9" i="31"/>
  <c r="PX12" i="2"/>
  <c r="JZ8" i="27"/>
  <c r="FE6" i="45"/>
  <c r="LC8" i="31"/>
  <c r="LN11" i="2"/>
  <c r="JF7" i="45"/>
  <c r="RN9" i="27"/>
  <c r="TU12" i="2"/>
  <c r="TJ9" i="31"/>
  <c r="QP9" i="27"/>
  <c r="IQ16" i="45"/>
  <c r="SJ9" i="31"/>
  <c r="SU12" i="2"/>
  <c r="HK7" i="45"/>
  <c r="PL9" i="31"/>
  <c r="NY9" i="27"/>
  <c r="PW12" i="2"/>
  <c r="FL16" i="45"/>
  <c r="MF9" i="31"/>
  <c r="LA9" i="27"/>
  <c r="MQ12" i="2"/>
  <c r="DX7" i="45"/>
  <c r="IZ12" i="2"/>
  <c r="HR9" i="27"/>
  <c r="IO9" i="31"/>
  <c r="IA7" i="45"/>
  <c r="RI12" i="2"/>
  <c r="QX9" i="31"/>
  <c r="PH9" i="27"/>
  <c r="FT7" i="45"/>
  <c r="KX9" i="27"/>
  <c r="MC9" i="31"/>
  <c r="MN12" i="2"/>
  <c r="DF15" i="45"/>
  <c r="GR8" i="27"/>
  <c r="HL8" i="31"/>
  <c r="HW11" i="2"/>
  <c r="JO6" i="45"/>
  <c r="RV8" i="27"/>
  <c r="TS8" i="31"/>
  <c r="UD11" i="2"/>
  <c r="PQ9" i="27"/>
  <c r="HZ16" i="45"/>
  <c r="RH9" i="31"/>
  <c r="RS12" i="2"/>
  <c r="FW16" i="45"/>
  <c r="LU9" i="27"/>
  <c r="NB9" i="31"/>
  <c r="NM12" i="2"/>
  <c r="HX16" i="45"/>
  <c r="RF9" i="31"/>
  <c r="PO9" i="27"/>
  <c r="RQ12" i="2"/>
  <c r="EV7" i="45"/>
  <c r="JH9" i="27"/>
  <c r="KT12" i="2"/>
  <c r="KI9" i="31"/>
  <c r="FT15" i="45"/>
  <c r="LH8" i="27"/>
  <c r="MN8" i="31"/>
  <c r="MY11" i="2"/>
  <c r="JN7" i="45"/>
  <c r="RU9" i="27"/>
  <c r="TR9" i="31"/>
  <c r="UC12" i="2"/>
  <c r="IR16" i="45"/>
  <c r="QQ9" i="27"/>
  <c r="SK9" i="31"/>
  <c r="SV12" i="2"/>
  <c r="MM9" i="27"/>
  <c r="GF16" i="45"/>
  <c r="NV9" i="31"/>
  <c r="OG12" i="2"/>
  <c r="HK16" i="45"/>
  <c r="PW9" i="31"/>
  <c r="OI9" i="27"/>
  <c r="QH12" i="2"/>
  <c r="FE7" i="45"/>
  <c r="JZ9" i="27"/>
  <c r="LC9" i="31"/>
  <c r="LN12" i="2"/>
  <c r="GL16" i="45"/>
  <c r="MR9" i="27"/>
  <c r="OB9" i="31"/>
  <c r="OM12" i="2"/>
  <c r="IG9" i="31"/>
  <c r="DP16" i="45"/>
  <c r="HK9" i="27"/>
  <c r="IR12" i="2"/>
  <c r="BC15" i="45"/>
  <c r="DQ11" i="2"/>
  <c r="CV8" i="27"/>
  <c r="DF8" i="31"/>
  <c r="MZ8" i="27"/>
  <c r="GT6" i="45"/>
  <c r="OJ8" i="31"/>
  <c r="OU11" i="2"/>
  <c r="GF9" i="27"/>
  <c r="GY9" i="31"/>
  <c r="DD7" i="45"/>
  <c r="HJ12" i="2"/>
  <c r="Z6" i="45"/>
  <c r="AR8" i="27"/>
  <c r="AV8" i="31"/>
  <c r="BG11" i="2"/>
  <c r="KV8" i="27"/>
  <c r="FR6" i="45"/>
  <c r="MA8" i="31"/>
  <c r="ML11" i="2"/>
  <c r="CO16" i="45"/>
  <c r="GJ9" i="31"/>
  <c r="FS9" i="27"/>
  <c r="GU12" i="2"/>
  <c r="Z16" i="45"/>
  <c r="BB9" i="27"/>
  <c r="BG9" i="31"/>
  <c r="BR12" i="2"/>
  <c r="IA16" i="45"/>
  <c r="PR9" i="27"/>
  <c r="RI9" i="31"/>
  <c r="RT12" i="2"/>
  <c r="DF7" i="45"/>
  <c r="HA9" i="31"/>
  <c r="GH9" i="27"/>
  <c r="HL12" i="2"/>
  <c r="AO16" i="45"/>
  <c r="BY9" i="27"/>
  <c r="CG9" i="31"/>
  <c r="CR12" i="2"/>
  <c r="CI16" i="45"/>
  <c r="FC9" i="27"/>
  <c r="FS9" i="31"/>
  <c r="GD12" i="2"/>
  <c r="OV8" i="31"/>
  <c r="GU15" i="45"/>
  <c r="NK8" i="27"/>
  <c r="PG11" i="2"/>
  <c r="BY16" i="45"/>
  <c r="EJ9" i="27"/>
  <c r="EX9" i="31"/>
  <c r="FI12" i="2"/>
  <c r="EQ7" i="45"/>
  <c r="JD9" i="27"/>
  <c r="KD9" i="31"/>
  <c r="KO12" i="2"/>
  <c r="BB7" i="45"/>
  <c r="CT9" i="31"/>
  <c r="CK9" i="27"/>
  <c r="DE12" i="2"/>
  <c r="DH16" i="45"/>
  <c r="HD9" i="27"/>
  <c r="HY9" i="31"/>
  <c r="IJ12" i="2"/>
  <c r="BE16" i="45"/>
  <c r="DH9" i="27"/>
  <c r="ED12" i="2"/>
  <c r="DS9" i="31"/>
  <c r="FY5" i="45"/>
  <c r="MS7" i="31"/>
  <c r="ND10" i="2"/>
  <c r="LM7" i="27"/>
  <c r="AQ7" i="45"/>
  <c r="BQ9" i="27"/>
  <c r="BX9" i="31"/>
  <c r="CI12" i="2"/>
  <c r="IX14" i="45"/>
  <c r="RG7" i="27"/>
  <c r="TM10" i="2"/>
  <c r="TB7" i="31"/>
  <c r="DZ16" i="45"/>
  <c r="ID9" i="27"/>
  <c r="JM12" i="2"/>
  <c r="JB9" i="31"/>
  <c r="BJ16" i="45"/>
  <c r="DL9" i="27"/>
  <c r="DX9" i="31"/>
  <c r="EI12" i="2"/>
  <c r="M6" i="45"/>
  <c r="V8" i="27"/>
  <c r="X8" i="31"/>
  <c r="AI11" i="2"/>
  <c r="BO12" i="45"/>
  <c r="EA5" i="27"/>
  <c r="EN5" i="31"/>
  <c r="EY8" i="2"/>
  <c r="AD8" i="27"/>
  <c r="V6" i="45"/>
  <c r="AG8" i="31"/>
  <c r="AR11" i="2"/>
  <c r="BD6" i="45"/>
  <c r="CW8" i="27"/>
  <c r="DG8" i="31"/>
  <c r="DR11" i="2"/>
  <c r="AF7" i="45"/>
  <c r="AW9" i="27"/>
  <c r="BB9" i="31"/>
  <c r="BM12" i="2"/>
  <c r="GI6" i="27"/>
  <c r="CV13" i="45"/>
  <c r="HB6" i="31"/>
  <c r="HM9" i="2"/>
  <c r="W16" i="45"/>
  <c r="AY9" i="27"/>
  <c r="BD9" i="31"/>
  <c r="BO12" i="2"/>
  <c r="FK8" i="27"/>
  <c r="CR6" i="45"/>
  <c r="GB8" i="31"/>
  <c r="GM11" i="2"/>
  <c r="AH12" i="45"/>
  <c r="BS5" i="27"/>
  <c r="BZ5" i="31"/>
  <c r="CK8" i="2"/>
  <c r="P16" i="45"/>
  <c r="AL9" i="31"/>
  <c r="AI9" i="27"/>
  <c r="AW12" i="2"/>
  <c r="BM13" i="45"/>
  <c r="EL9" i="2"/>
  <c r="DO6" i="27"/>
  <c r="EA6" i="31"/>
  <c r="DV5" i="45"/>
  <c r="HQ7" i="27"/>
  <c r="IM7" i="31"/>
  <c r="IX10" i="2"/>
  <c r="BZ8" i="27"/>
  <c r="AP15" i="45"/>
  <c r="CH8" i="31"/>
  <c r="CS11" i="2"/>
  <c r="CT4" i="45"/>
  <c r="FM6" i="27"/>
  <c r="GD6" i="31"/>
  <c r="GO9" i="2"/>
  <c r="CT13" i="45"/>
  <c r="FW6" i="27"/>
  <c r="GZ9" i="2"/>
  <c r="GO6" i="31"/>
  <c r="HY5" i="45"/>
  <c r="PF7" i="27"/>
  <c r="QV7" i="31"/>
  <c r="RG10" i="2"/>
  <c r="FU14" i="45"/>
  <c r="MZ7" i="31"/>
  <c r="LS7" i="27"/>
  <c r="NK10" i="2"/>
  <c r="EX4" i="45"/>
  <c r="JJ6" i="27"/>
  <c r="KV9" i="2"/>
  <c r="KK6" i="31"/>
  <c r="ID8" i="27"/>
  <c r="DZ15" i="45"/>
  <c r="JB8" i="31"/>
  <c r="JM11" i="2"/>
  <c r="S3" i="45"/>
  <c r="AD5" i="31"/>
  <c r="AA5" i="27"/>
  <c r="AO8" i="2"/>
  <c r="GP10" i="2"/>
  <c r="CU5" i="45"/>
  <c r="GE7" i="31"/>
  <c r="FN7" i="27"/>
  <c r="E14" i="45"/>
  <c r="AA10" i="2"/>
  <c r="P7" i="31"/>
  <c r="O7" i="27"/>
  <c r="IW16" i="45"/>
  <c r="RF9" i="27"/>
  <c r="TA9" i="31"/>
  <c r="TL12" i="2"/>
  <c r="HJ16" i="45"/>
  <c r="OH9" i="27"/>
  <c r="PV9" i="31"/>
  <c r="QG12" i="2"/>
  <c r="HL15" i="45"/>
  <c r="OJ8" i="27"/>
  <c r="PX8" i="31"/>
  <c r="QI11" i="2"/>
  <c r="JG7" i="45"/>
  <c r="RO9" i="27"/>
  <c r="TK9" i="31"/>
  <c r="TV12" i="2"/>
  <c r="AL14" i="45"/>
  <c r="BW7" i="27"/>
  <c r="CO10" i="2"/>
  <c r="CD7" i="31"/>
  <c r="AK5" i="45"/>
  <c r="BL7" i="27"/>
  <c r="CC10" i="2"/>
  <c r="BR7" i="31"/>
  <c r="A14" i="45"/>
  <c r="K7" i="27"/>
  <c r="L7" i="31"/>
  <c r="W10" i="2"/>
  <c r="EK16" i="45"/>
  <c r="IX9" i="27"/>
  <c r="JX9" i="31"/>
  <c r="KI12" i="2"/>
  <c r="HS9" i="27"/>
  <c r="DY7" i="45"/>
  <c r="JA12" i="2"/>
  <c r="IP9" i="31"/>
  <c r="AG5" i="45"/>
  <c r="BN10" i="2"/>
  <c r="AX7" i="27"/>
  <c r="BC7" i="31"/>
  <c r="FV9" i="27"/>
  <c r="GN9" i="31"/>
  <c r="CS16" i="45"/>
  <c r="GY12" i="2"/>
  <c r="GD16" i="45"/>
  <c r="MA9" i="27"/>
  <c r="NI9" i="31"/>
  <c r="NT12" i="2"/>
  <c r="GP16" i="45"/>
  <c r="MV9" i="27"/>
  <c r="OF9" i="31"/>
  <c r="OQ12" i="2"/>
  <c r="GO16" i="45"/>
  <c r="MU9" i="27"/>
  <c r="OE9" i="31"/>
  <c r="OP12" i="2"/>
  <c r="EE16" i="45"/>
  <c r="IS9" i="27"/>
  <c r="JR9" i="31"/>
  <c r="KC12" i="2"/>
  <c r="IR7" i="45"/>
  <c r="QG9" i="27"/>
  <c r="SK12" i="2"/>
  <c r="RZ9" i="31"/>
  <c r="PL9" i="27"/>
  <c r="IF7" i="45"/>
  <c r="RC9" i="31"/>
  <c r="RN12" i="2"/>
  <c r="RT9" i="27"/>
  <c r="JM7" i="45"/>
  <c r="TQ9" i="31"/>
  <c r="UB12" i="2"/>
  <c r="LY7" i="27"/>
  <c r="GB14" i="45"/>
  <c r="NR10" i="2"/>
  <c r="NG7" i="31"/>
  <c r="GN7" i="45"/>
  <c r="MJ9" i="27"/>
  <c r="NS9" i="31"/>
  <c r="OD12" i="2"/>
  <c r="IS5" i="45"/>
  <c r="SA7" i="31"/>
  <c r="QH7" i="27"/>
  <c r="SL10" i="2"/>
  <c r="GW7" i="45"/>
  <c r="NB9" i="27"/>
  <c r="OM9" i="31"/>
  <c r="OX12" i="2"/>
  <c r="IH15" i="45"/>
  <c r="RP8" i="31"/>
  <c r="PX8" i="27"/>
  <c r="SA11" i="2"/>
  <c r="BN15" i="45"/>
  <c r="DP8" i="27"/>
  <c r="EB8" i="31"/>
  <c r="EM11" i="2"/>
  <c r="AD7" i="45"/>
  <c r="AU9" i="27"/>
  <c r="AZ9" i="31"/>
  <c r="BK12" i="2"/>
  <c r="HP7" i="45"/>
  <c r="ON9" i="27"/>
  <c r="QM12" i="2"/>
  <c r="QB9" i="31"/>
  <c r="JK7" i="45"/>
  <c r="TO9" i="31"/>
  <c r="RR9" i="27"/>
  <c r="TZ12" i="2"/>
  <c r="BY6" i="45"/>
  <c r="DZ8" i="27"/>
  <c r="EX11" i="2"/>
  <c r="EM8" i="31"/>
  <c r="JO15" i="45"/>
  <c r="SF8" i="27"/>
  <c r="UD8" i="31"/>
  <c r="UO11" i="2"/>
  <c r="EM6" i="45"/>
  <c r="IP8" i="27"/>
  <c r="JO8" i="31"/>
  <c r="JZ11" i="2"/>
  <c r="JL16" i="45"/>
  <c r="SC9" i="27"/>
  <c r="UA9" i="31"/>
  <c r="UL12" i="2"/>
  <c r="ID16" i="45"/>
  <c r="PT9" i="27"/>
  <c r="RL9" i="31"/>
  <c r="RW12" i="2"/>
  <c r="BN6" i="45"/>
  <c r="DF8" i="27"/>
  <c r="EB11" i="2"/>
  <c r="DQ8" i="31"/>
  <c r="ID8" i="31"/>
  <c r="DM15" i="45"/>
  <c r="HH8" i="27"/>
  <c r="IO11" i="2"/>
  <c r="EJ7" i="45"/>
  <c r="IM9" i="27"/>
  <c r="JW12" i="2"/>
  <c r="JL9" i="31"/>
  <c r="HU7" i="45"/>
  <c r="OR9" i="27"/>
  <c r="QG9" i="31"/>
  <c r="QR12" i="2"/>
  <c r="FU7" i="45"/>
  <c r="LI9" i="27"/>
  <c r="MO9" i="31"/>
  <c r="MZ12" i="2"/>
  <c r="CG7" i="45"/>
  <c r="EQ9" i="27"/>
  <c r="FF9" i="31"/>
  <c r="FQ12" i="2"/>
  <c r="RG8" i="27"/>
  <c r="TB8" i="31"/>
  <c r="IX15" i="45"/>
  <c r="TM11" i="2"/>
  <c r="BS8" i="27"/>
  <c r="AH15" i="45"/>
  <c r="CK11" i="2"/>
  <c r="BZ8" i="31"/>
  <c r="CV6" i="45"/>
  <c r="FY8" i="27"/>
  <c r="HB11" i="2"/>
  <c r="GQ8" i="31"/>
  <c r="D14" i="45"/>
  <c r="N7" i="27"/>
  <c r="Z10" i="2"/>
  <c r="O7" i="31"/>
  <c r="BC16" i="45"/>
  <c r="CV9" i="27"/>
  <c r="DQ12" i="2"/>
  <c r="DF9" i="31"/>
  <c r="HZ4" i="45"/>
  <c r="RH9" i="2"/>
  <c r="PG6" i="27"/>
  <c r="QW6" i="31"/>
  <c r="EA13" i="45"/>
  <c r="IE6" i="27"/>
  <c r="JC6" i="31"/>
  <c r="JN9" i="2"/>
  <c r="CK12" i="45"/>
  <c r="GQ8" i="2"/>
  <c r="GF5" i="31"/>
  <c r="FO5" i="27"/>
  <c r="DU7" i="27"/>
  <c r="BS5" i="45"/>
  <c r="ER10" i="2"/>
  <c r="EG7" i="31"/>
  <c r="HN16" i="45"/>
  <c r="OV9" i="27"/>
  <c r="QK9" i="31"/>
  <c r="QV12" i="2"/>
  <c r="FJ16" i="45"/>
  <c r="KY9" i="27"/>
  <c r="MD9" i="31"/>
  <c r="MO12" i="2"/>
  <c r="IO7" i="45"/>
  <c r="QD9" i="27"/>
  <c r="RW9" i="31"/>
  <c r="SH12" i="2"/>
  <c r="JU9" i="27"/>
  <c r="EY7" i="45"/>
  <c r="KW9" i="31"/>
  <c r="LH12" i="2"/>
  <c r="IV7" i="45"/>
  <c r="QU9" i="27"/>
  <c r="SO9" i="31"/>
  <c r="SZ12" i="2"/>
  <c r="FI6" i="45"/>
  <c r="LG8" i="31"/>
  <c r="KD8" i="27"/>
  <c r="LR11" i="2"/>
  <c r="IB5" i="45"/>
  <c r="RJ10" i="2"/>
  <c r="PI7" i="27"/>
  <c r="QY7" i="31"/>
  <c r="CD15" i="45"/>
  <c r="FN8" i="31"/>
  <c r="EY8" i="27"/>
  <c r="FY11" i="2"/>
  <c r="IJ7" i="45"/>
  <c r="PZ9" i="27"/>
  <c r="RR9" i="31"/>
  <c r="SC12" i="2"/>
  <c r="GS9" i="27"/>
  <c r="DG7" i="45"/>
  <c r="HM9" i="31"/>
  <c r="HX12" i="2"/>
  <c r="EQ6" i="45"/>
  <c r="JD8" i="27"/>
  <c r="KD8" i="31"/>
  <c r="KO11" i="2"/>
  <c r="BO7" i="45"/>
  <c r="DQ9" i="27"/>
  <c r="EC9" i="31"/>
  <c r="EN12" i="2"/>
  <c r="ED6" i="45"/>
  <c r="IH8" i="27"/>
  <c r="JQ11" i="2"/>
  <c r="JF8" i="31"/>
  <c r="BO14" i="45"/>
  <c r="EN7" i="31"/>
  <c r="EA7" i="27"/>
  <c r="EY10" i="2"/>
  <c r="EF16" i="45"/>
  <c r="IT9" i="27"/>
  <c r="JS9" i="31"/>
  <c r="KD12" i="2"/>
  <c r="JE9" i="31"/>
  <c r="IG9" i="27"/>
  <c r="EC7" i="45"/>
  <c r="JP12" i="2"/>
  <c r="IO16" i="45"/>
  <c r="QN9" i="27"/>
  <c r="SH9" i="31"/>
  <c r="SS12" i="2"/>
  <c r="NW7" i="27"/>
  <c r="HI5" i="45"/>
  <c r="PU10" i="2"/>
  <c r="PJ7" i="31"/>
  <c r="FK16" i="45"/>
  <c r="ME9" i="31"/>
  <c r="KZ9" i="27"/>
  <c r="MP12" i="2"/>
  <c r="DI16" i="45"/>
  <c r="HE9" i="27"/>
  <c r="HZ9" i="31"/>
  <c r="IK12" i="2"/>
  <c r="HM16" i="45"/>
  <c r="OU9" i="27"/>
  <c r="QJ9" i="31"/>
  <c r="QU12" i="2"/>
  <c r="KL9" i="27"/>
  <c r="FG16" i="45"/>
  <c r="LP9" i="31"/>
  <c r="MA12" i="2"/>
  <c r="GP9" i="27"/>
  <c r="DD16" i="45"/>
  <c r="HJ9" i="31"/>
  <c r="HU12" i="2"/>
  <c r="RL9" i="27"/>
  <c r="JD16" i="45"/>
  <c r="TS12" i="2"/>
  <c r="TH9" i="31"/>
  <c r="HV7" i="45"/>
  <c r="QH9" i="31"/>
  <c r="OS9" i="27"/>
  <c r="QS12" i="2"/>
  <c r="FS7" i="45"/>
  <c r="KW9" i="27"/>
  <c r="MB9" i="31"/>
  <c r="MM12" i="2"/>
  <c r="HU16" i="45"/>
  <c r="PB9" i="27"/>
  <c r="QR9" i="31"/>
  <c r="RC12" i="2"/>
  <c r="IG7" i="45"/>
  <c r="PM9" i="27"/>
  <c r="RD9" i="31"/>
  <c r="RO12" i="2"/>
  <c r="LD9" i="27"/>
  <c r="MJ9" i="31"/>
  <c r="FP16" i="45"/>
  <c r="MU12" i="2"/>
  <c r="JL7" i="45"/>
  <c r="RS9" i="27"/>
  <c r="TP9" i="31"/>
  <c r="UA12" i="2"/>
  <c r="QO9" i="27"/>
  <c r="IP16" i="45"/>
  <c r="SI9" i="31"/>
  <c r="ST12" i="2"/>
  <c r="LZ9" i="27"/>
  <c r="GC16" i="45"/>
  <c r="NH9" i="31"/>
  <c r="NS12" i="2"/>
  <c r="HL6" i="45"/>
  <c r="NZ8" i="27"/>
  <c r="PM8" i="31"/>
  <c r="PX11" i="2"/>
  <c r="KN9" i="31"/>
  <c r="EP16" i="45"/>
  <c r="JM9" i="27"/>
  <c r="KY12" i="2"/>
  <c r="GH7" i="45"/>
  <c r="ME9" i="27"/>
  <c r="NM9" i="31"/>
  <c r="NX12" i="2"/>
  <c r="DQ6" i="45"/>
  <c r="HB8" i="27"/>
  <c r="HW8" i="31"/>
  <c r="IH11" i="2"/>
  <c r="BC6" i="45"/>
  <c r="CL8" i="27"/>
  <c r="CU8" i="31"/>
  <c r="DF11" i="2"/>
  <c r="GG7" i="45"/>
  <c r="MD9" i="27"/>
  <c r="NW12" i="2"/>
  <c r="NL9" i="31"/>
  <c r="CK16" i="45"/>
  <c r="FO9" i="27"/>
  <c r="GF9" i="31"/>
  <c r="GQ12" i="2"/>
  <c r="BM14" i="45"/>
  <c r="DO7" i="27"/>
  <c r="EA7" i="31"/>
  <c r="EL10" i="2"/>
  <c r="KV9" i="27"/>
  <c r="FR7" i="45"/>
  <c r="ML12" i="2"/>
  <c r="MA9" i="31"/>
  <c r="CO15" i="45"/>
  <c r="GJ8" i="31"/>
  <c r="FS8" i="27"/>
  <c r="GU11" i="2"/>
  <c r="M16" i="45"/>
  <c r="AF9" i="27"/>
  <c r="AI9" i="31"/>
  <c r="AT12" i="2"/>
  <c r="HY16" i="45"/>
  <c r="PP9" i="27"/>
  <c r="RG9" i="31"/>
  <c r="RR12" i="2"/>
  <c r="CY7" i="45"/>
  <c r="GB9" i="27"/>
  <c r="GT9" i="31"/>
  <c r="HE12" i="2"/>
  <c r="X16" i="45"/>
  <c r="AZ9" i="27"/>
  <c r="BP12" i="2"/>
  <c r="BE9" i="31"/>
  <c r="BY15" i="45"/>
  <c r="EJ8" i="27"/>
  <c r="FI11" i="2"/>
  <c r="EX8" i="31"/>
  <c r="GU14" i="45"/>
  <c r="PG10" i="2"/>
  <c r="OV7" i="31"/>
  <c r="NK7" i="27"/>
  <c r="BR16" i="45"/>
  <c r="ED9" i="27"/>
  <c r="FB12" i="2"/>
  <c r="EQ9" i="31"/>
  <c r="EO7" i="45"/>
  <c r="KB9" i="31"/>
  <c r="JB9" i="27"/>
  <c r="KM12" i="2"/>
  <c r="AK7" i="45"/>
  <c r="BR9" i="31"/>
  <c r="BL9" i="27"/>
  <c r="CC12" i="2"/>
  <c r="DH14" i="45"/>
  <c r="IJ10" i="2"/>
  <c r="HD7" i="27"/>
  <c r="HY7" i="31"/>
  <c r="BE14" i="45"/>
  <c r="DH7" i="27"/>
  <c r="ED10" i="2"/>
  <c r="DS7" i="31"/>
  <c r="EI7" i="45"/>
  <c r="IL9" i="27"/>
  <c r="JV12" i="2"/>
  <c r="JK9" i="31"/>
  <c r="Y15" i="45"/>
  <c r="BF8" i="31"/>
  <c r="BA8" i="27"/>
  <c r="BQ11" i="2"/>
  <c r="SV7" i="31"/>
  <c r="RA7" i="27"/>
  <c r="TG10" i="2"/>
  <c r="JC5" i="45"/>
  <c r="DR7" i="45"/>
  <c r="HM9" i="27"/>
  <c r="II9" i="31"/>
  <c r="IT12" i="2"/>
  <c r="AT16" i="45"/>
  <c r="CN9" i="27"/>
  <c r="CW9" i="31"/>
  <c r="DH12" i="2"/>
  <c r="W5" i="45"/>
  <c r="AO7" i="27"/>
  <c r="BD10" i="2"/>
  <c r="AS7" i="31"/>
  <c r="BO13" i="45"/>
  <c r="EA6" i="27"/>
  <c r="EN6" i="31"/>
  <c r="EY9" i="2"/>
  <c r="O5" i="45"/>
  <c r="X7" i="27"/>
  <c r="AK10" i="2"/>
  <c r="Z7" i="31"/>
  <c r="L6" i="45"/>
  <c r="U8" i="27"/>
  <c r="W8" i="31"/>
  <c r="AH11" i="2"/>
  <c r="R5" i="45"/>
  <c r="Z7" i="27"/>
  <c r="AN10" i="2"/>
  <c r="AC7" i="31"/>
  <c r="GE9" i="27"/>
  <c r="GX9" i="31"/>
  <c r="DC7" i="45"/>
  <c r="HI12" i="2"/>
  <c r="AG7" i="45"/>
  <c r="AX9" i="27"/>
  <c r="BN12" i="2"/>
  <c r="BC9" i="31"/>
  <c r="BX13" i="45"/>
  <c r="EI6" i="27"/>
  <c r="EW6" i="31"/>
  <c r="FH9" i="2"/>
  <c r="AH13" i="45"/>
  <c r="BS6" i="27"/>
  <c r="CK9" i="2"/>
  <c r="BZ6" i="31"/>
  <c r="U6" i="45"/>
  <c r="AC8" i="27"/>
  <c r="AQ11" i="2"/>
  <c r="AF8" i="31"/>
  <c r="BB13" i="45"/>
  <c r="CU6" i="27"/>
  <c r="DE6" i="31"/>
  <c r="DP9" i="2"/>
  <c r="CU7" i="45"/>
  <c r="FN9" i="27"/>
  <c r="GE9" i="31"/>
  <c r="GP12" i="2"/>
  <c r="BZ9" i="27"/>
  <c r="AP16" i="45"/>
  <c r="CH9" i="31"/>
  <c r="CS12" i="2"/>
  <c r="BU7" i="45"/>
  <c r="DV9" i="27"/>
  <c r="EI9" i="31"/>
  <c r="ET12" i="2"/>
  <c r="CT15" i="45"/>
  <c r="FW8" i="27"/>
  <c r="GO8" i="31"/>
  <c r="GZ11" i="2"/>
  <c r="HY6" i="45"/>
  <c r="PF8" i="27"/>
  <c r="QV8" i="31"/>
  <c r="RG11" i="2"/>
  <c r="FJ6" i="45"/>
  <c r="KO8" i="27"/>
  <c r="LS8" i="31"/>
  <c r="MD11" i="2"/>
  <c r="EX5" i="45"/>
  <c r="JJ7" i="27"/>
  <c r="KV10" i="2"/>
  <c r="KK7" i="31"/>
  <c r="CV3" i="45"/>
  <c r="GQ5" i="31"/>
  <c r="HB8" i="2"/>
  <c r="FY5" i="27"/>
  <c r="CU3" i="45"/>
  <c r="GP8" i="2"/>
  <c r="FN5" i="27"/>
  <c r="GE5" i="31"/>
  <c r="E13" i="45"/>
  <c r="O6" i="27"/>
  <c r="P6" i="31"/>
  <c r="AA9" i="2"/>
  <c r="JM16" i="45"/>
  <c r="SD9" i="27"/>
  <c r="UB9" i="31"/>
  <c r="UM12" i="2"/>
  <c r="GE7" i="27"/>
  <c r="DC5" i="45"/>
  <c r="GX7" i="31"/>
  <c r="HI10" i="2"/>
  <c r="RB9" i="27"/>
  <c r="JD7" i="45"/>
  <c r="TH12" i="2"/>
  <c r="SW9" i="31"/>
  <c r="EW16" i="45"/>
  <c r="JS9" i="27"/>
  <c r="KU9" i="31"/>
  <c r="LF12" i="2"/>
  <c r="IK7" i="45"/>
  <c r="RS9" i="31"/>
  <c r="QA9" i="27"/>
  <c r="SD12" i="2"/>
  <c r="FV16" i="45"/>
  <c r="LT9" i="27"/>
  <c r="NA9" i="31"/>
  <c r="NL12" i="2"/>
  <c r="EP9" i="27"/>
  <c r="FE9" i="31"/>
  <c r="CF7" i="45"/>
  <c r="FP12" i="2"/>
  <c r="HJ9" i="27"/>
  <c r="DO16" i="45"/>
  <c r="IF9" i="31"/>
  <c r="IQ12" i="2"/>
  <c r="GZ9" i="27"/>
  <c r="DO7" i="45"/>
  <c r="HU9" i="31"/>
  <c r="IF12" i="2"/>
  <c r="IM14" i="45"/>
  <c r="QM7" i="27"/>
  <c r="SQ10" i="2"/>
  <c r="SF7" i="31"/>
  <c r="E7" i="45"/>
  <c r="E9" i="27"/>
  <c r="E9" i="31"/>
  <c r="H15" i="9"/>
  <c r="P12" i="2"/>
  <c r="IH16" i="45"/>
  <c r="PX9" i="27"/>
  <c r="RP9" i="31"/>
  <c r="SA12" i="2"/>
  <c r="QX9" i="27"/>
  <c r="IZ7" i="45"/>
  <c r="SS9" i="31"/>
  <c r="TD12" i="2"/>
  <c r="JC9" i="27"/>
  <c r="KC9" i="31"/>
  <c r="EP7" i="45"/>
  <c r="KN12" i="2"/>
  <c r="EK7" i="45"/>
  <c r="IN9" i="27"/>
  <c r="JX12" i="2"/>
  <c r="JM9" i="31"/>
  <c r="HA6" i="45"/>
  <c r="NF8" i="27"/>
  <c r="OQ8" i="31"/>
  <c r="PB11" i="2"/>
  <c r="HM7" i="45"/>
  <c r="OK9" i="27"/>
  <c r="PY9" i="31"/>
  <c r="QJ12" i="2"/>
  <c r="EW7" i="45"/>
  <c r="JI9" i="27"/>
  <c r="KJ9" i="31"/>
  <c r="KU12" i="2"/>
  <c r="CC16" i="45"/>
  <c r="FM9" i="31"/>
  <c r="EX9" i="27"/>
  <c r="FX12" i="2"/>
  <c r="ID7" i="45"/>
  <c r="PJ9" i="27"/>
  <c r="RA9" i="31"/>
  <c r="RL12" i="2"/>
  <c r="EG7" i="27"/>
  <c r="BV14" i="45"/>
  <c r="EU7" i="31"/>
  <c r="FF10" i="2"/>
  <c r="JO14" i="45"/>
  <c r="SF7" i="27"/>
  <c r="UD7" i="31"/>
  <c r="UO10" i="2"/>
  <c r="LF9" i="27"/>
  <c r="FR16" i="45"/>
  <c r="ML9" i="31"/>
  <c r="MW12" i="2"/>
  <c r="RA9" i="27"/>
  <c r="JC7" i="45"/>
  <c r="SV9" i="31"/>
  <c r="TG12" i="2"/>
  <c r="EM15" i="45"/>
  <c r="IZ8" i="27"/>
  <c r="JZ8" i="31"/>
  <c r="KK11" i="2"/>
  <c r="HX15" i="45"/>
  <c r="PO8" i="27"/>
  <c r="RF8" i="31"/>
  <c r="RQ11" i="2"/>
  <c r="BZ7" i="45"/>
  <c r="EK9" i="27"/>
  <c r="FJ12" i="2"/>
  <c r="EY9" i="31"/>
  <c r="IU7" i="45"/>
  <c r="QT9" i="27"/>
  <c r="SN9" i="31"/>
  <c r="SY12" i="2"/>
  <c r="DY14" i="45"/>
  <c r="IC7" i="27"/>
  <c r="JA7" i="31"/>
  <c r="JL10" i="2"/>
  <c r="DG16" i="45"/>
  <c r="HC9" i="27"/>
  <c r="HX9" i="31"/>
  <c r="II12" i="2"/>
  <c r="FB16" i="45"/>
  <c r="LK9" i="31"/>
  <c r="KH9" i="27"/>
  <c r="LV12" i="2"/>
  <c r="QY9" i="27"/>
  <c r="JA7" i="45"/>
  <c r="ST9" i="31"/>
  <c r="TE12" i="2"/>
  <c r="FH16" i="45"/>
  <c r="KM9" i="27"/>
  <c r="MB12" i="2"/>
  <c r="LQ9" i="31"/>
  <c r="EI16" i="45"/>
  <c r="IV9" i="27"/>
  <c r="JV9" i="31"/>
  <c r="KG12" i="2"/>
  <c r="CY16" i="45"/>
  <c r="HE9" i="31"/>
  <c r="GL9" i="27"/>
  <c r="HP12" i="2"/>
  <c r="DB6" i="45"/>
  <c r="GD8" i="27"/>
  <c r="GW8" i="31"/>
  <c r="HH11" i="2"/>
  <c r="BE7" i="45"/>
  <c r="CX9" i="27"/>
  <c r="DS12" i="2"/>
  <c r="DH9" i="31"/>
  <c r="CB15" i="45"/>
  <c r="EW8" i="27"/>
  <c r="FL8" i="31"/>
  <c r="FW11" i="2"/>
  <c r="DR16" i="45"/>
  <c r="IT9" i="31"/>
  <c r="HW9" i="27"/>
  <c r="JE12" i="2"/>
  <c r="BM15" i="45"/>
  <c r="DO8" i="27"/>
  <c r="EA8" i="31"/>
  <c r="EL11" i="2"/>
  <c r="BV7" i="45"/>
  <c r="DW9" i="27"/>
  <c r="EJ9" i="31"/>
  <c r="EU12" i="2"/>
  <c r="V7" i="45"/>
  <c r="AD9" i="27"/>
  <c r="AG9" i="31"/>
  <c r="AR12" i="2"/>
  <c r="GI8" i="27"/>
  <c r="CV15" i="45"/>
  <c r="HM11" i="2"/>
  <c r="HB8" i="31"/>
  <c r="AK14" i="45"/>
  <c r="BV7" i="27"/>
  <c r="CN10" i="2"/>
  <c r="CC7" i="31"/>
  <c r="HU7" i="27"/>
  <c r="EA5" i="45"/>
  <c r="IR7" i="31"/>
  <c r="JC10" i="2"/>
  <c r="DX16" i="45"/>
  <c r="IB9" i="27"/>
  <c r="JK12" i="2"/>
  <c r="IZ9" i="31"/>
  <c r="FU12" i="45"/>
  <c r="LS5" i="27"/>
  <c r="NK8" i="2"/>
  <c r="MZ5" i="31"/>
  <c r="X5" i="45"/>
  <c r="BE10" i="2"/>
  <c r="AP7" i="27"/>
  <c r="AT7" i="31"/>
  <c r="EV16" i="45"/>
  <c r="JR9" i="27"/>
  <c r="KT9" i="31"/>
  <c r="LE12" i="2"/>
  <c r="IU5" i="45"/>
  <c r="QT7" i="27"/>
  <c r="SN7" i="31"/>
  <c r="SY10" i="2"/>
  <c r="QF9" i="27"/>
  <c r="IQ7" i="45"/>
  <c r="RY9" i="31"/>
  <c r="SJ12" i="2"/>
  <c r="JO7" i="45"/>
  <c r="RV9" i="27"/>
  <c r="UD12" i="2"/>
  <c r="TS9" i="31"/>
  <c r="GL7" i="45"/>
  <c r="MH9" i="27"/>
  <c r="NQ9" i="31"/>
  <c r="OB12" i="2"/>
  <c r="GD7" i="45"/>
  <c r="LQ9" i="27"/>
  <c r="MX9" i="31"/>
  <c r="NI12" i="2"/>
  <c r="GR5" i="45"/>
  <c r="MX7" i="27"/>
  <c r="OH7" i="31"/>
  <c r="OS10" i="2"/>
  <c r="GP15" i="45"/>
  <c r="OF8" i="31"/>
  <c r="MV8" i="27"/>
  <c r="OQ11" i="2"/>
  <c r="BC14" i="45"/>
  <c r="CV7" i="27"/>
  <c r="DQ10" i="2"/>
  <c r="DF7" i="31"/>
  <c r="GR16" i="45"/>
  <c r="NH9" i="27"/>
  <c r="OS9" i="31"/>
  <c r="PD12" i="2"/>
  <c r="DI7" i="45"/>
  <c r="GU9" i="27"/>
  <c r="HZ12" i="2"/>
  <c r="HO9" i="31"/>
  <c r="GU16" i="45"/>
  <c r="OV9" i="31"/>
  <c r="NK9" i="27"/>
  <c r="PG12" i="2"/>
  <c r="BG16" i="45"/>
  <c r="DJ9" i="27"/>
  <c r="DU9" i="31"/>
  <c r="EF12" i="2"/>
  <c r="AV16" i="45"/>
  <c r="CP9" i="27"/>
  <c r="CY9" i="31"/>
  <c r="DJ12" i="2"/>
  <c r="AD6" i="27"/>
  <c r="AR9" i="2"/>
  <c r="V4" i="45"/>
  <c r="AG6" i="31"/>
  <c r="NN9" i="27"/>
  <c r="GY16" i="45"/>
  <c r="OZ9" i="31"/>
  <c r="PK12" i="2"/>
  <c r="EE15" i="45"/>
  <c r="IS8" i="27"/>
  <c r="KC11" i="2"/>
  <c r="JR8" i="31"/>
  <c r="RJ9" i="27"/>
  <c r="JB16" i="45"/>
  <c r="TF9" i="31"/>
  <c r="TQ12" i="2"/>
  <c r="GI16" i="45"/>
  <c r="NY9" i="31"/>
  <c r="MP9" i="27"/>
  <c r="OJ12" i="2"/>
  <c r="HT9" i="27"/>
  <c r="DZ7" i="45"/>
  <c r="JB12" i="2"/>
  <c r="IQ9" i="31"/>
  <c r="AL15" i="45"/>
  <c r="CD8" i="31"/>
  <c r="BW8" i="27"/>
  <c r="CO11" i="2"/>
  <c r="IZ16" i="45"/>
  <c r="RH9" i="27"/>
  <c r="TD9" i="31"/>
  <c r="TO12" i="2"/>
  <c r="IL16" i="45"/>
  <c r="SE9" i="31"/>
  <c r="QL9" i="27"/>
  <c r="SP12" i="2"/>
  <c r="HA15" i="45"/>
  <c r="NP8" i="27"/>
  <c r="PB8" i="31"/>
  <c r="PM11" i="2"/>
  <c r="FH7" i="45"/>
  <c r="KC9" i="27"/>
  <c r="LQ12" i="2"/>
  <c r="LF9" i="31"/>
  <c r="DE7" i="45"/>
  <c r="GZ9" i="31"/>
  <c r="GG9" i="27"/>
  <c r="HK12" i="2"/>
  <c r="OT9" i="27"/>
  <c r="HW7" i="45"/>
  <c r="QI9" i="31"/>
  <c r="QT12" i="2"/>
  <c r="KK9" i="27"/>
  <c r="FF16" i="45"/>
  <c r="LO9" i="31"/>
  <c r="LZ12" i="2"/>
  <c r="FR9" i="27"/>
  <c r="CN16" i="45"/>
  <c r="GI9" i="31"/>
  <c r="GT12" i="2"/>
  <c r="JD15" i="45"/>
  <c r="RL8" i="27"/>
  <c r="TH8" i="31"/>
  <c r="TS11" i="2"/>
  <c r="HL14" i="45"/>
  <c r="PX7" i="31"/>
  <c r="OJ7" i="27"/>
  <c r="QI10" i="2"/>
  <c r="FI14" i="45"/>
  <c r="KN7" i="27"/>
  <c r="LR7" i="31"/>
  <c r="MC10" i="2"/>
  <c r="OD9" i="27"/>
  <c r="HE16" i="45"/>
  <c r="QB12" i="2"/>
  <c r="PQ9" i="31"/>
  <c r="HW15" i="45"/>
  <c r="QT8" i="31"/>
  <c r="PD8" i="27"/>
  <c r="RE11" i="2"/>
  <c r="KQ9" i="27"/>
  <c r="LU9" i="31"/>
  <c r="FL7" i="45"/>
  <c r="MF12" i="2"/>
  <c r="RS7" i="27"/>
  <c r="JL5" i="45"/>
  <c r="UA10" i="2"/>
  <c r="TP7" i="31"/>
  <c r="IK16" i="45"/>
  <c r="QK9" i="27"/>
  <c r="SD9" i="31"/>
  <c r="SO12" i="2"/>
  <c r="FM16" i="45"/>
  <c r="MG9" i="31"/>
  <c r="LB9" i="27"/>
  <c r="MR12" i="2"/>
  <c r="HH7" i="45"/>
  <c r="PI9" i="31"/>
  <c r="NV9" i="27"/>
  <c r="PT12" i="2"/>
  <c r="IO9" i="27"/>
  <c r="EL7" i="45"/>
  <c r="JN9" i="31"/>
  <c r="JY12" i="2"/>
  <c r="FS16" i="45"/>
  <c r="LG9" i="27"/>
  <c r="MM9" i="31"/>
  <c r="MX12" i="2"/>
  <c r="DM7" i="45"/>
  <c r="GX9" i="27"/>
  <c r="HS9" i="31"/>
  <c r="ID12" i="2"/>
  <c r="AR15" i="45"/>
  <c r="CB8" i="27"/>
  <c r="CJ8" i="31"/>
  <c r="CU11" i="2"/>
  <c r="FX16" i="45"/>
  <c r="LV9" i="27"/>
  <c r="NC9" i="31"/>
  <c r="NN12" i="2"/>
  <c r="CJ16" i="45"/>
  <c r="FD9" i="27"/>
  <c r="FT9" i="31"/>
  <c r="GE12" i="2"/>
  <c r="BH5" i="45"/>
  <c r="DA7" i="27"/>
  <c r="DK7" i="31"/>
  <c r="DV10" i="2"/>
  <c r="KP9" i="31"/>
  <c r="ER16" i="45"/>
  <c r="JO9" i="27"/>
  <c r="LA12" i="2"/>
  <c r="CO14" i="45"/>
  <c r="FS7" i="27"/>
  <c r="GJ7" i="31"/>
  <c r="GU10" i="2"/>
  <c r="H8" i="27"/>
  <c r="I6" i="45"/>
  <c r="T11" i="2"/>
  <c r="I8" i="31"/>
  <c r="HQ7" i="45"/>
  <c r="QC9" i="31"/>
  <c r="OO9" i="27"/>
  <c r="QN12" i="2"/>
  <c r="FT10" i="2"/>
  <c r="CJ5" i="45"/>
  <c r="FI7" i="31"/>
  <c r="ET7" i="27"/>
  <c r="AS15" i="45"/>
  <c r="CM8" i="27"/>
  <c r="CV8" i="31"/>
  <c r="DG11" i="2"/>
  <c r="BU16" i="45"/>
  <c r="ET9" i="31"/>
  <c r="EF9" i="27"/>
  <c r="FE12" i="2"/>
  <c r="GG6" i="45"/>
  <c r="MD8" i="27"/>
  <c r="NL8" i="31"/>
  <c r="NW11" i="2"/>
  <c r="DC9" i="27"/>
  <c r="BK7" i="45"/>
  <c r="DN9" i="31"/>
  <c r="DY12" i="2"/>
  <c r="EO5" i="45"/>
  <c r="JB7" i="27"/>
  <c r="KB7" i="31"/>
  <c r="KM10" i="2"/>
  <c r="AK6" i="45"/>
  <c r="BR8" i="31"/>
  <c r="BL8" i="27"/>
  <c r="CC11" i="2"/>
  <c r="DO6" i="45"/>
  <c r="GZ8" i="27"/>
  <c r="HU8" i="31"/>
  <c r="IF11" i="2"/>
  <c r="AZ7" i="45"/>
  <c r="CI9" i="27"/>
  <c r="CR9" i="31"/>
  <c r="DC12" i="2"/>
  <c r="HU9" i="27"/>
  <c r="EA7" i="45"/>
  <c r="IR9" i="31"/>
  <c r="JC12" i="2"/>
  <c r="Z7" i="45"/>
  <c r="AR9" i="27"/>
  <c r="BG12" i="2"/>
  <c r="AV9" i="31"/>
  <c r="IX7" i="45"/>
  <c r="SQ9" i="31"/>
  <c r="QW9" i="27"/>
  <c r="TB12" i="2"/>
  <c r="CV7" i="45"/>
  <c r="FY9" i="27"/>
  <c r="GQ9" i="31"/>
  <c r="HB12" i="2"/>
  <c r="AS16" i="45"/>
  <c r="CM9" i="27"/>
  <c r="DG12" i="2"/>
  <c r="CV9" i="31"/>
  <c r="U5" i="45"/>
  <c r="AC7" i="27"/>
  <c r="AQ10" i="2"/>
  <c r="AF7" i="31"/>
  <c r="BY5" i="45"/>
  <c r="EX10" i="2"/>
  <c r="DZ7" i="27"/>
  <c r="EM7" i="31"/>
  <c r="N7" i="45"/>
  <c r="W9" i="27"/>
  <c r="Y9" i="31"/>
  <c r="AJ12" i="2"/>
  <c r="W7" i="31"/>
  <c r="U7" i="27"/>
  <c r="L5" i="45"/>
  <c r="AH10" i="2"/>
  <c r="M7" i="45"/>
  <c r="V9" i="27"/>
  <c r="X9" i="31"/>
  <c r="AI12" i="2"/>
  <c r="BQ13" i="45"/>
  <c r="EC6" i="27"/>
  <c r="EP6" i="31"/>
  <c r="FA9" i="2"/>
  <c r="AG4" i="45"/>
  <c r="BN9" i="2"/>
  <c r="AX6" i="27"/>
  <c r="BC6" i="31"/>
  <c r="BX15" i="45"/>
  <c r="EI8" i="27"/>
  <c r="EW8" i="31"/>
  <c r="FH11" i="2"/>
  <c r="W12" i="45"/>
  <c r="AY5" i="27"/>
  <c r="BO8" i="2"/>
  <c r="BD5" i="31"/>
  <c r="AB9" i="27"/>
  <c r="T7" i="45"/>
  <c r="AE9" i="31"/>
  <c r="AP12" i="2"/>
  <c r="BB16" i="45"/>
  <c r="CU9" i="27"/>
  <c r="DE9" i="31"/>
  <c r="DP12" i="2"/>
  <c r="BO5" i="45"/>
  <c r="DQ7" i="27"/>
  <c r="EC7" i="31"/>
  <c r="EN10" i="2"/>
  <c r="P7" i="45"/>
  <c r="Y9" i="27"/>
  <c r="AA9" i="31"/>
  <c r="AL12" i="2"/>
  <c r="BQ4" i="45"/>
  <c r="DS6" i="27"/>
  <c r="EE6" i="31"/>
  <c r="EP9" i="2"/>
  <c r="CT16" i="45"/>
  <c r="FW9" i="27"/>
  <c r="GO9" i="31"/>
  <c r="GZ12" i="2"/>
  <c r="HB12" i="45"/>
  <c r="OA5" i="27"/>
  <c r="PY8" i="2"/>
  <c r="PN5" i="31"/>
  <c r="FJ5" i="45"/>
  <c r="MD10" i="2"/>
  <c r="KO7" i="27"/>
  <c r="LS7" i="31"/>
  <c r="EW3" i="45"/>
  <c r="KU8" i="2"/>
  <c r="JI5" i="27"/>
  <c r="KJ5" i="31"/>
  <c r="CV4" i="45"/>
  <c r="FY6" i="27"/>
  <c r="HB9" i="2"/>
  <c r="GQ6" i="31"/>
  <c r="AA7" i="27"/>
  <c r="S5" i="45"/>
  <c r="AD7" i="31"/>
  <c r="AO10" i="2"/>
  <c r="CU4" i="45"/>
  <c r="GP9" i="2"/>
  <c r="FN6" i="27"/>
  <c r="GE6" i="31"/>
  <c r="E15" i="45"/>
  <c r="P8" i="31"/>
  <c r="O8" i="27"/>
  <c r="AA11" i="2"/>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BM varié1 HF.txt1" type="6" refreshedVersion="0" background="1" saveData="1">
    <textPr fileType="mac" sourceFile="partition 2:BINGO MUSICAL:playlist:Hotel du Fjord:130922 playlist pop varié1 HF:BM varié1 HF.txt" tab="0">
      <textFields>
        <textField/>
      </textFields>
    </textPr>
  </connection>
</connections>
</file>

<file path=xl/sharedStrings.xml><?xml version="1.0" encoding="utf-8"?>
<sst xmlns="http://schemas.openxmlformats.org/spreadsheetml/2006/main" count="35" uniqueCount="34">
  <si>
    <t>Instructions</t>
  </si>
  <si>
    <t>a.</t>
  </si>
  <si>
    <t>b.</t>
  </si>
  <si>
    <t>c.</t>
  </si>
  <si>
    <t>Description:</t>
  </si>
  <si>
    <t>d.</t>
  </si>
  <si>
    <t>B</t>
  </si>
  <si>
    <t>I</t>
  </si>
  <si>
    <t>N</t>
  </si>
  <si>
    <t>G</t>
  </si>
  <si>
    <t>O</t>
  </si>
  <si>
    <t>e.</t>
  </si>
  <si>
    <r>
      <t xml:space="preserve">Follow the steps </t>
    </r>
    <r>
      <rPr>
        <b/>
        <u/>
        <sz val="12"/>
        <color rgb="FFFF0000"/>
        <rFont val="Arial"/>
        <family val="2"/>
      </rPr>
      <t>1</t>
    </r>
    <r>
      <rPr>
        <b/>
        <u/>
        <sz val="12"/>
        <rFont val="Arial"/>
        <family val="2"/>
      </rPr>
      <t xml:space="preserve"> to </t>
    </r>
    <r>
      <rPr>
        <b/>
        <u/>
        <sz val="12"/>
        <color rgb="FFFF0000"/>
        <rFont val="Arial"/>
        <family val="2"/>
      </rPr>
      <t>5</t>
    </r>
  </si>
  <si>
    <t>. .. … …. Modify the yellow cells …. … .. .</t>
  </si>
  <si>
    <t>Master Card</t>
  </si>
  <si>
    <t>Title:</t>
  </si>
  <si>
    <t xml:space="preserve"> Columns:</t>
  </si>
  <si>
    <t>Center:</t>
  </si>
  <si>
    <t>to</t>
  </si>
  <si>
    <t>Corners</t>
  </si>
  <si>
    <t>Write the description here</t>
  </si>
  <si>
    <t>Write the title here</t>
  </si>
  <si>
    <t>Free</t>
  </si>
  <si>
    <t>BingoMaker.com</t>
  </si>
  <si>
    <t>Numbers from 1 to 75</t>
  </si>
  <si>
    <r>
      <rPr>
        <b/>
        <sz val="12"/>
        <rFont val="Arial"/>
        <family val="2"/>
      </rPr>
      <t>Print</t>
    </r>
    <r>
      <rPr>
        <sz val="12"/>
        <rFont val="Arial"/>
        <family val="2"/>
      </rPr>
      <t xml:space="preserve">, </t>
    </r>
    <r>
      <rPr>
        <b/>
        <sz val="12"/>
        <rFont val="Arial"/>
        <family val="2"/>
      </rPr>
      <t>save</t>
    </r>
    <r>
      <rPr>
        <sz val="12"/>
        <rFont val="Arial"/>
        <family val="2"/>
      </rPr>
      <t xml:space="preserve"> or create a </t>
    </r>
    <r>
      <rPr>
        <b/>
        <sz val="12"/>
        <rFont val="Arial"/>
        <family val="2"/>
      </rPr>
      <t>PDF file</t>
    </r>
    <r>
      <rPr>
        <sz val="12"/>
        <rFont val="Arial"/>
        <family val="2"/>
      </rPr>
      <t xml:space="preserve"> of the bingo cards and the </t>
    </r>
    <r>
      <rPr>
        <b/>
        <sz val="12"/>
        <rFont val="Arial"/>
        <family val="2"/>
      </rPr>
      <t>Control Sheet</t>
    </r>
    <r>
      <rPr>
        <sz val="12"/>
        <rFont val="Arial"/>
        <family val="2"/>
      </rPr>
      <t>.</t>
    </r>
  </si>
  <si>
    <r>
      <t xml:space="preserve">To generate personalized bingo cards, follow the steps </t>
    </r>
    <r>
      <rPr>
        <sz val="12"/>
        <color rgb="FFFF0000"/>
        <rFont val="Arial"/>
        <family val="2"/>
      </rPr>
      <t>1</t>
    </r>
    <r>
      <rPr>
        <sz val="12"/>
        <rFont val="Arial"/>
        <family val="2"/>
      </rPr>
      <t xml:space="preserve"> to </t>
    </r>
    <r>
      <rPr>
        <sz val="12"/>
        <color rgb="FFFF0000"/>
        <rFont val="Arial"/>
        <family val="2"/>
      </rPr>
      <t>5</t>
    </r>
    <r>
      <rPr>
        <sz val="12"/>
        <rFont val="Arial"/>
        <family val="2"/>
      </rPr>
      <t xml:space="preserve">. The cards will contain numbers </t>
    </r>
    <r>
      <rPr>
        <b/>
        <sz val="12"/>
        <rFont val="Arial"/>
        <family val="2"/>
      </rPr>
      <t>from 1 to 75</t>
    </r>
    <r>
      <rPr>
        <sz val="12"/>
        <rFont val="Arial"/>
        <family val="2"/>
      </rPr>
      <t xml:space="preserve"> with a free center. Write the proper content in the yellow cells. Cards will automatically shuffle themselves as you enter the information. </t>
    </r>
  </si>
  <si>
    <r>
      <t xml:space="preserve">Modify the content in the yellow cells next to the points </t>
    </r>
    <r>
      <rPr>
        <b/>
        <sz val="12"/>
        <color rgb="FF0000FF"/>
        <rFont val="Arial"/>
        <family val="2"/>
      </rPr>
      <t xml:space="preserve">a. </t>
    </r>
    <r>
      <rPr>
        <sz val="12"/>
        <rFont val="Arial"/>
        <family val="2"/>
      </rPr>
      <t xml:space="preserve">to </t>
    </r>
    <r>
      <rPr>
        <b/>
        <sz val="12"/>
        <color rgb="FF0000FF"/>
        <rFont val="Arial"/>
        <family val="2"/>
      </rPr>
      <t>e.</t>
    </r>
    <r>
      <rPr>
        <sz val="12"/>
        <rFont val="Arial"/>
        <family val="2"/>
      </rPr>
      <t xml:space="preserve">  Don't leave any yellow cells empty. If you write a long title or description, you may need to change the font to make it fit properly into the cards. To remove the title, the description or the corners, uncheck the boxes on the master card.  </t>
    </r>
  </si>
  <si>
    <t>(This represents the first bingo card of a set of 100)</t>
  </si>
  <si>
    <t>The cards will be numbered from</t>
  </si>
  <si>
    <r>
      <rPr>
        <b/>
        <sz val="12"/>
        <rFont val="Arial"/>
        <family val="2"/>
      </rPr>
      <t>Choose</t>
    </r>
    <r>
      <rPr>
        <sz val="12"/>
        <rFont val="Arial"/>
        <family val="2"/>
      </rPr>
      <t xml:space="preserve"> which card format you would like to print.       </t>
    </r>
  </si>
  <si>
    <r>
      <rPr>
        <b/>
        <u/>
        <sz val="12"/>
        <color theme="1"/>
        <rFont val="Arial"/>
        <family val="2"/>
      </rPr>
      <t>Windows:</t>
    </r>
    <r>
      <rPr>
        <sz val="12"/>
        <color theme="1"/>
        <rFont val="Arial"/>
        <family val="2"/>
      </rPr>
      <t xml:space="preserve">  To </t>
    </r>
    <r>
      <rPr>
        <b/>
        <sz val="12"/>
        <color theme="1"/>
        <rFont val="Arial"/>
        <family val="2"/>
      </rPr>
      <t xml:space="preserve">shuffle </t>
    </r>
    <r>
      <rPr>
        <sz val="12"/>
        <color theme="1"/>
        <rFont val="Arial"/>
        <family val="2"/>
      </rPr>
      <t>the cards, press the "</t>
    </r>
    <r>
      <rPr>
        <b/>
        <sz val="12"/>
        <color theme="1"/>
        <rFont val="Arial"/>
        <family val="2"/>
      </rPr>
      <t>F9</t>
    </r>
    <r>
      <rPr>
        <sz val="12"/>
        <color theme="1"/>
        <rFont val="Arial"/>
        <family val="2"/>
      </rPr>
      <t>" key.</t>
    </r>
  </si>
  <si>
    <r>
      <rPr>
        <b/>
        <u/>
        <sz val="12"/>
        <color theme="1"/>
        <rFont val="Arial"/>
        <family val="2"/>
      </rPr>
      <t>Mac:</t>
    </r>
    <r>
      <rPr>
        <sz val="12"/>
        <color theme="1"/>
        <rFont val="Arial"/>
        <family val="2"/>
      </rPr>
      <t xml:space="preserve">  To </t>
    </r>
    <r>
      <rPr>
        <b/>
        <sz val="12"/>
        <color theme="1"/>
        <rFont val="Arial"/>
        <family val="2"/>
      </rPr>
      <t>shuffle</t>
    </r>
    <r>
      <rPr>
        <sz val="12"/>
        <color theme="1"/>
        <rFont val="Arial"/>
        <family val="2"/>
      </rPr>
      <t xml:space="preserve"> the cards, copy and paste a blank cell (cmd + c, cmd + v).</t>
    </r>
  </si>
  <si>
    <r>
      <rPr>
        <b/>
        <sz val="12"/>
        <rFont val="Arial"/>
        <family val="2"/>
      </rPr>
      <t>Check</t>
    </r>
    <r>
      <rPr>
        <sz val="12"/>
        <rFont val="Arial"/>
        <family val="2"/>
      </rPr>
      <t xml:space="preserve"> if the information is properly displayed. You can modify the font as needed. You can go back at any time to the "Instructions" sheet if changes are needed.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</si>
</sst>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0" x14ac:knownFonts="1">
    <font>
      <sz val="11"/>
      <name val="Arial Narrow"/>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8"/>
      <name val="Arial Narrow"/>
      <family val="2"/>
    </font>
    <font>
      <sz val="12"/>
      <name val="Arial Narrow"/>
      <family val="2"/>
    </font>
    <font>
      <sz val="12"/>
      <name val="Arial Narrow"/>
      <family val="2"/>
    </font>
    <font>
      <sz val="12"/>
      <color theme="1"/>
      <name val="Calibri"/>
      <family val="2"/>
      <scheme val="minor"/>
    </font>
    <font>
      <b/>
      <sz val="36"/>
      <color theme="1"/>
      <name val="Arial"/>
      <family val="2"/>
    </font>
    <font>
      <b/>
      <sz val="26"/>
      <color theme="1"/>
      <name val="Arial"/>
      <family val="2"/>
    </font>
    <font>
      <sz val="10"/>
      <color theme="1"/>
      <name val="Arial"/>
      <family val="2"/>
    </font>
    <font>
      <u/>
      <sz val="11"/>
      <color theme="10"/>
      <name val="Arial Narrow"/>
      <family val="2"/>
    </font>
    <font>
      <u/>
      <sz val="11"/>
      <color theme="11"/>
      <name val="Arial Narrow"/>
      <family val="2"/>
    </font>
    <font>
      <b/>
      <sz val="12"/>
      <color theme="1"/>
      <name val="Arial"/>
      <family val="2"/>
    </font>
    <font>
      <sz val="6"/>
      <color theme="1"/>
      <name val="Arial"/>
      <family val="2"/>
    </font>
    <font>
      <b/>
      <sz val="16"/>
      <color theme="1"/>
      <name val="Arial"/>
      <family val="2"/>
    </font>
    <font>
      <b/>
      <sz val="24"/>
      <color theme="1"/>
      <name val="Arial"/>
      <family val="2"/>
    </font>
    <font>
      <sz val="14"/>
      <color theme="1"/>
      <name val="Arial"/>
      <family val="2"/>
    </font>
    <font>
      <b/>
      <sz val="16"/>
      <color rgb="FFFF0000"/>
      <name val="Arial"/>
      <family val="2"/>
    </font>
    <font>
      <sz val="11"/>
      <name val="Arial"/>
      <family val="2"/>
    </font>
    <font>
      <sz val="12"/>
      <name val="Arial"/>
      <family val="2"/>
    </font>
    <font>
      <b/>
      <sz val="12"/>
      <name val="Arial"/>
      <family val="2"/>
    </font>
    <font>
      <b/>
      <u/>
      <sz val="24"/>
      <name val="Arial"/>
      <family val="2"/>
    </font>
    <font>
      <sz val="24"/>
      <name val="Arial"/>
      <family val="2"/>
    </font>
    <font>
      <b/>
      <sz val="9"/>
      <color theme="1"/>
      <name val="Arial"/>
      <family val="2"/>
    </font>
    <font>
      <b/>
      <sz val="8"/>
      <color theme="1"/>
      <name val="Arial"/>
      <family val="2"/>
    </font>
    <font>
      <b/>
      <sz val="9"/>
      <color rgb="FF000000"/>
      <name val="Arial"/>
      <family val="2"/>
    </font>
    <font>
      <b/>
      <sz val="20"/>
      <color theme="1"/>
      <name val="Arial"/>
      <family val="2"/>
    </font>
    <font>
      <sz val="24"/>
      <name val="Arial Narrow"/>
      <family val="2"/>
    </font>
    <font>
      <b/>
      <sz val="22"/>
      <color theme="1"/>
      <name val="Arial"/>
      <family val="2"/>
    </font>
    <font>
      <u/>
      <sz val="12"/>
      <color theme="1"/>
      <name val="Arial"/>
      <family val="2"/>
    </font>
    <font>
      <b/>
      <u/>
      <sz val="12"/>
      <name val="Arial"/>
      <family val="2"/>
    </font>
    <font>
      <b/>
      <sz val="26"/>
      <name val="Arial"/>
      <family val="2"/>
    </font>
    <font>
      <b/>
      <u/>
      <sz val="12"/>
      <color rgb="FFFF0000"/>
      <name val="Arial"/>
      <family val="2"/>
    </font>
    <font>
      <b/>
      <u/>
      <sz val="11"/>
      <name val="Arial"/>
      <family val="2"/>
    </font>
    <font>
      <b/>
      <sz val="12"/>
      <color rgb="FF0000FF"/>
      <name val="Arial"/>
      <family val="2"/>
    </font>
    <font>
      <sz val="11"/>
      <color theme="0"/>
      <name val="Arial Narrow"/>
      <family val="2"/>
    </font>
    <font>
      <sz val="10"/>
      <color theme="0"/>
      <name val="Arial"/>
      <family val="2"/>
    </font>
    <font>
      <sz val="10"/>
      <color theme="0"/>
      <name val="Arial Narrow"/>
      <family val="2"/>
    </font>
    <font>
      <b/>
      <sz val="6"/>
      <color theme="1"/>
      <name val="Arial"/>
      <family val="2"/>
    </font>
    <font>
      <sz val="12"/>
      <color theme="0"/>
      <name val="Arial"/>
      <family val="2"/>
    </font>
    <font>
      <b/>
      <u/>
      <sz val="24"/>
      <color theme="0"/>
      <name val="Arial"/>
      <family val="2"/>
    </font>
    <font>
      <sz val="24"/>
      <color theme="0"/>
      <name val="Arial"/>
      <family val="2"/>
    </font>
    <font>
      <b/>
      <u/>
      <sz val="12"/>
      <color theme="0"/>
      <name val="Arial"/>
      <family val="2"/>
    </font>
    <font>
      <sz val="11"/>
      <color theme="0"/>
      <name val="Arial"/>
      <family val="2"/>
    </font>
    <font>
      <b/>
      <u/>
      <sz val="11"/>
      <color theme="0"/>
      <name val="Arial"/>
      <family val="2"/>
    </font>
    <font>
      <sz val="18"/>
      <color theme="1"/>
      <name val="Arial"/>
      <family val="2"/>
    </font>
    <font>
      <b/>
      <u/>
      <sz val="16"/>
      <color theme="1"/>
      <name val="Arial"/>
      <family val="2"/>
    </font>
    <font>
      <b/>
      <u/>
      <sz val="24"/>
      <color theme="1"/>
      <name val="Arial"/>
      <family val="2"/>
    </font>
    <font>
      <sz val="22"/>
      <color theme="1"/>
      <name val="Arial"/>
      <family val="2"/>
    </font>
    <font>
      <sz val="24"/>
      <color theme="1"/>
      <name val="Arial"/>
      <family val="2"/>
    </font>
    <font>
      <b/>
      <sz val="18"/>
      <color theme="1"/>
      <name val="Arial"/>
      <family val="2"/>
    </font>
    <font>
      <sz val="8"/>
      <color theme="1"/>
      <name val="Arial"/>
      <family val="2"/>
    </font>
    <font>
      <sz val="12"/>
      <color rgb="FFFF0000"/>
      <name val="Arial"/>
      <family val="2"/>
    </font>
    <font>
      <b/>
      <sz val="10"/>
      <name val="Arial"/>
      <family val="2"/>
    </font>
    <font>
      <sz val="16"/>
      <color theme="1"/>
      <name val="Arial"/>
      <family val="2"/>
    </font>
    <font>
      <b/>
      <u/>
      <sz val="26"/>
      <color theme="1"/>
      <name val="Arial"/>
      <family val="2"/>
    </font>
    <font>
      <b/>
      <u/>
      <sz val="22"/>
      <color theme="1"/>
      <name val="Arial"/>
      <family val="2"/>
    </font>
    <font>
      <b/>
      <sz val="22"/>
      <color theme="1"/>
      <name val="Arial"/>
      <family val="2"/>
    </font>
    <font>
      <b/>
      <sz val="40"/>
      <color theme="1"/>
      <name val="Arial"/>
      <family val="2"/>
    </font>
    <font>
      <b/>
      <sz val="48"/>
      <color theme="1"/>
      <name val="Arial"/>
      <family val="2"/>
    </font>
    <font>
      <b/>
      <sz val="48"/>
      <color rgb="FF000000"/>
      <name val="Arial"/>
      <family val="2"/>
    </font>
    <font>
      <b/>
      <sz val="60"/>
      <color theme="1"/>
      <name val="Arial"/>
      <family val="2"/>
    </font>
    <font>
      <b/>
      <sz val="32"/>
      <color theme="1"/>
      <name val="Arial"/>
      <family val="2"/>
    </font>
    <font>
      <b/>
      <sz val="12"/>
      <color rgb="FF000000"/>
      <name val="Arial"/>
      <family val="2"/>
    </font>
    <font>
      <b/>
      <sz val="20"/>
      <color rgb="FF000000"/>
      <name val="Arial"/>
      <family val="2"/>
    </font>
    <font>
      <b/>
      <u/>
      <sz val="12"/>
      <color theme="1"/>
      <name val="Arial"/>
      <family val="2"/>
    </font>
    <font>
      <sz val="11"/>
      <color theme="1"/>
      <name val="Arial Narrow"/>
      <family val="2"/>
    </font>
  </fonts>
  <fills count="7">
    <fill>
      <patternFill patternType="none"/>
    </fill>
    <fill>
      <patternFill patternType="gray125"/>
    </fill>
    <fill>
      <patternFill patternType="solid">
        <fgColor theme="0"/>
        <bgColor indexed="64"/>
      </patternFill>
    </fill>
    <fill>
      <patternFill patternType="solid">
        <fgColor rgb="FFFFFF83"/>
        <bgColor indexed="64"/>
      </patternFill>
    </fill>
    <fill>
      <patternFill patternType="solid">
        <fgColor rgb="FFFDFF89"/>
        <bgColor indexed="64"/>
      </patternFill>
    </fill>
    <fill>
      <patternFill patternType="solid">
        <fgColor rgb="FFFFFF87"/>
        <bgColor indexed="64"/>
      </patternFill>
    </fill>
    <fill>
      <patternFill patternType="solid">
        <fgColor rgb="FFFFFFFF"/>
        <bgColor rgb="FF000000"/>
      </patternFill>
    </fill>
  </fills>
  <borders count="27">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right/>
      <top/>
      <bottom style="thin">
        <color auto="1"/>
      </bottom>
      <diagonal/>
    </border>
    <border>
      <left/>
      <right/>
      <top style="thin">
        <color auto="1"/>
      </top>
      <bottom style="medium">
        <color auto="1"/>
      </bottom>
      <diagonal/>
    </border>
  </borders>
  <cellStyleXfs count="2325">
    <xf numFmtId="0" fontId="0" fillId="0" borderId="0"/>
    <xf numFmtId="0" fontId="8" fillId="0" borderId="0"/>
    <xf numFmtId="0" fontId="7" fillId="0" borderId="0"/>
    <xf numFmtId="0" fontId="7" fillId="0" borderId="0"/>
    <xf numFmtId="0" fontId="9" fillId="0" borderId="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cellStyleXfs>
  <cellXfs count="230">
    <xf numFmtId="0" fontId="0" fillId="0" borderId="0" xfId="0"/>
    <xf numFmtId="0" fontId="34" fillId="4" borderId="13" xfId="0" applyFont="1" applyFill="1" applyBorder="1" applyAlignment="1" applyProtection="1">
      <alignment horizontal="center" vertical="center"/>
      <protection locked="0"/>
    </xf>
    <xf numFmtId="0" fontId="34" fillId="4" borderId="15" xfId="0" applyFont="1" applyFill="1" applyBorder="1" applyAlignment="1" applyProtection="1">
      <alignment horizontal="center" vertical="center"/>
      <protection locked="0"/>
    </xf>
    <xf numFmtId="0" fontId="34" fillId="4" borderId="14" xfId="0" applyFont="1" applyFill="1" applyBorder="1" applyAlignment="1" applyProtection="1">
      <alignment horizontal="center" vertical="center"/>
      <protection locked="0"/>
    </xf>
    <xf numFmtId="0" fontId="27" fillId="5" borderId="1" xfId="4" applyFont="1" applyFill="1" applyBorder="1" applyAlignment="1" applyProtection="1">
      <alignment horizontal="center" vertical="center" wrapText="1"/>
      <protection locked="0"/>
    </xf>
    <xf numFmtId="0" fontId="41" fillId="0" borderId="0" xfId="4" applyFont="1" applyAlignment="1" applyProtection="1">
      <alignment horizontal="center" vertical="center" wrapText="1"/>
      <protection locked="0" hidden="1"/>
    </xf>
    <xf numFmtId="0" fontId="11" fillId="0" borderId="0" xfId="4" applyFont="1" applyAlignment="1" applyProtection="1">
      <alignment horizontal="center" vertical="center" wrapText="1"/>
      <protection locked="0" hidden="1"/>
    </xf>
    <xf numFmtId="0" fontId="5" fillId="0" borderId="0" xfId="4" applyFont="1" applyProtection="1">
      <protection locked="0" hidden="1"/>
    </xf>
    <xf numFmtId="0" fontId="20" fillId="2" borderId="0" xfId="0" applyFont="1" applyFill="1" applyAlignment="1" applyProtection="1">
      <alignment horizontal="center" vertical="top" wrapText="1"/>
      <protection hidden="1"/>
    </xf>
    <xf numFmtId="0" fontId="25" fillId="2" borderId="0" xfId="0" applyFont="1" applyFill="1" applyAlignment="1" applyProtection="1">
      <alignment horizontal="center" vertical="center"/>
      <protection hidden="1"/>
    </xf>
    <xf numFmtId="0" fontId="21" fillId="2" borderId="0" xfId="0" applyFont="1" applyFill="1" applyAlignment="1" applyProtection="1">
      <alignment horizontal="center" vertical="center" wrapText="1"/>
      <protection hidden="1"/>
    </xf>
    <xf numFmtId="0" fontId="21" fillId="2" borderId="0" xfId="0" applyFont="1" applyFill="1" applyAlignment="1" applyProtection="1">
      <alignment horizontal="center" vertical="center"/>
      <protection hidden="1"/>
    </xf>
    <xf numFmtId="0" fontId="36" fillId="2" borderId="0" xfId="0" applyFont="1" applyFill="1" applyAlignment="1" applyProtection="1">
      <alignment horizontal="center" vertical="center" wrapText="1"/>
      <protection hidden="1"/>
    </xf>
    <xf numFmtId="0" fontId="23" fillId="2" borderId="0" xfId="0" applyFont="1" applyFill="1" applyAlignment="1" applyProtection="1">
      <alignment vertical="center" wrapText="1"/>
      <protection hidden="1"/>
    </xf>
    <xf numFmtId="0" fontId="37" fillId="2" borderId="0" xfId="0" applyFont="1" applyFill="1" applyAlignment="1" applyProtection="1">
      <alignment horizontal="center" vertical="center" wrapText="1"/>
      <protection hidden="1"/>
    </xf>
    <xf numFmtId="0" fontId="15" fillId="2" borderId="19" xfId="0" applyFont="1" applyFill="1" applyBorder="1" applyAlignment="1" applyProtection="1">
      <alignment horizontal="center" vertical="center" wrapText="1"/>
      <protection hidden="1"/>
    </xf>
    <xf numFmtId="0" fontId="3" fillId="2" borderId="0" xfId="0" applyFont="1" applyFill="1" applyAlignment="1" applyProtection="1">
      <alignment vertical="center"/>
      <protection hidden="1"/>
    </xf>
    <xf numFmtId="0" fontId="3" fillId="2" borderId="0" xfId="0" applyFont="1" applyFill="1" applyAlignment="1" applyProtection="1">
      <alignment horizontal="center" vertical="center" wrapText="1"/>
      <protection hidden="1"/>
    </xf>
    <xf numFmtId="0" fontId="16" fillId="2" borderId="0" xfId="0" applyFont="1" applyFill="1" applyAlignment="1" applyProtection="1">
      <alignment wrapText="1"/>
      <protection hidden="1"/>
    </xf>
    <xf numFmtId="0" fontId="21" fillId="2" borderId="0" xfId="0" applyFont="1" applyFill="1" applyAlignment="1" applyProtection="1">
      <alignment horizontal="center" wrapText="1"/>
      <protection hidden="1"/>
    </xf>
    <xf numFmtId="0" fontId="31" fillId="2" borderId="16" xfId="4" applyFont="1" applyFill="1" applyBorder="1" applyAlignment="1" applyProtection="1">
      <alignment horizontal="center" vertical="center" wrapText="1"/>
      <protection hidden="1"/>
    </xf>
    <xf numFmtId="0" fontId="31" fillId="2" borderId="17" xfId="4" applyFont="1" applyFill="1" applyBorder="1" applyAlignment="1" applyProtection="1">
      <alignment horizontal="center" vertical="center" wrapText="1"/>
      <protection hidden="1"/>
    </xf>
    <xf numFmtId="0" fontId="31" fillId="2" borderId="18" xfId="4" applyFont="1" applyFill="1" applyBorder="1" applyAlignment="1" applyProtection="1">
      <alignment horizontal="center" vertical="center" wrapText="1"/>
      <protection hidden="1"/>
    </xf>
    <xf numFmtId="0" fontId="31" fillId="2" borderId="5" xfId="4" applyFont="1" applyFill="1" applyBorder="1" applyAlignment="1" applyProtection="1">
      <alignment horizontal="center" vertical="center" wrapText="1"/>
      <protection hidden="1"/>
    </xf>
    <xf numFmtId="0" fontId="31" fillId="2" borderId="1" xfId="4" applyFont="1" applyFill="1" applyBorder="1" applyAlignment="1" applyProtection="1">
      <alignment horizontal="center" vertical="center" wrapText="1"/>
      <protection hidden="1"/>
    </xf>
    <xf numFmtId="0" fontId="31" fillId="2" borderId="6" xfId="4" applyFont="1" applyFill="1" applyBorder="1" applyAlignment="1" applyProtection="1">
      <alignment horizontal="center" vertical="center" wrapText="1"/>
      <protection hidden="1"/>
    </xf>
    <xf numFmtId="0" fontId="31" fillId="2" borderId="7" xfId="4" applyFont="1" applyFill="1" applyBorder="1" applyAlignment="1" applyProtection="1">
      <alignment horizontal="center" vertical="center" wrapText="1"/>
      <protection hidden="1"/>
    </xf>
    <xf numFmtId="0" fontId="31" fillId="2" borderId="8" xfId="4" applyFont="1" applyFill="1" applyBorder="1" applyAlignment="1" applyProtection="1">
      <alignment horizontal="center" vertical="center" wrapText="1"/>
      <protection hidden="1"/>
    </xf>
    <xf numFmtId="0" fontId="31" fillId="2" borderId="9" xfId="4" applyFont="1" applyFill="1" applyBorder="1" applyAlignment="1" applyProtection="1">
      <alignment horizontal="center" vertical="center" wrapText="1"/>
      <protection hidden="1"/>
    </xf>
    <xf numFmtId="0" fontId="3" fillId="2" borderId="0" xfId="0" applyFont="1" applyFill="1" applyAlignment="1" applyProtection="1">
      <alignment horizontal="left" vertical="center" wrapText="1"/>
      <protection hidden="1"/>
    </xf>
    <xf numFmtId="0" fontId="22" fillId="2" borderId="0" xfId="0" applyFont="1" applyFill="1" applyAlignment="1" applyProtection="1">
      <alignment horizontal="center" vertical="center" wrapText="1"/>
      <protection hidden="1"/>
    </xf>
    <xf numFmtId="0" fontId="23" fillId="2" borderId="0" xfId="0" applyFont="1" applyFill="1" applyAlignment="1" applyProtection="1">
      <alignment horizontal="center" vertical="center" wrapText="1"/>
      <protection hidden="1"/>
    </xf>
    <xf numFmtId="0" fontId="22" fillId="2" borderId="0" xfId="0" applyFont="1" applyFill="1" applyAlignment="1" applyProtection="1">
      <alignment horizontal="center" vertical="center"/>
      <protection hidden="1"/>
    </xf>
    <xf numFmtId="0" fontId="23" fillId="2" borderId="20" xfId="0" applyFont="1" applyFill="1" applyBorder="1" applyAlignment="1" applyProtection="1">
      <alignment horizontal="left" vertical="center" wrapText="1"/>
      <protection hidden="1"/>
    </xf>
    <xf numFmtId="0" fontId="22" fillId="0" borderId="0" xfId="0" applyFont="1" applyAlignment="1" applyProtection="1">
      <alignment horizontal="center" vertical="center"/>
      <protection hidden="1"/>
    </xf>
    <xf numFmtId="0" fontId="23" fillId="2" borderId="0" xfId="0" applyFont="1" applyFill="1" applyAlignment="1" applyProtection="1">
      <alignment horizontal="left" vertical="center" wrapText="1"/>
      <protection hidden="1"/>
    </xf>
    <xf numFmtId="0" fontId="3" fillId="2" borderId="0" xfId="4" applyFont="1" applyFill="1" applyAlignment="1" applyProtection="1">
      <alignment vertical="center" wrapText="1"/>
      <protection hidden="1"/>
    </xf>
    <xf numFmtId="0" fontId="11" fillId="2" borderId="16" xfId="4" applyFont="1" applyFill="1" applyBorder="1" applyAlignment="1" applyProtection="1">
      <alignment horizontal="center" vertical="center" wrapText="1"/>
      <protection locked="0" hidden="1"/>
    </xf>
    <xf numFmtId="0" fontId="11" fillId="2" borderId="17" xfId="4" applyFont="1" applyFill="1" applyBorder="1" applyAlignment="1" applyProtection="1">
      <alignment horizontal="center" vertical="center" wrapText="1"/>
      <protection locked="0" hidden="1"/>
    </xf>
    <xf numFmtId="0" fontId="11" fillId="2" borderId="18" xfId="4" applyFont="1" applyFill="1" applyBorder="1" applyAlignment="1" applyProtection="1">
      <alignment horizontal="center" vertical="center" wrapText="1"/>
      <protection locked="0" hidden="1"/>
    </xf>
    <xf numFmtId="0" fontId="11" fillId="2" borderId="0" xfId="4" applyFont="1" applyFill="1" applyAlignment="1" applyProtection="1">
      <alignment horizontal="center" vertical="center" wrapText="1"/>
      <protection locked="0" hidden="1"/>
    </xf>
    <xf numFmtId="0" fontId="11" fillId="2" borderId="10" xfId="4" applyFont="1" applyFill="1" applyBorder="1" applyAlignment="1" applyProtection="1">
      <alignment horizontal="center" vertical="center" wrapText="1"/>
      <protection locked="0" hidden="1"/>
    </xf>
    <xf numFmtId="0" fontId="11" fillId="2" borderId="11" xfId="4" applyFont="1" applyFill="1" applyBorder="1" applyAlignment="1" applyProtection="1">
      <alignment horizontal="center" vertical="center" wrapText="1"/>
      <protection locked="0" hidden="1"/>
    </xf>
    <xf numFmtId="0" fontId="11" fillId="2" borderId="12" xfId="4" applyFont="1" applyFill="1" applyBorder="1" applyAlignment="1" applyProtection="1">
      <alignment horizontal="center" vertical="center" wrapText="1"/>
      <protection locked="0" hidden="1"/>
    </xf>
    <xf numFmtId="0" fontId="11" fillId="2" borderId="5" xfId="4" applyFont="1" applyFill="1" applyBorder="1" applyAlignment="1" applyProtection="1">
      <alignment horizontal="center" vertical="center" wrapText="1"/>
      <protection locked="0" hidden="1"/>
    </xf>
    <xf numFmtId="0" fontId="11" fillId="2" borderId="1" xfId="4" applyFont="1" applyFill="1" applyBorder="1" applyAlignment="1" applyProtection="1">
      <alignment horizontal="center" vertical="center" wrapText="1"/>
      <protection locked="0" hidden="1"/>
    </xf>
    <xf numFmtId="0" fontId="11" fillId="2" borderId="6" xfId="4" applyFont="1" applyFill="1" applyBorder="1" applyAlignment="1" applyProtection="1">
      <alignment horizontal="center" vertical="center" wrapText="1"/>
      <protection locked="0" hidden="1"/>
    </xf>
    <xf numFmtId="0" fontId="26" fillId="2" borderId="1" xfId="4" applyFont="1" applyFill="1" applyBorder="1" applyAlignment="1" applyProtection="1">
      <alignment horizontal="center" vertical="center" wrapText="1"/>
      <protection locked="0" hidden="1"/>
    </xf>
    <xf numFmtId="0" fontId="28" fillId="2" borderId="1" xfId="0" applyFont="1" applyFill="1" applyBorder="1" applyAlignment="1" applyProtection="1">
      <alignment horizontal="center" vertical="center" wrapText="1"/>
      <protection locked="0" hidden="1"/>
    </xf>
    <xf numFmtId="0" fontId="11" fillId="2" borderId="7" xfId="4" applyFont="1" applyFill="1" applyBorder="1" applyAlignment="1" applyProtection="1">
      <alignment horizontal="center" vertical="center" wrapText="1"/>
      <protection locked="0" hidden="1"/>
    </xf>
    <xf numFmtId="0" fontId="11" fillId="2" borderId="8" xfId="4" applyFont="1" applyFill="1" applyBorder="1" applyAlignment="1" applyProtection="1">
      <alignment horizontal="center" vertical="center" wrapText="1"/>
      <protection locked="0" hidden="1"/>
    </xf>
    <xf numFmtId="0" fontId="11" fillId="2" borderId="9" xfId="4" applyFont="1" applyFill="1" applyBorder="1" applyAlignment="1" applyProtection="1">
      <alignment horizontal="center" vertical="center" wrapText="1"/>
      <protection locked="0" hidden="1"/>
    </xf>
    <xf numFmtId="0" fontId="19" fillId="0" borderId="0" xfId="4" applyFont="1" applyAlignment="1" applyProtection="1">
      <alignment wrapText="1"/>
      <protection locked="0" hidden="1"/>
    </xf>
    <xf numFmtId="0" fontId="5" fillId="0" borderId="0" xfId="4" applyFont="1" applyAlignment="1" applyProtection="1">
      <alignment wrapText="1"/>
      <protection locked="0" hidden="1"/>
    </xf>
    <xf numFmtId="0" fontId="38" fillId="2" borderId="0" xfId="0" applyFont="1" applyFill="1" applyAlignment="1" applyProtection="1">
      <alignment horizontal="center" vertical="center"/>
      <protection hidden="1"/>
    </xf>
    <xf numFmtId="0" fontId="39" fillId="2" borderId="0" xfId="0" applyFont="1" applyFill="1" applyAlignment="1" applyProtection="1">
      <alignment horizontal="center" vertical="center"/>
      <protection hidden="1"/>
    </xf>
    <xf numFmtId="0" fontId="40" fillId="2" borderId="0" xfId="0" applyFont="1" applyFill="1" applyAlignment="1" applyProtection="1">
      <alignment horizontal="center" vertical="center"/>
      <protection hidden="1"/>
    </xf>
    <xf numFmtId="0" fontId="38" fillId="2" borderId="0" xfId="0" applyFont="1" applyFill="1" applyProtection="1">
      <protection hidden="1"/>
    </xf>
    <xf numFmtId="0" fontId="40" fillId="2" borderId="0" xfId="0" applyFont="1" applyFill="1" applyProtection="1">
      <protection hidden="1"/>
    </xf>
    <xf numFmtId="0" fontId="15" fillId="2" borderId="0" xfId="0" applyFont="1" applyFill="1" applyAlignment="1" applyProtection="1">
      <alignment horizontal="center" vertical="center" wrapText="1"/>
      <protection hidden="1"/>
    </xf>
    <xf numFmtId="0" fontId="12" fillId="2" borderId="0" xfId="0" applyFont="1" applyFill="1" applyAlignment="1" applyProtection="1">
      <alignment horizontal="center" vertical="center"/>
      <protection hidden="1"/>
    </xf>
    <xf numFmtId="0" fontId="23" fillId="2" borderId="19" xfId="0" applyFont="1" applyFill="1" applyBorder="1" applyAlignment="1" applyProtection="1">
      <alignment horizontal="center" vertical="center" wrapText="1"/>
      <protection hidden="1"/>
    </xf>
    <xf numFmtId="0" fontId="3" fillId="2" borderId="0" xfId="4" applyFont="1" applyFill="1" applyAlignment="1" applyProtection="1">
      <alignment horizontal="center" vertical="center"/>
      <protection hidden="1"/>
    </xf>
    <xf numFmtId="0" fontId="44" fillId="2" borderId="0" xfId="0" applyFont="1" applyFill="1" applyAlignment="1" applyProtection="1">
      <alignment horizontal="center" vertical="center"/>
      <protection hidden="1"/>
    </xf>
    <xf numFmtId="0" fontId="46" fillId="2" borderId="0" xfId="0" applyFont="1" applyFill="1" applyAlignment="1" applyProtection="1">
      <alignment horizontal="center" vertical="center"/>
      <protection hidden="1"/>
    </xf>
    <xf numFmtId="0" fontId="42" fillId="2" borderId="0" xfId="0" applyFont="1" applyFill="1" applyAlignment="1" applyProtection="1">
      <alignment horizontal="center" vertical="center"/>
      <protection hidden="1"/>
    </xf>
    <xf numFmtId="0" fontId="46" fillId="2" borderId="0" xfId="0" applyFont="1" applyFill="1" applyAlignment="1" applyProtection="1">
      <alignment horizontal="center" vertical="center" wrapText="1"/>
      <protection hidden="1"/>
    </xf>
    <xf numFmtId="0" fontId="43" fillId="2" borderId="0" xfId="0" applyFont="1" applyFill="1" applyAlignment="1" applyProtection="1">
      <alignment vertical="center" wrapText="1"/>
      <protection hidden="1"/>
    </xf>
    <xf numFmtId="0" fontId="44" fillId="2" borderId="0" xfId="0" applyFont="1" applyFill="1" applyAlignment="1" applyProtection="1">
      <alignment horizontal="center" vertical="center" wrapText="1"/>
      <protection hidden="1"/>
    </xf>
    <xf numFmtId="0" fontId="45" fillId="2" borderId="0" xfId="0" applyFont="1" applyFill="1" applyAlignment="1" applyProtection="1">
      <alignment vertical="center" wrapText="1"/>
      <protection hidden="1"/>
    </xf>
    <xf numFmtId="0" fontId="47" fillId="2" borderId="0" xfId="0" applyFont="1" applyFill="1" applyAlignment="1" applyProtection="1">
      <alignment horizontal="center" vertical="center" wrapText="1"/>
      <protection hidden="1"/>
    </xf>
    <xf numFmtId="0" fontId="42" fillId="2" borderId="0" xfId="0" applyFont="1" applyFill="1" applyAlignment="1" applyProtection="1">
      <alignment vertical="top" wrapText="1"/>
      <protection hidden="1"/>
    </xf>
    <xf numFmtId="0" fontId="46" fillId="2" borderId="0" xfId="0" applyFont="1" applyFill="1" applyAlignment="1" applyProtection="1">
      <alignment vertical="center" wrapText="1"/>
      <protection hidden="1"/>
    </xf>
    <xf numFmtId="0" fontId="42" fillId="2" borderId="0" xfId="0" applyFont="1" applyFill="1" applyAlignment="1" applyProtection="1">
      <alignment vertical="center" wrapText="1"/>
      <protection hidden="1"/>
    </xf>
    <xf numFmtId="0" fontId="46" fillId="2" borderId="0" xfId="0" applyFont="1" applyFill="1" applyAlignment="1" applyProtection="1">
      <alignment horizontal="center" wrapText="1"/>
      <protection hidden="1"/>
    </xf>
    <xf numFmtId="0" fontId="42" fillId="2" borderId="0" xfId="0" applyFont="1" applyFill="1" applyAlignment="1" applyProtection="1">
      <alignment horizontal="center" vertical="center" wrapText="1"/>
      <protection hidden="1"/>
    </xf>
    <xf numFmtId="0" fontId="42" fillId="2" borderId="0" xfId="0" applyFont="1" applyFill="1" applyAlignment="1" applyProtection="1">
      <alignment wrapText="1"/>
      <protection hidden="1"/>
    </xf>
    <xf numFmtId="0" fontId="42" fillId="2" borderId="0" xfId="0" applyFont="1" applyFill="1" applyAlignment="1" applyProtection="1">
      <alignment horizontal="center" wrapText="1"/>
      <protection hidden="1"/>
    </xf>
    <xf numFmtId="0" fontId="42" fillId="2" borderId="0" xfId="4" applyFont="1" applyFill="1" applyAlignment="1" applyProtection="1">
      <alignment vertical="center" wrapText="1"/>
      <protection hidden="1"/>
    </xf>
    <xf numFmtId="0" fontId="42" fillId="2" borderId="0" xfId="4" applyFont="1" applyFill="1" applyAlignment="1" applyProtection="1">
      <alignment vertical="top" wrapText="1"/>
      <protection hidden="1"/>
    </xf>
    <xf numFmtId="0" fontId="20" fillId="2" borderId="0" xfId="0" applyFont="1" applyFill="1" applyAlignment="1" applyProtection="1">
      <alignment horizontal="center" vertical="center" wrapText="1"/>
      <protection hidden="1"/>
    </xf>
    <xf numFmtId="0" fontId="20" fillId="2" borderId="0" xfId="0" applyFont="1" applyFill="1" applyAlignment="1" applyProtection="1">
      <alignment horizontal="center" wrapText="1"/>
      <protection hidden="1"/>
    </xf>
    <xf numFmtId="0" fontId="23" fillId="3" borderId="1" xfId="0" applyFont="1" applyFill="1" applyBorder="1" applyAlignment="1" applyProtection="1">
      <alignment horizontal="center" vertical="center"/>
      <protection locked="0"/>
    </xf>
    <xf numFmtId="0" fontId="20" fillId="6" borderId="0" xfId="0" applyFont="1" applyFill="1" applyAlignment="1" applyProtection="1">
      <alignment horizontal="center" vertical="top" wrapText="1"/>
      <protection hidden="1"/>
    </xf>
    <xf numFmtId="0" fontId="20" fillId="6" borderId="0" xfId="0" applyFont="1" applyFill="1" applyAlignment="1" applyProtection="1">
      <alignment horizontal="center" wrapText="1"/>
      <protection hidden="1"/>
    </xf>
    <xf numFmtId="0" fontId="20" fillId="6" borderId="0" xfId="0" applyFont="1" applyFill="1" applyAlignment="1" applyProtection="1">
      <alignment horizontal="center" vertical="center" wrapText="1"/>
      <protection hidden="1"/>
    </xf>
    <xf numFmtId="0" fontId="0" fillId="2" borderId="0" xfId="0" applyFill="1" applyProtection="1">
      <protection locked="0" hidden="1"/>
    </xf>
    <xf numFmtId="0" fontId="18" fillId="2" borderId="2" xfId="4" applyFont="1" applyFill="1" applyBorder="1" applyAlignment="1" applyProtection="1">
      <alignment horizontal="center" vertical="center" wrapText="1"/>
      <protection locked="0" hidden="1"/>
    </xf>
    <xf numFmtId="0" fontId="18" fillId="2" borderId="3" xfId="4" applyFont="1" applyFill="1" applyBorder="1" applyAlignment="1" applyProtection="1">
      <alignment horizontal="center" vertical="center" wrapText="1"/>
      <protection locked="0" hidden="1"/>
    </xf>
    <xf numFmtId="0" fontId="18" fillId="2" borderId="4" xfId="4" applyFont="1" applyFill="1" applyBorder="1" applyAlignment="1" applyProtection="1">
      <alignment horizontal="center" vertical="center"/>
      <protection locked="0" hidden="1"/>
    </xf>
    <xf numFmtId="0" fontId="30" fillId="2" borderId="0" xfId="0" applyFont="1" applyFill="1" applyProtection="1">
      <protection locked="0" hidden="1"/>
    </xf>
    <xf numFmtId="0" fontId="0" fillId="2" borderId="0" xfId="0" applyFill="1" applyProtection="1">
      <protection hidden="1"/>
    </xf>
    <xf numFmtId="0" fontId="10" fillId="2" borderId="0" xfId="4" applyFont="1" applyFill="1" applyAlignment="1" applyProtection="1">
      <alignment horizontal="center" vertical="center"/>
      <protection locked="0" hidden="1"/>
    </xf>
    <xf numFmtId="0" fontId="10" fillId="0" borderId="0" xfId="4" applyFont="1" applyAlignment="1" applyProtection="1">
      <alignment horizontal="center" vertical="center"/>
      <protection locked="0" hidden="1"/>
    </xf>
    <xf numFmtId="0" fontId="22" fillId="2" borderId="1" xfId="0" applyFont="1" applyFill="1" applyBorder="1" applyAlignment="1" applyProtection="1">
      <alignment horizontal="center" vertical="center" wrapText="1"/>
      <protection hidden="1"/>
    </xf>
    <xf numFmtId="0" fontId="42" fillId="2" borderId="0" xfId="0" applyFont="1" applyFill="1" applyAlignment="1" applyProtection="1">
      <alignment vertical="center"/>
      <protection hidden="1"/>
    </xf>
    <xf numFmtId="0" fontId="19" fillId="2" borderId="0" xfId="4" applyFont="1" applyFill="1" applyAlignment="1" applyProtection="1">
      <alignment horizontal="center" vertical="center"/>
      <protection locked="0" hidden="1"/>
    </xf>
    <xf numFmtId="0" fontId="19" fillId="0" borderId="0" xfId="4" applyFont="1" applyAlignment="1" applyProtection="1">
      <alignment horizontal="center" vertical="center"/>
      <protection locked="0" hidden="1"/>
    </xf>
    <xf numFmtId="0" fontId="31" fillId="2" borderId="0" xfId="4" applyFont="1" applyFill="1" applyAlignment="1" applyProtection="1">
      <alignment horizontal="center" vertical="center"/>
      <protection locked="0" hidden="1"/>
    </xf>
    <xf numFmtId="0" fontId="31" fillId="0" borderId="0" xfId="4" applyFont="1" applyAlignment="1" applyProtection="1">
      <alignment horizontal="center" vertical="center"/>
      <protection locked="0" hidden="1"/>
    </xf>
    <xf numFmtId="0" fontId="38" fillId="2" borderId="0" xfId="4" applyFont="1" applyFill="1" applyAlignment="1" applyProtection="1">
      <alignment vertical="center"/>
      <protection hidden="1"/>
    </xf>
    <xf numFmtId="0" fontId="38" fillId="2" borderId="0" xfId="4" applyFont="1" applyFill="1" applyAlignment="1" applyProtection="1">
      <alignment horizontal="center" vertical="center"/>
      <protection hidden="1"/>
    </xf>
    <xf numFmtId="0" fontId="38" fillId="2" borderId="0" xfId="4" applyFont="1" applyFill="1" applyAlignment="1" applyProtection="1">
      <alignment vertical="center" wrapText="1"/>
      <protection hidden="1"/>
    </xf>
    <xf numFmtId="0" fontId="38" fillId="2" borderId="0" xfId="4" applyFont="1" applyFill="1" applyAlignment="1" applyProtection="1">
      <alignment horizontal="center" vertical="center" wrapText="1"/>
      <protection hidden="1"/>
    </xf>
    <xf numFmtId="0" fontId="22" fillId="2" borderId="0" xfId="0" applyFont="1" applyFill="1" applyAlignment="1" applyProtection="1">
      <alignment vertical="top" wrapText="1"/>
      <protection hidden="1"/>
    </xf>
    <xf numFmtId="0" fontId="42" fillId="2" borderId="0" xfId="4" applyFont="1" applyFill="1" applyAlignment="1" applyProtection="1">
      <alignment horizontal="center"/>
      <protection locked="0" hidden="1"/>
    </xf>
    <xf numFmtId="0" fontId="17" fillId="2" borderId="0" xfId="4" applyFont="1" applyFill="1" applyAlignment="1" applyProtection="1">
      <alignment horizontal="center" vertical="center"/>
      <protection locked="0" hidden="1"/>
    </xf>
    <xf numFmtId="0" fontId="51" fillId="2" borderId="0" xfId="4" applyFont="1" applyFill="1" applyAlignment="1" applyProtection="1">
      <alignment horizontal="center" vertical="center"/>
      <protection locked="0" hidden="1"/>
    </xf>
    <xf numFmtId="0" fontId="51" fillId="0" borderId="0" xfId="4" applyFont="1" applyAlignment="1" applyProtection="1">
      <alignment horizontal="center" vertical="center"/>
      <protection locked="0" hidden="1"/>
    </xf>
    <xf numFmtId="0" fontId="52" fillId="2" borderId="0" xfId="4" applyFont="1" applyFill="1" applyAlignment="1" applyProtection="1">
      <alignment horizontal="center" vertical="center"/>
      <protection locked="0" hidden="1"/>
    </xf>
    <xf numFmtId="0" fontId="53" fillId="2" borderId="16" xfId="4" applyFont="1" applyFill="1" applyBorder="1" applyAlignment="1" applyProtection="1">
      <alignment horizontal="center" vertical="center"/>
      <protection locked="0" hidden="1"/>
    </xf>
    <xf numFmtId="0" fontId="53" fillId="2" borderId="17" xfId="4" applyFont="1" applyFill="1" applyBorder="1" applyAlignment="1" applyProtection="1">
      <alignment horizontal="center" vertical="center"/>
      <protection locked="0" hidden="1"/>
    </xf>
    <xf numFmtId="0" fontId="53" fillId="2" borderId="18" xfId="4" applyFont="1" applyFill="1" applyBorder="1" applyAlignment="1" applyProtection="1">
      <alignment horizontal="center" vertical="center"/>
      <protection locked="0" hidden="1"/>
    </xf>
    <xf numFmtId="0" fontId="53" fillId="2" borderId="5" xfId="4" applyFont="1" applyFill="1" applyBorder="1" applyAlignment="1" applyProtection="1">
      <alignment horizontal="center" vertical="center"/>
      <protection locked="0" hidden="1"/>
    </xf>
    <xf numFmtId="0" fontId="53" fillId="2" borderId="1" xfId="4" applyFont="1" applyFill="1" applyBorder="1" applyAlignment="1" applyProtection="1">
      <alignment horizontal="center" vertical="center"/>
      <protection locked="0" hidden="1"/>
    </xf>
    <xf numFmtId="0" fontId="53" fillId="2" borderId="6" xfId="4" applyFont="1" applyFill="1" applyBorder="1" applyAlignment="1" applyProtection="1">
      <alignment horizontal="center" vertical="center"/>
      <protection locked="0" hidden="1"/>
    </xf>
    <xf numFmtId="0" fontId="53" fillId="2" borderId="7" xfId="4" applyFont="1" applyFill="1" applyBorder="1" applyAlignment="1" applyProtection="1">
      <alignment horizontal="center" vertical="center"/>
      <protection locked="0" hidden="1"/>
    </xf>
    <xf numFmtId="0" fontId="53" fillId="2" borderId="8" xfId="4" applyFont="1" applyFill="1" applyBorder="1" applyAlignment="1" applyProtection="1">
      <alignment horizontal="center" vertical="center"/>
      <protection locked="0" hidden="1"/>
    </xf>
    <xf numFmtId="0" fontId="53" fillId="2" borderId="9" xfId="4" applyFont="1" applyFill="1" applyBorder="1" applyAlignment="1" applyProtection="1">
      <alignment horizontal="center" vertical="center"/>
      <protection locked="0" hidden="1"/>
    </xf>
    <xf numFmtId="0" fontId="49" fillId="2" borderId="0" xfId="4" applyFont="1" applyFill="1" applyAlignment="1" applyProtection="1">
      <alignment horizontal="center" vertical="center"/>
      <protection locked="0" hidden="1"/>
    </xf>
    <xf numFmtId="0" fontId="2" fillId="2" borderId="0" xfId="4" applyFont="1" applyFill="1" applyAlignment="1" applyProtection="1">
      <alignment horizontal="center" vertical="center"/>
      <protection locked="0" hidden="1"/>
    </xf>
    <xf numFmtId="0" fontId="2" fillId="0" borderId="0" xfId="4" applyFont="1" applyAlignment="1" applyProtection="1">
      <alignment horizontal="center" vertical="center"/>
      <protection locked="0" hidden="1"/>
    </xf>
    <xf numFmtId="0" fontId="54" fillId="2" borderId="0" xfId="4" applyFont="1" applyFill="1" applyAlignment="1" applyProtection="1">
      <alignment horizontal="center"/>
      <protection hidden="1"/>
    </xf>
    <xf numFmtId="0" fontId="15" fillId="2" borderId="19" xfId="0" applyFont="1" applyFill="1" applyBorder="1" applyAlignment="1">
      <alignment horizontal="center" vertical="center" wrapText="1"/>
    </xf>
    <xf numFmtId="0" fontId="50" fillId="2" borderId="0" xfId="4" applyFont="1" applyFill="1" applyAlignment="1" applyProtection="1">
      <alignment horizontal="center" vertical="center" wrapText="1"/>
      <protection locked="0" hidden="1"/>
    </xf>
    <xf numFmtId="0" fontId="4" fillId="2" borderId="0" xfId="4" applyFont="1" applyFill="1" applyAlignment="1" applyProtection="1">
      <alignment horizontal="center" vertical="center"/>
      <protection locked="0" hidden="1"/>
    </xf>
    <xf numFmtId="0" fontId="18" fillId="2" borderId="0" xfId="4" applyFont="1" applyFill="1" applyAlignment="1" applyProtection="1">
      <alignment horizontal="center" vertical="center" wrapText="1"/>
      <protection locked="0" hidden="1"/>
    </xf>
    <xf numFmtId="0" fontId="4" fillId="0" borderId="0" xfId="4" applyFont="1" applyAlignment="1" applyProtection="1">
      <alignment horizontal="center" vertical="center"/>
      <protection locked="0" hidden="1"/>
    </xf>
    <xf numFmtId="0" fontId="15" fillId="2" borderId="19" xfId="0" applyFont="1" applyFill="1" applyBorder="1" applyAlignment="1" applyProtection="1">
      <alignment horizontal="right" vertical="center" wrapText="1"/>
      <protection hidden="1"/>
    </xf>
    <xf numFmtId="0" fontId="57" fillId="2" borderId="0" xfId="4" applyFont="1" applyFill="1" applyAlignment="1" applyProtection="1">
      <alignment horizontal="center" vertical="center"/>
      <protection locked="0" hidden="1"/>
    </xf>
    <xf numFmtId="0" fontId="57" fillId="0" borderId="0" xfId="4" applyFont="1" applyAlignment="1" applyProtection="1">
      <alignment horizontal="center" vertical="center"/>
      <protection locked="0" hidden="1"/>
    </xf>
    <xf numFmtId="0" fontId="58" fillId="2" borderId="0" xfId="4" applyFont="1" applyFill="1" applyAlignment="1" applyProtection="1">
      <alignment horizontal="left" vertical="top" wrapText="1"/>
      <protection locked="0" hidden="1"/>
    </xf>
    <xf numFmtId="0" fontId="58" fillId="2" borderId="0" xfId="4" applyFont="1" applyFill="1" applyAlignment="1" applyProtection="1">
      <alignment vertical="top" wrapText="1"/>
      <protection locked="0" hidden="1"/>
    </xf>
    <xf numFmtId="0" fontId="58" fillId="2" borderId="0" xfId="4" applyFont="1" applyFill="1" applyAlignment="1" applyProtection="1">
      <alignment horizontal="left" wrapText="1"/>
      <protection locked="0" hidden="1"/>
    </xf>
    <xf numFmtId="0" fontId="58" fillId="2" borderId="0" xfId="4" applyFont="1" applyFill="1" applyAlignment="1" applyProtection="1">
      <alignment horizontal="right" wrapText="1"/>
      <protection locked="0" hidden="1"/>
    </xf>
    <xf numFmtId="0" fontId="59" fillId="2" borderId="0" xfId="4" applyFont="1" applyFill="1" applyAlignment="1" applyProtection="1">
      <alignment horizontal="left" vertical="top"/>
      <protection locked="0" hidden="1"/>
    </xf>
    <xf numFmtId="0" fontId="60" fillId="2" borderId="0" xfId="4" applyFont="1" applyFill="1" applyAlignment="1" applyProtection="1">
      <alignment vertical="top"/>
      <protection locked="0" hidden="1"/>
    </xf>
    <xf numFmtId="0" fontId="60" fillId="2" borderId="0" xfId="4" applyFont="1" applyFill="1" applyAlignment="1" applyProtection="1">
      <alignment horizontal="center" vertical="top"/>
      <protection locked="0" hidden="1"/>
    </xf>
    <xf numFmtId="0" fontId="59" fillId="2" borderId="0" xfId="4" applyFont="1" applyFill="1" applyAlignment="1" applyProtection="1">
      <alignment vertical="top"/>
      <protection locked="0" hidden="1"/>
    </xf>
    <xf numFmtId="0" fontId="60" fillId="0" borderId="0" xfId="4" applyFont="1" applyAlignment="1" applyProtection="1">
      <alignment vertical="top"/>
      <protection locked="0" hidden="1"/>
    </xf>
    <xf numFmtId="0" fontId="59" fillId="2" borderId="0" xfId="4" applyFont="1" applyFill="1" applyAlignment="1" applyProtection="1">
      <alignment horizontal="left"/>
      <protection locked="0" hidden="1"/>
    </xf>
    <xf numFmtId="0" fontId="59" fillId="2" borderId="0" xfId="4" applyFont="1" applyFill="1" applyAlignment="1" applyProtection="1">
      <alignment horizontal="center"/>
      <protection locked="0" hidden="1"/>
    </xf>
    <xf numFmtId="0" fontId="59" fillId="2" borderId="0" xfId="4" applyFont="1" applyFill="1" applyAlignment="1" applyProtection="1">
      <alignment horizontal="right"/>
      <protection locked="0" hidden="1"/>
    </xf>
    <xf numFmtId="0" fontId="59" fillId="0" borderId="0" xfId="4" applyFont="1" applyAlignment="1" applyProtection="1">
      <alignment horizontal="center"/>
      <protection locked="0" hidden="1"/>
    </xf>
    <xf numFmtId="0" fontId="10" fillId="2" borderId="13" xfId="4" applyFont="1" applyFill="1" applyBorder="1" applyAlignment="1" applyProtection="1">
      <alignment horizontal="center" vertical="center"/>
      <protection locked="0" hidden="1"/>
    </xf>
    <xf numFmtId="0" fontId="10" fillId="2" borderId="15" xfId="4" applyFont="1" applyFill="1" applyBorder="1" applyAlignment="1" applyProtection="1">
      <alignment horizontal="center" vertical="center"/>
      <protection locked="0" hidden="1"/>
    </xf>
    <xf numFmtId="0" fontId="10" fillId="2" borderId="14" xfId="4" applyFont="1" applyFill="1" applyBorder="1" applyAlignment="1" applyProtection="1">
      <alignment horizontal="center" vertical="center"/>
      <protection locked="0" hidden="1"/>
    </xf>
    <xf numFmtId="0" fontId="10" fillId="0" borderId="0" xfId="4" applyFont="1" applyAlignment="1" applyProtection="1">
      <alignment vertical="center"/>
      <protection locked="0" hidden="1"/>
    </xf>
    <xf numFmtId="0" fontId="61" fillId="2" borderId="13" xfId="4" applyFont="1" applyFill="1" applyBorder="1" applyAlignment="1" applyProtection="1">
      <alignment horizontal="center" vertical="center"/>
      <protection locked="0" hidden="1"/>
    </xf>
    <xf numFmtId="0" fontId="61" fillId="2" borderId="15" xfId="4" applyFont="1" applyFill="1" applyBorder="1" applyAlignment="1" applyProtection="1">
      <alignment horizontal="center" vertical="center"/>
      <protection locked="0" hidden="1"/>
    </xf>
    <xf numFmtId="0" fontId="61" fillId="2" borderId="14" xfId="4" applyFont="1" applyFill="1" applyBorder="1" applyAlignment="1" applyProtection="1">
      <alignment horizontal="center" vertical="center"/>
      <protection locked="0" hidden="1"/>
    </xf>
    <xf numFmtId="0" fontId="61" fillId="2" borderId="0" xfId="4" applyFont="1" applyFill="1" applyAlignment="1" applyProtection="1">
      <alignment horizontal="center" vertical="center"/>
      <protection locked="0" hidden="1"/>
    </xf>
    <xf numFmtId="0" fontId="61" fillId="0" borderId="0" xfId="4" applyFont="1" applyAlignment="1" applyProtection="1">
      <alignment vertical="center"/>
      <protection locked="0" hidden="1"/>
    </xf>
    <xf numFmtId="0" fontId="11" fillId="2" borderId="0" xfId="4" applyFont="1" applyFill="1" applyAlignment="1" applyProtection="1">
      <alignment vertical="top" wrapText="1"/>
      <protection locked="0" hidden="1"/>
    </xf>
    <xf numFmtId="0" fontId="11" fillId="0" borderId="0" xfId="4" applyFont="1" applyAlignment="1" applyProtection="1">
      <alignment vertical="top" wrapText="1"/>
      <protection locked="0" hidden="1"/>
    </xf>
    <xf numFmtId="0" fontId="11" fillId="2" borderId="0" xfId="4" applyFont="1" applyFill="1" applyAlignment="1" applyProtection="1">
      <alignment horizontal="center" wrapText="1"/>
      <protection locked="0" hidden="1"/>
    </xf>
    <xf numFmtId="0" fontId="11" fillId="0" borderId="0" xfId="4" applyFont="1" applyAlignment="1" applyProtection="1">
      <alignment horizontal="center" wrapText="1"/>
      <protection locked="0" hidden="1"/>
    </xf>
    <xf numFmtId="0" fontId="49" fillId="2" borderId="0" xfId="4" applyFont="1" applyFill="1" applyAlignment="1" applyProtection="1">
      <alignment horizontal="left" vertical="center"/>
      <protection locked="0" hidden="1"/>
    </xf>
    <xf numFmtId="0" fontId="17" fillId="2" borderId="0" xfId="4" applyFont="1" applyFill="1" applyAlignment="1" applyProtection="1">
      <alignment vertical="center"/>
      <protection locked="0" hidden="1"/>
    </xf>
    <xf numFmtId="0" fontId="49" fillId="2" borderId="0" xfId="4" applyFont="1" applyFill="1" applyAlignment="1" applyProtection="1">
      <alignment vertical="center"/>
      <protection locked="0" hidden="1"/>
    </xf>
    <xf numFmtId="0" fontId="17" fillId="0" borderId="0" xfId="4" applyFont="1" applyAlignment="1" applyProtection="1">
      <alignment vertical="center"/>
      <protection locked="0" hidden="1"/>
    </xf>
    <xf numFmtId="0" fontId="62" fillId="2" borderId="10" xfId="4" applyFont="1" applyFill="1" applyBorder="1" applyAlignment="1" applyProtection="1">
      <alignment horizontal="center" vertical="center" wrapText="1"/>
      <protection locked="0" hidden="1"/>
    </xf>
    <xf numFmtId="0" fontId="62" fillId="2" borderId="11" xfId="4" applyFont="1" applyFill="1" applyBorder="1" applyAlignment="1" applyProtection="1">
      <alignment horizontal="center" vertical="center" wrapText="1"/>
      <protection locked="0" hidden="1"/>
    </xf>
    <xf numFmtId="0" fontId="62" fillId="2" borderId="12" xfId="4" applyFont="1" applyFill="1" applyBorder="1" applyAlignment="1" applyProtection="1">
      <alignment horizontal="center" vertical="center" wrapText="1"/>
      <protection locked="0" hidden="1"/>
    </xf>
    <xf numFmtId="0" fontId="63" fillId="0" borderId="0" xfId="0" applyFont="1" applyAlignment="1" applyProtection="1">
      <alignment horizontal="center" vertical="center" wrapText="1"/>
      <protection locked="0" hidden="1"/>
    </xf>
    <xf numFmtId="0" fontId="62" fillId="0" borderId="0" xfId="4" applyFont="1" applyAlignment="1" applyProtection="1">
      <alignment horizontal="center" vertical="center" wrapText="1"/>
      <protection locked="0" hidden="1"/>
    </xf>
    <xf numFmtId="0" fontId="62" fillId="2" borderId="16" xfId="4" applyFont="1" applyFill="1" applyBorder="1" applyAlignment="1" applyProtection="1">
      <alignment horizontal="center" vertical="center" wrapText="1"/>
      <protection locked="0" hidden="1"/>
    </xf>
    <xf numFmtId="0" fontId="62" fillId="2" borderId="17" xfId="4" applyFont="1" applyFill="1" applyBorder="1" applyAlignment="1" applyProtection="1">
      <alignment horizontal="center" vertical="center" wrapText="1"/>
      <protection locked="0" hidden="1"/>
    </xf>
    <xf numFmtId="0" fontId="62" fillId="2" borderId="18" xfId="4" applyFont="1" applyFill="1" applyBorder="1" applyAlignment="1" applyProtection="1">
      <alignment horizontal="center" vertical="center" wrapText="1"/>
      <protection locked="0" hidden="1"/>
    </xf>
    <xf numFmtId="0" fontId="62" fillId="2" borderId="22" xfId="4" applyFont="1" applyFill="1" applyBorder="1" applyAlignment="1" applyProtection="1">
      <alignment horizontal="center" vertical="center" wrapText="1"/>
      <protection locked="0" hidden="1"/>
    </xf>
    <xf numFmtId="0" fontId="62" fillId="2" borderId="23" xfId="4" applyFont="1" applyFill="1" applyBorder="1" applyAlignment="1" applyProtection="1">
      <alignment horizontal="center" vertical="center" wrapText="1"/>
      <protection locked="0" hidden="1"/>
    </xf>
    <xf numFmtId="0" fontId="62" fillId="2" borderId="24" xfId="4" applyFont="1" applyFill="1" applyBorder="1" applyAlignment="1" applyProtection="1">
      <alignment horizontal="center" vertical="center" wrapText="1"/>
      <protection locked="0" hidden="1"/>
    </xf>
    <xf numFmtId="0" fontId="64" fillId="2" borderId="13" xfId="4" applyFont="1" applyFill="1" applyBorder="1" applyAlignment="1" applyProtection="1">
      <alignment horizontal="center" vertical="center" wrapText="1"/>
      <protection locked="0" hidden="1"/>
    </xf>
    <xf numFmtId="0" fontId="64" fillId="2" borderId="15" xfId="4" applyFont="1" applyFill="1" applyBorder="1" applyAlignment="1" applyProtection="1">
      <alignment horizontal="center" vertical="center" wrapText="1"/>
      <protection locked="0" hidden="1"/>
    </xf>
    <xf numFmtId="0" fontId="64" fillId="2" borderId="14" xfId="4" applyFont="1" applyFill="1" applyBorder="1" applyAlignment="1" applyProtection="1">
      <alignment horizontal="center" vertical="center" wrapText="1"/>
      <protection locked="0" hidden="1"/>
    </xf>
    <xf numFmtId="0" fontId="64" fillId="0" borderId="0" xfId="4" applyFont="1" applyAlignment="1" applyProtection="1">
      <alignment vertical="center" wrapText="1"/>
      <protection locked="0" hidden="1"/>
    </xf>
    <xf numFmtId="0" fontId="29" fillId="2" borderId="17" xfId="4" applyFont="1" applyFill="1" applyBorder="1" applyAlignment="1" applyProtection="1">
      <alignment horizontal="center" vertical="center" wrapText="1"/>
      <protection locked="0" hidden="1"/>
    </xf>
    <xf numFmtId="0" fontId="15" fillId="2" borderId="1" xfId="4" applyFont="1" applyFill="1" applyBorder="1" applyAlignment="1" applyProtection="1">
      <alignment horizontal="center" vertical="center" wrapText="1"/>
      <protection locked="0" hidden="1"/>
    </xf>
    <xf numFmtId="0" fontId="65" fillId="2" borderId="16" xfId="4" applyFont="1" applyFill="1" applyBorder="1" applyAlignment="1" applyProtection="1">
      <alignment horizontal="center" vertical="center" wrapText="1"/>
      <protection locked="0" hidden="1"/>
    </xf>
    <xf numFmtId="0" fontId="65" fillId="2" borderId="17" xfId="4" applyFont="1" applyFill="1" applyBorder="1" applyAlignment="1" applyProtection="1">
      <alignment horizontal="center" vertical="center" wrapText="1"/>
      <protection locked="0" hidden="1"/>
    </xf>
    <xf numFmtId="0" fontId="65" fillId="2" borderId="18" xfId="4" applyFont="1" applyFill="1" applyBorder="1" applyAlignment="1" applyProtection="1">
      <alignment horizontal="center" vertical="center" wrapText="1"/>
      <protection locked="0" hidden="1"/>
    </xf>
    <xf numFmtId="0" fontId="65" fillId="2" borderId="0" xfId="4" applyFont="1" applyFill="1" applyAlignment="1" applyProtection="1">
      <alignment horizontal="center" vertical="center" wrapText="1"/>
      <protection locked="0" hidden="1"/>
    </xf>
    <xf numFmtId="0" fontId="65" fillId="2" borderId="10" xfId="4" applyFont="1" applyFill="1" applyBorder="1" applyAlignment="1" applyProtection="1">
      <alignment horizontal="center" vertical="center" wrapText="1"/>
      <protection locked="0" hidden="1"/>
    </xf>
    <xf numFmtId="0" fontId="65" fillId="2" borderId="11" xfId="4" applyFont="1" applyFill="1" applyBorder="1" applyAlignment="1" applyProtection="1">
      <alignment horizontal="center" vertical="center" wrapText="1"/>
      <protection locked="0" hidden="1"/>
    </xf>
    <xf numFmtId="0" fontId="65" fillId="2" borderId="12" xfId="4" applyFont="1" applyFill="1" applyBorder="1" applyAlignment="1" applyProtection="1">
      <alignment horizontal="center" vertical="center" wrapText="1"/>
      <protection locked="0" hidden="1"/>
    </xf>
    <xf numFmtId="0" fontId="65" fillId="0" borderId="0" xfId="4" applyFont="1" applyAlignment="1" applyProtection="1">
      <alignment horizontal="center" vertical="center" wrapText="1"/>
      <protection locked="0" hidden="1"/>
    </xf>
    <xf numFmtId="0" fontId="65" fillId="2" borderId="5" xfId="4" applyFont="1" applyFill="1" applyBorder="1" applyAlignment="1" applyProtection="1">
      <alignment horizontal="center" vertical="center" wrapText="1"/>
      <protection locked="0" hidden="1"/>
    </xf>
    <xf numFmtId="0" fontId="65" fillId="2" borderId="1" xfId="4" applyFont="1" applyFill="1" applyBorder="1" applyAlignment="1" applyProtection="1">
      <alignment horizontal="center" vertical="center" wrapText="1"/>
      <protection locked="0" hidden="1"/>
    </xf>
    <xf numFmtId="0" fontId="65" fillId="2" borderId="6" xfId="4" applyFont="1" applyFill="1" applyBorder="1" applyAlignment="1" applyProtection="1">
      <alignment horizontal="center" vertical="center" wrapText="1"/>
      <protection locked="0" hidden="1"/>
    </xf>
    <xf numFmtId="0" fontId="65" fillId="2" borderId="7" xfId="4" applyFont="1" applyFill="1" applyBorder="1" applyAlignment="1" applyProtection="1">
      <alignment horizontal="center" vertical="center" wrapText="1"/>
      <protection locked="0" hidden="1"/>
    </xf>
    <xf numFmtId="0" fontId="65" fillId="2" borderId="8" xfId="4" applyFont="1" applyFill="1" applyBorder="1" applyAlignment="1" applyProtection="1">
      <alignment horizontal="center" vertical="center" wrapText="1"/>
      <protection locked="0" hidden="1"/>
    </xf>
    <xf numFmtId="0" fontId="65" fillId="2" borderId="9" xfId="4" applyFont="1" applyFill="1" applyBorder="1" applyAlignment="1" applyProtection="1">
      <alignment horizontal="center" vertical="center" wrapText="1"/>
      <protection locked="0" hidden="1"/>
    </xf>
    <xf numFmtId="0" fontId="66" fillId="2" borderId="1" xfId="0" applyFont="1" applyFill="1" applyBorder="1" applyAlignment="1" applyProtection="1">
      <alignment horizontal="center" vertical="center" wrapText="1"/>
      <protection locked="0" hidden="1"/>
    </xf>
    <xf numFmtId="0" fontId="67" fillId="2" borderId="17" xfId="0" applyFont="1" applyFill="1" applyBorder="1" applyAlignment="1" applyProtection="1">
      <alignment horizontal="center" vertical="center" wrapText="1"/>
      <protection locked="0" hidden="1"/>
    </xf>
    <xf numFmtId="0" fontId="69" fillId="2" borderId="0" xfId="0" applyFont="1" applyFill="1" applyAlignment="1" applyProtection="1">
      <alignment horizontal="left" vertical="center"/>
      <protection hidden="1"/>
    </xf>
    <xf numFmtId="0" fontId="54" fillId="2" borderId="0" xfId="4" applyFont="1" applyFill="1" applyAlignment="1" applyProtection="1">
      <alignment horizontal="center" vertical="top"/>
      <protection hidden="1"/>
    </xf>
    <xf numFmtId="0" fontId="49" fillId="2" borderId="0" xfId="4" applyFont="1" applyFill="1" applyAlignment="1" applyProtection="1">
      <alignment horizontal="left"/>
      <protection locked="0" hidden="1"/>
    </xf>
    <xf numFmtId="0" fontId="49" fillId="2" borderId="0" xfId="4" applyFont="1" applyFill="1" applyAlignment="1" applyProtection="1">
      <alignment horizontal="center"/>
      <protection locked="0" hidden="1"/>
    </xf>
    <xf numFmtId="0" fontId="15" fillId="2" borderId="0" xfId="4" applyFont="1" applyFill="1" applyAlignment="1" applyProtection="1">
      <alignment horizontal="center"/>
      <protection locked="0" hidden="1"/>
    </xf>
    <xf numFmtId="0" fontId="49" fillId="2" borderId="0" xfId="4" applyFont="1" applyFill="1" applyAlignment="1" applyProtection="1">
      <alignment horizontal="right"/>
      <protection locked="0" hidden="1"/>
    </xf>
    <xf numFmtId="0" fontId="49" fillId="0" borderId="0" xfId="4" applyFont="1" applyAlignment="1" applyProtection="1">
      <alignment horizontal="center"/>
      <protection locked="0" hidden="1"/>
    </xf>
    <xf numFmtId="0" fontId="17" fillId="0" borderId="0" xfId="4" applyFont="1" applyAlignment="1" applyProtection="1">
      <alignment horizontal="center" vertical="center"/>
      <protection locked="0" hidden="1"/>
    </xf>
    <xf numFmtId="0" fontId="48" fillId="2" borderId="0" xfId="4" applyFont="1" applyFill="1" applyAlignment="1" applyProtection="1">
      <alignment horizontal="center" vertical="center"/>
      <protection locked="0" hidden="1"/>
    </xf>
    <xf numFmtId="0" fontId="48" fillId="0" borderId="0" xfId="4" applyFont="1" applyAlignment="1" applyProtection="1">
      <alignment horizontal="center" vertical="center"/>
      <protection locked="0" hidden="1"/>
    </xf>
    <xf numFmtId="0" fontId="22" fillId="2" borderId="0" xfId="0" applyFont="1" applyFill="1" applyAlignment="1" applyProtection="1">
      <alignment horizontal="left" vertical="top" wrapText="1"/>
      <protection hidden="1"/>
    </xf>
    <xf numFmtId="0" fontId="22" fillId="2" borderId="0" xfId="0" applyFont="1" applyFill="1" applyAlignment="1">
      <alignment horizontal="left" vertical="top" wrapText="1"/>
    </xf>
    <xf numFmtId="0" fontId="32" fillId="2" borderId="0" xfId="4" applyFont="1" applyFill="1" applyAlignment="1">
      <alignment horizontal="left" vertical="top" wrapText="1"/>
    </xf>
    <xf numFmtId="0" fontId="1" fillId="2" borderId="0" xfId="4" applyFont="1" applyFill="1" applyAlignment="1">
      <alignment horizontal="left" vertical="top" wrapText="1"/>
    </xf>
    <xf numFmtId="0" fontId="1" fillId="2" borderId="0" xfId="4" applyFont="1" applyFill="1" applyAlignment="1">
      <alignment horizontal="left" vertical="center" wrapText="1"/>
    </xf>
    <xf numFmtId="0" fontId="56" fillId="2" borderId="19" xfId="0" applyFont="1" applyFill="1" applyBorder="1" applyAlignment="1">
      <alignment horizontal="center" vertical="center" wrapText="1"/>
    </xf>
    <xf numFmtId="0" fontId="56" fillId="2" borderId="21" xfId="0" applyFont="1" applyFill="1" applyBorder="1" applyAlignment="1">
      <alignment horizontal="center" vertical="center" wrapText="1"/>
    </xf>
    <xf numFmtId="0" fontId="56" fillId="2" borderId="20" xfId="0" applyFont="1" applyFill="1" applyBorder="1" applyAlignment="1">
      <alignment horizontal="center" vertical="center" wrapText="1"/>
    </xf>
    <xf numFmtId="0" fontId="16" fillId="2" borderId="26" xfId="0" applyFont="1" applyFill="1" applyBorder="1" applyAlignment="1" applyProtection="1">
      <alignment horizontal="center" vertical="center" wrapText="1"/>
      <protection hidden="1"/>
    </xf>
    <xf numFmtId="0" fontId="12" fillId="5" borderId="19" xfId="0" applyFont="1" applyFill="1" applyBorder="1" applyAlignment="1" applyProtection="1">
      <alignment horizontal="center" vertical="center"/>
      <protection locked="0"/>
    </xf>
    <xf numFmtId="0" fontId="12" fillId="5" borderId="21" xfId="0" applyFont="1" applyFill="1" applyBorder="1" applyAlignment="1" applyProtection="1">
      <alignment horizontal="center" vertical="center"/>
      <protection locked="0"/>
    </xf>
    <xf numFmtId="0" fontId="12" fillId="5" borderId="20" xfId="0" applyFont="1" applyFill="1" applyBorder="1" applyAlignment="1" applyProtection="1">
      <alignment horizontal="center" vertical="center"/>
      <protection locked="0"/>
    </xf>
    <xf numFmtId="0" fontId="1" fillId="5" borderId="19" xfId="0" applyFont="1" applyFill="1" applyBorder="1" applyAlignment="1" applyProtection="1">
      <alignment horizontal="center" vertical="center"/>
      <protection locked="0"/>
    </xf>
    <xf numFmtId="0" fontId="1" fillId="5" borderId="21" xfId="0" applyFont="1" applyFill="1" applyBorder="1" applyAlignment="1" applyProtection="1">
      <alignment horizontal="center" vertical="center"/>
      <protection locked="0"/>
    </xf>
    <xf numFmtId="0" fontId="1" fillId="5" borderId="20" xfId="0" applyFont="1" applyFill="1" applyBorder="1" applyAlignment="1" applyProtection="1">
      <alignment horizontal="center" vertical="center"/>
      <protection locked="0"/>
    </xf>
    <xf numFmtId="0" fontId="24" fillId="2" borderId="0" xfId="0" applyFont="1" applyFill="1" applyAlignment="1" applyProtection="1">
      <alignment horizontal="center" vertical="center" wrapText="1"/>
      <protection hidden="1"/>
    </xf>
    <xf numFmtId="0" fontId="33" fillId="2" borderId="25" xfId="0" applyFont="1" applyFill="1" applyBorder="1" applyAlignment="1">
      <alignment horizontal="center" vertical="center" wrapText="1"/>
    </xf>
    <xf numFmtId="0" fontId="33" fillId="4" borderId="19" xfId="0" applyFont="1" applyFill="1" applyBorder="1" applyAlignment="1" applyProtection="1">
      <alignment horizontal="center" vertical="center" wrapText="1"/>
      <protection locked="0"/>
    </xf>
    <xf numFmtId="0" fontId="33" fillId="4" borderId="21" xfId="0" applyFont="1" applyFill="1" applyBorder="1" applyAlignment="1" applyProtection="1">
      <alignment horizontal="center" vertical="center" wrapText="1"/>
      <protection locked="0"/>
    </xf>
    <xf numFmtId="0" fontId="33" fillId="4" borderId="20" xfId="0" applyFont="1" applyFill="1" applyBorder="1" applyAlignment="1" applyProtection="1">
      <alignment horizontal="center" vertical="center" wrapText="1"/>
      <protection locked="0"/>
    </xf>
    <xf numFmtId="0" fontId="22" fillId="2" borderId="0" xfId="0" applyFont="1" applyFill="1" applyAlignment="1" applyProtection="1">
      <alignment horizontal="left" vertical="center" wrapText="1"/>
      <protection hidden="1"/>
    </xf>
    <xf numFmtId="0" fontId="22" fillId="2" borderId="25" xfId="0" applyFont="1" applyFill="1" applyBorder="1" applyAlignment="1">
      <alignment horizontal="center" vertical="center" wrapText="1"/>
    </xf>
    <xf numFmtId="0" fontId="29" fillId="2" borderId="13" xfId="4" applyFont="1" applyFill="1" applyBorder="1" applyAlignment="1" applyProtection="1">
      <alignment horizontal="center" vertical="center"/>
      <protection locked="0" hidden="1"/>
    </xf>
    <xf numFmtId="0" fontId="29" fillId="2" borderId="15" xfId="4" applyFont="1" applyFill="1" applyBorder="1" applyAlignment="1" applyProtection="1">
      <alignment horizontal="center" vertical="center"/>
      <protection locked="0" hidden="1"/>
    </xf>
    <xf numFmtId="0" fontId="29" fillId="2" borderId="14" xfId="4" applyFont="1" applyFill="1" applyBorder="1" applyAlignment="1" applyProtection="1">
      <alignment horizontal="center" vertical="center"/>
      <protection locked="0" hidden="1"/>
    </xf>
    <xf numFmtId="0" fontId="39" fillId="2" borderId="0" xfId="0" applyFont="1" applyFill="1" applyAlignment="1" applyProtection="1">
      <alignment horizontal="center" vertical="center"/>
      <protection locked="0"/>
    </xf>
  </cellXfs>
  <cellStyles count="2325">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2" builtinId="9" hidden="1"/>
    <cellStyle name="Followed Hyperlink" xfId="604" builtinId="9" hidden="1"/>
    <cellStyle name="Followed Hyperlink" xfId="606" builtinId="9" hidden="1"/>
    <cellStyle name="Followed Hyperlink" xfId="608" builtinId="9" hidden="1"/>
    <cellStyle name="Followed Hyperlink" xfId="610" builtinId="9" hidden="1"/>
    <cellStyle name="Followed Hyperlink" xfId="612" builtinId="9" hidden="1"/>
    <cellStyle name="Followed Hyperlink" xfId="614" builtinId="9" hidden="1"/>
    <cellStyle name="Followed Hyperlink" xfId="616" builtinId="9" hidden="1"/>
    <cellStyle name="Followed Hyperlink" xfId="618" builtinId="9" hidden="1"/>
    <cellStyle name="Followed Hyperlink" xfId="620" builtinId="9" hidden="1"/>
    <cellStyle name="Followed Hyperlink" xfId="622" builtinId="9" hidden="1"/>
    <cellStyle name="Followed Hyperlink" xfId="624" builtinId="9" hidden="1"/>
    <cellStyle name="Followed Hyperlink" xfId="626" builtinId="9" hidden="1"/>
    <cellStyle name="Followed Hyperlink" xfId="628" builtinId="9" hidden="1"/>
    <cellStyle name="Followed Hyperlink" xfId="630" builtinId="9" hidden="1"/>
    <cellStyle name="Followed Hyperlink" xfId="632" builtinId="9" hidden="1"/>
    <cellStyle name="Followed Hyperlink" xfId="634" builtinId="9" hidden="1"/>
    <cellStyle name="Followed Hyperlink" xfId="636" builtinId="9" hidden="1"/>
    <cellStyle name="Followed Hyperlink" xfId="638" builtinId="9" hidden="1"/>
    <cellStyle name="Followed Hyperlink" xfId="640" builtinId="9" hidden="1"/>
    <cellStyle name="Followed Hyperlink" xfId="642" builtinId="9" hidden="1"/>
    <cellStyle name="Followed Hyperlink" xfId="644" builtinId="9" hidden="1"/>
    <cellStyle name="Followed Hyperlink" xfId="646" builtinId="9" hidden="1"/>
    <cellStyle name="Followed Hyperlink" xfId="648" builtinId="9" hidden="1"/>
    <cellStyle name="Followed Hyperlink" xfId="650" builtinId="9" hidden="1"/>
    <cellStyle name="Followed Hyperlink" xfId="652" builtinId="9" hidden="1"/>
    <cellStyle name="Followed Hyperlink" xfId="654" builtinId="9" hidden="1"/>
    <cellStyle name="Followed Hyperlink" xfId="656" builtinId="9" hidden="1"/>
    <cellStyle name="Followed Hyperlink" xfId="658" builtinId="9" hidden="1"/>
    <cellStyle name="Followed Hyperlink" xfId="660" builtinId="9" hidden="1"/>
    <cellStyle name="Followed Hyperlink" xfId="662" builtinId="9" hidden="1"/>
    <cellStyle name="Followed Hyperlink" xfId="664" builtinId="9" hidden="1"/>
    <cellStyle name="Followed Hyperlink" xfId="666" builtinId="9" hidden="1"/>
    <cellStyle name="Followed Hyperlink" xfId="668" builtinId="9" hidden="1"/>
    <cellStyle name="Followed Hyperlink" xfId="670" builtinId="9" hidden="1"/>
    <cellStyle name="Followed Hyperlink" xfId="672" builtinId="9" hidden="1"/>
    <cellStyle name="Followed Hyperlink" xfId="674" builtinId="9" hidden="1"/>
    <cellStyle name="Followed Hyperlink" xfId="676" builtinId="9" hidden="1"/>
    <cellStyle name="Followed Hyperlink" xfId="678" builtinId="9" hidden="1"/>
    <cellStyle name="Followed Hyperlink" xfId="680" builtinId="9" hidden="1"/>
    <cellStyle name="Followed Hyperlink" xfId="682" builtinId="9" hidden="1"/>
    <cellStyle name="Followed Hyperlink" xfId="684" builtinId="9" hidden="1"/>
    <cellStyle name="Followed Hyperlink" xfId="686" builtinId="9" hidden="1"/>
    <cellStyle name="Followed Hyperlink" xfId="688" builtinId="9" hidden="1"/>
    <cellStyle name="Followed Hyperlink" xfId="690" builtinId="9" hidden="1"/>
    <cellStyle name="Followed Hyperlink" xfId="692" builtinId="9" hidden="1"/>
    <cellStyle name="Followed Hyperlink" xfId="694" builtinId="9" hidden="1"/>
    <cellStyle name="Followed Hyperlink" xfId="696" builtinId="9" hidden="1"/>
    <cellStyle name="Followed Hyperlink" xfId="698" builtinId="9" hidden="1"/>
    <cellStyle name="Followed Hyperlink" xfId="700" builtinId="9" hidden="1"/>
    <cellStyle name="Followed Hyperlink" xfId="702" builtinId="9" hidden="1"/>
    <cellStyle name="Followed Hyperlink" xfId="704" builtinId="9" hidden="1"/>
    <cellStyle name="Followed Hyperlink" xfId="706" builtinId="9" hidden="1"/>
    <cellStyle name="Followed Hyperlink" xfId="708" builtinId="9" hidden="1"/>
    <cellStyle name="Followed Hyperlink" xfId="710" builtinId="9" hidden="1"/>
    <cellStyle name="Followed Hyperlink" xfId="712" builtinId="9" hidden="1"/>
    <cellStyle name="Followed Hyperlink" xfId="714" builtinId="9" hidden="1"/>
    <cellStyle name="Followed Hyperlink" xfId="716" builtinId="9" hidden="1"/>
    <cellStyle name="Followed Hyperlink" xfId="718" builtinId="9" hidden="1"/>
    <cellStyle name="Followed Hyperlink" xfId="720" builtinId="9" hidden="1"/>
    <cellStyle name="Followed Hyperlink" xfId="722" builtinId="9" hidden="1"/>
    <cellStyle name="Followed Hyperlink" xfId="724" builtinId="9" hidden="1"/>
    <cellStyle name="Followed Hyperlink" xfId="726" builtinId="9" hidden="1"/>
    <cellStyle name="Followed Hyperlink" xfId="728" builtinId="9" hidden="1"/>
    <cellStyle name="Followed Hyperlink" xfId="730" builtinId="9" hidden="1"/>
    <cellStyle name="Followed Hyperlink" xfId="732" builtinId="9" hidden="1"/>
    <cellStyle name="Followed Hyperlink" xfId="734" builtinId="9" hidden="1"/>
    <cellStyle name="Followed Hyperlink" xfId="736" builtinId="9" hidden="1"/>
    <cellStyle name="Followed Hyperlink" xfId="738" builtinId="9" hidden="1"/>
    <cellStyle name="Followed Hyperlink" xfId="740" builtinId="9" hidden="1"/>
    <cellStyle name="Followed Hyperlink" xfId="742" builtinId="9" hidden="1"/>
    <cellStyle name="Followed Hyperlink" xfId="744" builtinId="9" hidden="1"/>
    <cellStyle name="Followed Hyperlink" xfId="746" builtinId="9" hidden="1"/>
    <cellStyle name="Followed Hyperlink" xfId="748" builtinId="9" hidden="1"/>
    <cellStyle name="Followed Hyperlink" xfId="750" builtinId="9" hidden="1"/>
    <cellStyle name="Followed Hyperlink" xfId="752" builtinId="9" hidden="1"/>
    <cellStyle name="Followed Hyperlink" xfId="754" builtinId="9" hidden="1"/>
    <cellStyle name="Followed Hyperlink" xfId="756" builtinId="9" hidden="1"/>
    <cellStyle name="Followed Hyperlink" xfId="758" builtinId="9" hidden="1"/>
    <cellStyle name="Followed Hyperlink" xfId="760" builtinId="9" hidden="1"/>
    <cellStyle name="Followed Hyperlink" xfId="762" builtinId="9" hidden="1"/>
    <cellStyle name="Followed Hyperlink" xfId="764" builtinId="9" hidden="1"/>
    <cellStyle name="Followed Hyperlink" xfId="766" builtinId="9" hidden="1"/>
    <cellStyle name="Followed Hyperlink" xfId="768" builtinId="9" hidden="1"/>
    <cellStyle name="Followed Hyperlink" xfId="770" builtinId="9" hidden="1"/>
    <cellStyle name="Followed Hyperlink" xfId="772" builtinId="9" hidden="1"/>
    <cellStyle name="Followed Hyperlink" xfId="774" builtinId="9" hidden="1"/>
    <cellStyle name="Followed Hyperlink" xfId="776" builtinId="9" hidden="1"/>
    <cellStyle name="Followed Hyperlink" xfId="778" builtinId="9" hidden="1"/>
    <cellStyle name="Followed Hyperlink" xfId="780" builtinId="9" hidden="1"/>
    <cellStyle name="Followed Hyperlink" xfId="782" builtinId="9" hidden="1"/>
    <cellStyle name="Followed Hyperlink" xfId="784" builtinId="9" hidden="1"/>
    <cellStyle name="Followed Hyperlink" xfId="786" builtinId="9" hidden="1"/>
    <cellStyle name="Followed Hyperlink" xfId="788" builtinId="9" hidden="1"/>
    <cellStyle name="Followed Hyperlink" xfId="790" builtinId="9" hidden="1"/>
    <cellStyle name="Followed Hyperlink" xfId="792" builtinId="9" hidden="1"/>
    <cellStyle name="Followed Hyperlink" xfId="794" builtinId="9" hidden="1"/>
    <cellStyle name="Followed Hyperlink" xfId="796" builtinId="9" hidden="1"/>
    <cellStyle name="Followed Hyperlink" xfId="798" builtinId="9" hidden="1"/>
    <cellStyle name="Followed Hyperlink" xfId="800" builtinId="9" hidden="1"/>
    <cellStyle name="Followed Hyperlink" xfId="802" builtinId="9" hidden="1"/>
    <cellStyle name="Followed Hyperlink" xfId="804" builtinId="9" hidden="1"/>
    <cellStyle name="Followed Hyperlink" xfId="806" builtinId="9" hidden="1"/>
    <cellStyle name="Followed Hyperlink" xfId="808" builtinId="9" hidden="1"/>
    <cellStyle name="Followed Hyperlink" xfId="810" builtinId="9" hidden="1"/>
    <cellStyle name="Followed Hyperlink" xfId="812" builtinId="9" hidden="1"/>
    <cellStyle name="Followed Hyperlink" xfId="814" builtinId="9" hidden="1"/>
    <cellStyle name="Followed Hyperlink" xfId="816" builtinId="9" hidden="1"/>
    <cellStyle name="Followed Hyperlink" xfId="818" builtinId="9" hidden="1"/>
    <cellStyle name="Followed Hyperlink" xfId="820" builtinId="9" hidden="1"/>
    <cellStyle name="Followed Hyperlink" xfId="822" builtinId="9" hidden="1"/>
    <cellStyle name="Followed Hyperlink" xfId="824" builtinId="9" hidden="1"/>
    <cellStyle name="Followed Hyperlink" xfId="826" builtinId="9" hidden="1"/>
    <cellStyle name="Followed Hyperlink" xfId="828" builtinId="9" hidden="1"/>
    <cellStyle name="Followed Hyperlink" xfId="830" builtinId="9" hidden="1"/>
    <cellStyle name="Followed Hyperlink" xfId="832" builtinId="9" hidden="1"/>
    <cellStyle name="Followed Hyperlink" xfId="834" builtinId="9" hidden="1"/>
    <cellStyle name="Followed Hyperlink" xfId="836" builtinId="9" hidden="1"/>
    <cellStyle name="Followed Hyperlink" xfId="838" builtinId="9" hidden="1"/>
    <cellStyle name="Followed Hyperlink" xfId="840" builtinId="9" hidden="1"/>
    <cellStyle name="Followed Hyperlink" xfId="842" builtinId="9" hidden="1"/>
    <cellStyle name="Followed Hyperlink" xfId="844" builtinId="9" hidden="1"/>
    <cellStyle name="Followed Hyperlink" xfId="846" builtinId="9" hidden="1"/>
    <cellStyle name="Followed Hyperlink" xfId="848" builtinId="9" hidden="1"/>
    <cellStyle name="Followed Hyperlink" xfId="850" builtinId="9" hidden="1"/>
    <cellStyle name="Followed Hyperlink" xfId="852" builtinId="9" hidden="1"/>
    <cellStyle name="Followed Hyperlink" xfId="854" builtinId="9" hidden="1"/>
    <cellStyle name="Followed Hyperlink" xfId="856" builtinId="9" hidden="1"/>
    <cellStyle name="Followed Hyperlink" xfId="858" builtinId="9" hidden="1"/>
    <cellStyle name="Followed Hyperlink" xfId="860" builtinId="9" hidden="1"/>
    <cellStyle name="Followed Hyperlink" xfId="862" builtinId="9" hidden="1"/>
    <cellStyle name="Followed Hyperlink" xfId="864" builtinId="9" hidden="1"/>
    <cellStyle name="Followed Hyperlink" xfId="866" builtinId="9" hidden="1"/>
    <cellStyle name="Followed Hyperlink" xfId="868" builtinId="9" hidden="1"/>
    <cellStyle name="Followed Hyperlink" xfId="870" builtinId="9" hidden="1"/>
    <cellStyle name="Followed Hyperlink" xfId="872" builtinId="9" hidden="1"/>
    <cellStyle name="Followed Hyperlink" xfId="874" builtinId="9" hidden="1"/>
    <cellStyle name="Followed Hyperlink" xfId="876" builtinId="9" hidden="1"/>
    <cellStyle name="Followed Hyperlink" xfId="878" builtinId="9" hidden="1"/>
    <cellStyle name="Followed Hyperlink" xfId="880" builtinId="9" hidden="1"/>
    <cellStyle name="Followed Hyperlink" xfId="882" builtinId="9" hidden="1"/>
    <cellStyle name="Followed Hyperlink" xfId="884" builtinId="9" hidden="1"/>
    <cellStyle name="Followed Hyperlink" xfId="886" builtinId="9" hidden="1"/>
    <cellStyle name="Followed Hyperlink" xfId="888" builtinId="9" hidden="1"/>
    <cellStyle name="Followed Hyperlink" xfId="890" builtinId="9" hidden="1"/>
    <cellStyle name="Followed Hyperlink" xfId="892" builtinId="9" hidden="1"/>
    <cellStyle name="Followed Hyperlink" xfId="894" builtinId="9" hidden="1"/>
    <cellStyle name="Followed Hyperlink" xfId="896" builtinId="9" hidden="1"/>
    <cellStyle name="Followed Hyperlink" xfId="898" builtinId="9" hidden="1"/>
    <cellStyle name="Followed Hyperlink" xfId="900" builtinId="9" hidden="1"/>
    <cellStyle name="Followed Hyperlink" xfId="902" builtinId="9" hidden="1"/>
    <cellStyle name="Followed Hyperlink" xfId="904" builtinId="9" hidden="1"/>
    <cellStyle name="Followed Hyperlink" xfId="906" builtinId="9" hidden="1"/>
    <cellStyle name="Followed Hyperlink" xfId="908" builtinId="9" hidden="1"/>
    <cellStyle name="Followed Hyperlink" xfId="910" builtinId="9" hidden="1"/>
    <cellStyle name="Followed Hyperlink" xfId="912" builtinId="9" hidden="1"/>
    <cellStyle name="Followed Hyperlink" xfId="914" builtinId="9" hidden="1"/>
    <cellStyle name="Followed Hyperlink" xfId="916" builtinId="9" hidden="1"/>
    <cellStyle name="Followed Hyperlink" xfId="918" builtinId="9" hidden="1"/>
    <cellStyle name="Followed Hyperlink" xfId="920" builtinId="9" hidden="1"/>
    <cellStyle name="Followed Hyperlink" xfId="922" builtinId="9" hidden="1"/>
    <cellStyle name="Followed Hyperlink" xfId="924" builtinId="9" hidden="1"/>
    <cellStyle name="Followed Hyperlink" xfId="926" builtinId="9" hidden="1"/>
    <cellStyle name="Followed Hyperlink" xfId="928" builtinId="9" hidden="1"/>
    <cellStyle name="Followed Hyperlink" xfId="930" builtinId="9" hidden="1"/>
    <cellStyle name="Followed Hyperlink" xfId="932" builtinId="9" hidden="1"/>
    <cellStyle name="Followed Hyperlink" xfId="934" builtinId="9" hidden="1"/>
    <cellStyle name="Followed Hyperlink" xfId="936" builtinId="9" hidden="1"/>
    <cellStyle name="Followed Hyperlink" xfId="938" builtinId="9" hidden="1"/>
    <cellStyle name="Followed Hyperlink" xfId="940" builtinId="9" hidden="1"/>
    <cellStyle name="Followed Hyperlink" xfId="942" builtinId="9" hidden="1"/>
    <cellStyle name="Followed Hyperlink" xfId="944" builtinId="9" hidden="1"/>
    <cellStyle name="Followed Hyperlink" xfId="946" builtinId="9" hidden="1"/>
    <cellStyle name="Followed Hyperlink" xfId="948" builtinId="9" hidden="1"/>
    <cellStyle name="Followed Hyperlink" xfId="950" builtinId="9" hidden="1"/>
    <cellStyle name="Followed Hyperlink" xfId="952" builtinId="9" hidden="1"/>
    <cellStyle name="Followed Hyperlink" xfId="954" builtinId="9" hidden="1"/>
    <cellStyle name="Followed Hyperlink" xfId="956" builtinId="9" hidden="1"/>
    <cellStyle name="Followed Hyperlink" xfId="958" builtinId="9" hidden="1"/>
    <cellStyle name="Followed Hyperlink" xfId="960" builtinId="9" hidden="1"/>
    <cellStyle name="Followed Hyperlink" xfId="962" builtinId="9" hidden="1"/>
    <cellStyle name="Followed Hyperlink" xfId="964" builtinId="9" hidden="1"/>
    <cellStyle name="Followed Hyperlink" xfId="966" builtinId="9" hidden="1"/>
    <cellStyle name="Followed Hyperlink" xfId="968" builtinId="9" hidden="1"/>
    <cellStyle name="Followed Hyperlink" xfId="970" builtinId="9" hidden="1"/>
    <cellStyle name="Followed Hyperlink" xfId="972" builtinId="9" hidden="1"/>
    <cellStyle name="Followed Hyperlink" xfId="974" builtinId="9" hidden="1"/>
    <cellStyle name="Followed Hyperlink" xfId="976" builtinId="9" hidden="1"/>
    <cellStyle name="Followed Hyperlink" xfId="978" builtinId="9" hidden="1"/>
    <cellStyle name="Followed Hyperlink" xfId="980" builtinId="9" hidden="1"/>
    <cellStyle name="Followed Hyperlink" xfId="982" builtinId="9" hidden="1"/>
    <cellStyle name="Followed Hyperlink" xfId="984" builtinId="9" hidden="1"/>
    <cellStyle name="Followed Hyperlink" xfId="986" builtinId="9" hidden="1"/>
    <cellStyle name="Followed Hyperlink" xfId="988" builtinId="9" hidden="1"/>
    <cellStyle name="Followed Hyperlink" xfId="990" builtinId="9" hidden="1"/>
    <cellStyle name="Followed Hyperlink" xfId="992" builtinId="9" hidden="1"/>
    <cellStyle name="Followed Hyperlink" xfId="994" builtinId="9" hidden="1"/>
    <cellStyle name="Followed Hyperlink" xfId="996" builtinId="9" hidden="1"/>
    <cellStyle name="Followed Hyperlink" xfId="998" builtinId="9" hidden="1"/>
    <cellStyle name="Followed Hyperlink" xfId="1000" builtinId="9" hidden="1"/>
    <cellStyle name="Followed Hyperlink" xfId="1002" builtinId="9" hidden="1"/>
    <cellStyle name="Followed Hyperlink" xfId="1004" builtinId="9" hidden="1"/>
    <cellStyle name="Followed Hyperlink" xfId="1006" builtinId="9" hidden="1"/>
    <cellStyle name="Followed Hyperlink" xfId="1008" builtinId="9" hidden="1"/>
    <cellStyle name="Followed Hyperlink" xfId="1010" builtinId="9" hidden="1"/>
    <cellStyle name="Followed Hyperlink" xfId="1012" builtinId="9" hidden="1"/>
    <cellStyle name="Followed Hyperlink" xfId="1014" builtinId="9" hidden="1"/>
    <cellStyle name="Followed Hyperlink" xfId="1016" builtinId="9" hidden="1"/>
    <cellStyle name="Followed Hyperlink" xfId="1018" builtinId="9" hidden="1"/>
    <cellStyle name="Followed Hyperlink" xfId="1020" builtinId="9" hidden="1"/>
    <cellStyle name="Followed Hyperlink" xfId="1022" builtinId="9" hidden="1"/>
    <cellStyle name="Followed Hyperlink" xfId="1024" builtinId="9" hidden="1"/>
    <cellStyle name="Followed Hyperlink" xfId="1026" builtinId="9" hidden="1"/>
    <cellStyle name="Followed Hyperlink" xfId="1028" builtinId="9" hidden="1"/>
    <cellStyle name="Followed Hyperlink" xfId="1030" builtinId="9" hidden="1"/>
    <cellStyle name="Followed Hyperlink" xfId="1032" builtinId="9" hidden="1"/>
    <cellStyle name="Followed Hyperlink" xfId="1034" builtinId="9" hidden="1"/>
    <cellStyle name="Followed Hyperlink" xfId="1036" builtinId="9" hidden="1"/>
    <cellStyle name="Followed Hyperlink" xfId="1038" builtinId="9" hidden="1"/>
    <cellStyle name="Followed Hyperlink" xfId="1040" builtinId="9" hidden="1"/>
    <cellStyle name="Followed Hyperlink" xfId="1042" builtinId="9" hidden="1"/>
    <cellStyle name="Followed Hyperlink" xfId="1044" builtinId="9" hidden="1"/>
    <cellStyle name="Followed Hyperlink" xfId="1046" builtinId="9" hidden="1"/>
    <cellStyle name="Followed Hyperlink" xfId="1048" builtinId="9" hidden="1"/>
    <cellStyle name="Followed Hyperlink" xfId="1050" builtinId="9" hidden="1"/>
    <cellStyle name="Followed Hyperlink" xfId="1052" builtinId="9" hidden="1"/>
    <cellStyle name="Followed Hyperlink" xfId="1054" builtinId="9" hidden="1"/>
    <cellStyle name="Followed Hyperlink" xfId="1056" builtinId="9" hidden="1"/>
    <cellStyle name="Followed Hyperlink" xfId="1058" builtinId="9" hidden="1"/>
    <cellStyle name="Followed Hyperlink" xfId="1060" builtinId="9" hidden="1"/>
    <cellStyle name="Followed Hyperlink" xfId="1062" builtinId="9" hidden="1"/>
    <cellStyle name="Followed Hyperlink" xfId="1064" builtinId="9" hidden="1"/>
    <cellStyle name="Followed Hyperlink" xfId="1066" builtinId="9" hidden="1"/>
    <cellStyle name="Followed Hyperlink" xfId="1068" builtinId="9" hidden="1"/>
    <cellStyle name="Followed Hyperlink" xfId="1070" builtinId="9" hidden="1"/>
    <cellStyle name="Followed Hyperlink" xfId="1072" builtinId="9" hidden="1"/>
    <cellStyle name="Followed Hyperlink" xfId="1074" builtinId="9" hidden="1"/>
    <cellStyle name="Followed Hyperlink" xfId="1076" builtinId="9" hidden="1"/>
    <cellStyle name="Followed Hyperlink" xfId="1078" builtinId="9" hidden="1"/>
    <cellStyle name="Followed Hyperlink" xfId="1080" builtinId="9" hidden="1"/>
    <cellStyle name="Followed Hyperlink" xfId="1082" builtinId="9" hidden="1"/>
    <cellStyle name="Followed Hyperlink" xfId="1084" builtinId="9" hidden="1"/>
    <cellStyle name="Followed Hyperlink" xfId="1086" builtinId="9" hidden="1"/>
    <cellStyle name="Followed Hyperlink" xfId="1088" builtinId="9" hidden="1"/>
    <cellStyle name="Followed Hyperlink" xfId="1090" builtinId="9" hidden="1"/>
    <cellStyle name="Followed Hyperlink" xfId="1092" builtinId="9" hidden="1"/>
    <cellStyle name="Followed Hyperlink" xfId="1094" builtinId="9" hidden="1"/>
    <cellStyle name="Followed Hyperlink" xfId="1096" builtinId="9" hidden="1"/>
    <cellStyle name="Followed Hyperlink" xfId="1098" builtinId="9" hidden="1"/>
    <cellStyle name="Followed Hyperlink" xfId="1100" builtinId="9" hidden="1"/>
    <cellStyle name="Followed Hyperlink" xfId="1102" builtinId="9" hidden="1"/>
    <cellStyle name="Followed Hyperlink" xfId="1104" builtinId="9" hidden="1"/>
    <cellStyle name="Followed Hyperlink" xfId="1106" builtinId="9" hidden="1"/>
    <cellStyle name="Followed Hyperlink" xfId="1108" builtinId="9" hidden="1"/>
    <cellStyle name="Followed Hyperlink" xfId="1110" builtinId="9" hidden="1"/>
    <cellStyle name="Followed Hyperlink" xfId="1112" builtinId="9" hidden="1"/>
    <cellStyle name="Followed Hyperlink" xfId="1114" builtinId="9" hidden="1"/>
    <cellStyle name="Followed Hyperlink" xfId="1116" builtinId="9" hidden="1"/>
    <cellStyle name="Followed Hyperlink" xfId="1118" builtinId="9" hidden="1"/>
    <cellStyle name="Followed Hyperlink" xfId="1120" builtinId="9" hidden="1"/>
    <cellStyle name="Followed Hyperlink" xfId="1122" builtinId="9" hidden="1"/>
    <cellStyle name="Followed Hyperlink" xfId="1124" builtinId="9" hidden="1"/>
    <cellStyle name="Followed Hyperlink" xfId="1126" builtinId="9" hidden="1"/>
    <cellStyle name="Followed Hyperlink" xfId="1128" builtinId="9" hidden="1"/>
    <cellStyle name="Followed Hyperlink" xfId="1130" builtinId="9" hidden="1"/>
    <cellStyle name="Followed Hyperlink" xfId="1132" builtinId="9" hidden="1"/>
    <cellStyle name="Followed Hyperlink" xfId="1134" builtinId="9" hidden="1"/>
    <cellStyle name="Followed Hyperlink" xfId="1136" builtinId="9" hidden="1"/>
    <cellStyle name="Followed Hyperlink" xfId="1138" builtinId="9" hidden="1"/>
    <cellStyle name="Followed Hyperlink" xfId="1140" builtinId="9" hidden="1"/>
    <cellStyle name="Followed Hyperlink" xfId="1142" builtinId="9" hidden="1"/>
    <cellStyle name="Followed Hyperlink" xfId="1144" builtinId="9" hidden="1"/>
    <cellStyle name="Followed Hyperlink" xfId="1146" builtinId="9" hidden="1"/>
    <cellStyle name="Followed Hyperlink" xfId="1148" builtinId="9" hidden="1"/>
    <cellStyle name="Followed Hyperlink" xfId="1150" builtinId="9" hidden="1"/>
    <cellStyle name="Followed Hyperlink" xfId="1152" builtinId="9" hidden="1"/>
    <cellStyle name="Followed Hyperlink" xfId="1154" builtinId="9" hidden="1"/>
    <cellStyle name="Followed Hyperlink" xfId="1156" builtinId="9" hidden="1"/>
    <cellStyle name="Followed Hyperlink" xfId="1158" builtinId="9" hidden="1"/>
    <cellStyle name="Followed Hyperlink" xfId="1160" builtinId="9" hidden="1"/>
    <cellStyle name="Followed Hyperlink" xfId="1162" builtinId="9" hidden="1"/>
    <cellStyle name="Followed Hyperlink" xfId="1164" builtinId="9" hidden="1"/>
    <cellStyle name="Followed Hyperlink" xfId="1166" builtinId="9" hidden="1"/>
    <cellStyle name="Followed Hyperlink" xfId="1168" builtinId="9" hidden="1"/>
    <cellStyle name="Followed Hyperlink" xfId="1170" builtinId="9" hidden="1"/>
    <cellStyle name="Followed Hyperlink" xfId="1172" builtinId="9" hidden="1"/>
    <cellStyle name="Followed Hyperlink" xfId="1174" builtinId="9" hidden="1"/>
    <cellStyle name="Followed Hyperlink" xfId="1176" builtinId="9" hidden="1"/>
    <cellStyle name="Followed Hyperlink" xfId="1178" builtinId="9" hidden="1"/>
    <cellStyle name="Followed Hyperlink" xfId="1180" builtinId="9" hidden="1"/>
    <cellStyle name="Followed Hyperlink" xfId="1182" builtinId="9" hidden="1"/>
    <cellStyle name="Followed Hyperlink" xfId="1184" builtinId="9" hidden="1"/>
    <cellStyle name="Followed Hyperlink" xfId="1186" builtinId="9" hidden="1"/>
    <cellStyle name="Followed Hyperlink" xfId="1188" builtinId="9" hidden="1"/>
    <cellStyle name="Followed Hyperlink" xfId="1190" builtinId="9" hidden="1"/>
    <cellStyle name="Followed Hyperlink" xfId="1192" builtinId="9" hidden="1"/>
    <cellStyle name="Followed Hyperlink" xfId="1194" builtinId="9" hidden="1"/>
    <cellStyle name="Followed Hyperlink" xfId="1196" builtinId="9" hidden="1"/>
    <cellStyle name="Followed Hyperlink" xfId="1198" builtinId="9" hidden="1"/>
    <cellStyle name="Followed Hyperlink" xfId="1200" builtinId="9" hidden="1"/>
    <cellStyle name="Followed Hyperlink" xfId="1202" builtinId="9" hidden="1"/>
    <cellStyle name="Followed Hyperlink" xfId="1204" builtinId="9" hidden="1"/>
    <cellStyle name="Followed Hyperlink" xfId="1206" builtinId="9" hidden="1"/>
    <cellStyle name="Followed Hyperlink" xfId="1208" builtinId="9" hidden="1"/>
    <cellStyle name="Followed Hyperlink" xfId="1210" builtinId="9" hidden="1"/>
    <cellStyle name="Followed Hyperlink" xfId="1212" builtinId="9" hidden="1"/>
    <cellStyle name="Followed Hyperlink" xfId="1214" builtinId="9" hidden="1"/>
    <cellStyle name="Followed Hyperlink" xfId="1216" builtinId="9" hidden="1"/>
    <cellStyle name="Followed Hyperlink" xfId="1218" builtinId="9" hidden="1"/>
    <cellStyle name="Followed Hyperlink" xfId="1220" builtinId="9" hidden="1"/>
    <cellStyle name="Followed Hyperlink" xfId="1222" builtinId="9" hidden="1"/>
    <cellStyle name="Followed Hyperlink" xfId="1224" builtinId="9" hidden="1"/>
    <cellStyle name="Followed Hyperlink" xfId="1226" builtinId="9" hidden="1"/>
    <cellStyle name="Followed Hyperlink" xfId="1228" builtinId="9" hidden="1"/>
    <cellStyle name="Followed Hyperlink" xfId="1230" builtinId="9" hidden="1"/>
    <cellStyle name="Followed Hyperlink" xfId="1232" builtinId="9" hidden="1"/>
    <cellStyle name="Followed Hyperlink" xfId="1234" builtinId="9" hidden="1"/>
    <cellStyle name="Followed Hyperlink" xfId="1236" builtinId="9" hidden="1"/>
    <cellStyle name="Followed Hyperlink" xfId="1238" builtinId="9" hidden="1"/>
    <cellStyle name="Followed Hyperlink" xfId="1240" builtinId="9" hidden="1"/>
    <cellStyle name="Followed Hyperlink" xfId="1242" builtinId="9" hidden="1"/>
    <cellStyle name="Followed Hyperlink" xfId="1244" builtinId="9" hidden="1"/>
    <cellStyle name="Followed Hyperlink" xfId="1246" builtinId="9" hidden="1"/>
    <cellStyle name="Followed Hyperlink" xfId="1248" builtinId="9" hidden="1"/>
    <cellStyle name="Followed Hyperlink" xfId="1250" builtinId="9" hidden="1"/>
    <cellStyle name="Followed Hyperlink" xfId="1252" builtinId="9" hidden="1"/>
    <cellStyle name="Followed Hyperlink" xfId="1254" builtinId="9" hidden="1"/>
    <cellStyle name="Followed Hyperlink" xfId="1256" builtinId="9" hidden="1"/>
    <cellStyle name="Followed Hyperlink" xfId="1258" builtinId="9" hidden="1"/>
    <cellStyle name="Followed Hyperlink" xfId="1260" builtinId="9" hidden="1"/>
    <cellStyle name="Followed Hyperlink" xfId="1262" builtinId="9" hidden="1"/>
    <cellStyle name="Followed Hyperlink" xfId="1264" builtinId="9" hidden="1"/>
    <cellStyle name="Followed Hyperlink" xfId="1266" builtinId="9" hidden="1"/>
    <cellStyle name="Followed Hyperlink" xfId="1268" builtinId="9" hidden="1"/>
    <cellStyle name="Followed Hyperlink" xfId="1270" builtinId="9" hidden="1"/>
    <cellStyle name="Followed Hyperlink" xfId="1272" builtinId="9" hidden="1"/>
    <cellStyle name="Followed Hyperlink" xfId="1274" builtinId="9" hidden="1"/>
    <cellStyle name="Followed Hyperlink" xfId="1276" builtinId="9" hidden="1"/>
    <cellStyle name="Followed Hyperlink" xfId="1278" builtinId="9" hidden="1"/>
    <cellStyle name="Followed Hyperlink" xfId="1280" builtinId="9" hidden="1"/>
    <cellStyle name="Followed Hyperlink" xfId="1282" builtinId="9" hidden="1"/>
    <cellStyle name="Followed Hyperlink" xfId="1284" builtinId="9" hidden="1"/>
    <cellStyle name="Followed Hyperlink" xfId="1286" builtinId="9" hidden="1"/>
    <cellStyle name="Followed Hyperlink" xfId="1288" builtinId="9" hidden="1"/>
    <cellStyle name="Followed Hyperlink" xfId="1290" builtinId="9" hidden="1"/>
    <cellStyle name="Followed Hyperlink" xfId="1292" builtinId="9" hidden="1"/>
    <cellStyle name="Followed Hyperlink" xfId="1294" builtinId="9" hidden="1"/>
    <cellStyle name="Followed Hyperlink" xfId="1296" builtinId="9" hidden="1"/>
    <cellStyle name="Followed Hyperlink" xfId="1298" builtinId="9" hidden="1"/>
    <cellStyle name="Followed Hyperlink" xfId="1300" builtinId="9" hidden="1"/>
    <cellStyle name="Followed Hyperlink" xfId="1302" builtinId="9" hidden="1"/>
    <cellStyle name="Followed Hyperlink" xfId="1304" builtinId="9" hidden="1"/>
    <cellStyle name="Followed Hyperlink" xfId="1306" builtinId="9" hidden="1"/>
    <cellStyle name="Followed Hyperlink" xfId="1308" builtinId="9" hidden="1"/>
    <cellStyle name="Followed Hyperlink" xfId="1310" builtinId="9" hidden="1"/>
    <cellStyle name="Followed Hyperlink" xfId="1312" builtinId="9" hidden="1"/>
    <cellStyle name="Followed Hyperlink" xfId="1314" builtinId="9" hidden="1"/>
    <cellStyle name="Followed Hyperlink" xfId="1316" builtinId="9" hidden="1"/>
    <cellStyle name="Followed Hyperlink" xfId="1318" builtinId="9" hidden="1"/>
    <cellStyle name="Followed Hyperlink" xfId="1320" builtinId="9" hidden="1"/>
    <cellStyle name="Followed Hyperlink" xfId="1322" builtinId="9" hidden="1"/>
    <cellStyle name="Followed Hyperlink" xfId="1324" builtinId="9" hidden="1"/>
    <cellStyle name="Followed Hyperlink" xfId="1326" builtinId="9" hidden="1"/>
    <cellStyle name="Followed Hyperlink" xfId="1328" builtinId="9" hidden="1"/>
    <cellStyle name="Followed Hyperlink" xfId="1330" builtinId="9" hidden="1"/>
    <cellStyle name="Followed Hyperlink" xfId="1332" builtinId="9" hidden="1"/>
    <cellStyle name="Followed Hyperlink" xfId="1334" builtinId="9" hidden="1"/>
    <cellStyle name="Followed Hyperlink" xfId="1336" builtinId="9" hidden="1"/>
    <cellStyle name="Followed Hyperlink" xfId="1338" builtinId="9" hidden="1"/>
    <cellStyle name="Followed Hyperlink" xfId="1340" builtinId="9" hidden="1"/>
    <cellStyle name="Followed Hyperlink" xfId="1342" builtinId="9" hidden="1"/>
    <cellStyle name="Followed Hyperlink" xfId="1344" builtinId="9" hidden="1"/>
    <cellStyle name="Followed Hyperlink" xfId="1346" builtinId="9" hidden="1"/>
    <cellStyle name="Followed Hyperlink" xfId="1348" builtinId="9" hidden="1"/>
    <cellStyle name="Followed Hyperlink" xfId="1350" builtinId="9" hidden="1"/>
    <cellStyle name="Followed Hyperlink" xfId="1352" builtinId="9" hidden="1"/>
    <cellStyle name="Followed Hyperlink" xfId="1354" builtinId="9" hidden="1"/>
    <cellStyle name="Followed Hyperlink" xfId="1356" builtinId="9" hidden="1"/>
    <cellStyle name="Followed Hyperlink" xfId="1358" builtinId="9" hidden="1"/>
    <cellStyle name="Followed Hyperlink" xfId="1360" builtinId="9" hidden="1"/>
    <cellStyle name="Followed Hyperlink" xfId="1362" builtinId="9" hidden="1"/>
    <cellStyle name="Followed Hyperlink" xfId="1364" builtinId="9" hidden="1"/>
    <cellStyle name="Followed Hyperlink" xfId="1366" builtinId="9" hidden="1"/>
    <cellStyle name="Followed Hyperlink" xfId="1368" builtinId="9" hidden="1"/>
    <cellStyle name="Followed Hyperlink" xfId="1370" builtinId="9" hidden="1"/>
    <cellStyle name="Followed Hyperlink" xfId="1372" builtinId="9" hidden="1"/>
    <cellStyle name="Followed Hyperlink" xfId="1374" builtinId="9" hidden="1"/>
    <cellStyle name="Followed Hyperlink" xfId="1376" builtinId="9" hidden="1"/>
    <cellStyle name="Followed Hyperlink" xfId="1378" builtinId="9" hidden="1"/>
    <cellStyle name="Followed Hyperlink" xfId="1380" builtinId="9" hidden="1"/>
    <cellStyle name="Followed Hyperlink" xfId="1382" builtinId="9" hidden="1"/>
    <cellStyle name="Followed Hyperlink" xfId="1384" builtinId="9" hidden="1"/>
    <cellStyle name="Followed Hyperlink" xfId="1386" builtinId="9" hidden="1"/>
    <cellStyle name="Followed Hyperlink" xfId="1388" builtinId="9" hidden="1"/>
    <cellStyle name="Followed Hyperlink" xfId="1390" builtinId="9" hidden="1"/>
    <cellStyle name="Followed Hyperlink" xfId="1392" builtinId="9" hidden="1"/>
    <cellStyle name="Followed Hyperlink" xfId="1394" builtinId="9" hidden="1"/>
    <cellStyle name="Followed Hyperlink" xfId="1396" builtinId="9" hidden="1"/>
    <cellStyle name="Followed Hyperlink" xfId="1398" builtinId="9" hidden="1"/>
    <cellStyle name="Followed Hyperlink" xfId="1400" builtinId="9" hidden="1"/>
    <cellStyle name="Followed Hyperlink" xfId="1402" builtinId="9" hidden="1"/>
    <cellStyle name="Followed Hyperlink" xfId="1404" builtinId="9" hidden="1"/>
    <cellStyle name="Followed Hyperlink" xfId="1406" builtinId="9" hidden="1"/>
    <cellStyle name="Followed Hyperlink" xfId="1408" builtinId="9" hidden="1"/>
    <cellStyle name="Followed Hyperlink" xfId="1410" builtinId="9" hidden="1"/>
    <cellStyle name="Followed Hyperlink" xfId="1412" builtinId="9" hidden="1"/>
    <cellStyle name="Followed Hyperlink" xfId="1414" builtinId="9" hidden="1"/>
    <cellStyle name="Followed Hyperlink" xfId="1416" builtinId="9" hidden="1"/>
    <cellStyle name="Followed Hyperlink" xfId="1418" builtinId="9" hidden="1"/>
    <cellStyle name="Followed Hyperlink" xfId="1420" builtinId="9" hidden="1"/>
    <cellStyle name="Followed Hyperlink" xfId="1422" builtinId="9" hidden="1"/>
    <cellStyle name="Followed Hyperlink" xfId="1424" builtinId="9" hidden="1"/>
    <cellStyle name="Followed Hyperlink" xfId="1426" builtinId="9" hidden="1"/>
    <cellStyle name="Followed Hyperlink" xfId="1428" builtinId="9" hidden="1"/>
    <cellStyle name="Followed Hyperlink" xfId="1430" builtinId="9" hidden="1"/>
    <cellStyle name="Followed Hyperlink" xfId="1432" builtinId="9" hidden="1"/>
    <cellStyle name="Followed Hyperlink" xfId="1434" builtinId="9" hidden="1"/>
    <cellStyle name="Followed Hyperlink" xfId="1436" builtinId="9" hidden="1"/>
    <cellStyle name="Followed Hyperlink" xfId="1438" builtinId="9" hidden="1"/>
    <cellStyle name="Followed Hyperlink" xfId="1440" builtinId="9" hidden="1"/>
    <cellStyle name="Followed Hyperlink" xfId="1442" builtinId="9" hidden="1"/>
    <cellStyle name="Followed Hyperlink" xfId="1444" builtinId="9" hidden="1"/>
    <cellStyle name="Followed Hyperlink" xfId="1446" builtinId="9" hidden="1"/>
    <cellStyle name="Followed Hyperlink" xfId="1448" builtinId="9" hidden="1"/>
    <cellStyle name="Followed Hyperlink" xfId="1450" builtinId="9" hidden="1"/>
    <cellStyle name="Followed Hyperlink" xfId="1452" builtinId="9" hidden="1"/>
    <cellStyle name="Followed Hyperlink" xfId="1454" builtinId="9" hidden="1"/>
    <cellStyle name="Followed Hyperlink" xfId="1456" builtinId="9" hidden="1"/>
    <cellStyle name="Followed Hyperlink" xfId="1458" builtinId="9" hidden="1"/>
    <cellStyle name="Followed Hyperlink" xfId="1460" builtinId="9" hidden="1"/>
    <cellStyle name="Followed Hyperlink" xfId="1462" builtinId="9" hidden="1"/>
    <cellStyle name="Followed Hyperlink" xfId="1464" builtinId="9" hidden="1"/>
    <cellStyle name="Followed Hyperlink" xfId="1466" builtinId="9" hidden="1"/>
    <cellStyle name="Followed Hyperlink" xfId="1468" builtinId="9" hidden="1"/>
    <cellStyle name="Followed Hyperlink" xfId="1470" builtinId="9" hidden="1"/>
    <cellStyle name="Followed Hyperlink" xfId="1472" builtinId="9" hidden="1"/>
    <cellStyle name="Followed Hyperlink" xfId="1474" builtinId="9" hidden="1"/>
    <cellStyle name="Followed Hyperlink" xfId="1476" builtinId="9" hidden="1"/>
    <cellStyle name="Followed Hyperlink" xfId="1478" builtinId="9" hidden="1"/>
    <cellStyle name="Followed Hyperlink" xfId="1480" builtinId="9" hidden="1"/>
    <cellStyle name="Followed Hyperlink" xfId="1482" builtinId="9" hidden="1"/>
    <cellStyle name="Followed Hyperlink" xfId="1484" builtinId="9" hidden="1"/>
    <cellStyle name="Followed Hyperlink" xfId="1486" builtinId="9" hidden="1"/>
    <cellStyle name="Followed Hyperlink" xfId="1488" builtinId="9" hidden="1"/>
    <cellStyle name="Followed Hyperlink" xfId="1490" builtinId="9" hidden="1"/>
    <cellStyle name="Followed Hyperlink" xfId="1492" builtinId="9" hidden="1"/>
    <cellStyle name="Followed Hyperlink" xfId="1494" builtinId="9" hidden="1"/>
    <cellStyle name="Followed Hyperlink" xfId="1496" builtinId="9" hidden="1"/>
    <cellStyle name="Followed Hyperlink" xfId="1498" builtinId="9" hidden="1"/>
    <cellStyle name="Followed Hyperlink" xfId="1500" builtinId="9" hidden="1"/>
    <cellStyle name="Followed Hyperlink" xfId="1502" builtinId="9" hidden="1"/>
    <cellStyle name="Followed Hyperlink" xfId="1504" builtinId="9" hidden="1"/>
    <cellStyle name="Followed Hyperlink" xfId="1506" builtinId="9" hidden="1"/>
    <cellStyle name="Followed Hyperlink" xfId="1508" builtinId="9" hidden="1"/>
    <cellStyle name="Followed Hyperlink" xfId="1510" builtinId="9" hidden="1"/>
    <cellStyle name="Followed Hyperlink" xfId="1512" builtinId="9" hidden="1"/>
    <cellStyle name="Followed Hyperlink" xfId="1514" builtinId="9" hidden="1"/>
    <cellStyle name="Followed Hyperlink" xfId="1516" builtinId="9" hidden="1"/>
    <cellStyle name="Followed Hyperlink" xfId="1518" builtinId="9" hidden="1"/>
    <cellStyle name="Followed Hyperlink" xfId="1520" builtinId="9" hidden="1"/>
    <cellStyle name="Followed Hyperlink" xfId="1522" builtinId="9" hidden="1"/>
    <cellStyle name="Followed Hyperlink" xfId="1524" builtinId="9" hidden="1"/>
    <cellStyle name="Followed Hyperlink" xfId="1526" builtinId="9" hidden="1"/>
    <cellStyle name="Followed Hyperlink" xfId="1528" builtinId="9" hidden="1"/>
    <cellStyle name="Followed Hyperlink" xfId="1530" builtinId="9" hidden="1"/>
    <cellStyle name="Followed Hyperlink" xfId="1532" builtinId="9" hidden="1"/>
    <cellStyle name="Followed Hyperlink" xfId="1534" builtinId="9" hidden="1"/>
    <cellStyle name="Followed Hyperlink" xfId="1536" builtinId="9" hidden="1"/>
    <cellStyle name="Followed Hyperlink" xfId="1538" builtinId="9" hidden="1"/>
    <cellStyle name="Followed Hyperlink" xfId="1540" builtinId="9" hidden="1"/>
    <cellStyle name="Followed Hyperlink" xfId="1542" builtinId="9" hidden="1"/>
    <cellStyle name="Followed Hyperlink" xfId="1544" builtinId="9" hidden="1"/>
    <cellStyle name="Followed Hyperlink" xfId="1546" builtinId="9" hidden="1"/>
    <cellStyle name="Followed Hyperlink" xfId="1548" builtinId="9" hidden="1"/>
    <cellStyle name="Followed Hyperlink" xfId="1550" builtinId="9" hidden="1"/>
    <cellStyle name="Followed Hyperlink" xfId="1552" builtinId="9" hidden="1"/>
    <cellStyle name="Followed Hyperlink" xfId="1554" builtinId="9" hidden="1"/>
    <cellStyle name="Followed Hyperlink" xfId="1556" builtinId="9" hidden="1"/>
    <cellStyle name="Followed Hyperlink" xfId="1558" builtinId="9" hidden="1"/>
    <cellStyle name="Followed Hyperlink" xfId="1560" builtinId="9" hidden="1"/>
    <cellStyle name="Followed Hyperlink" xfId="1562" builtinId="9" hidden="1"/>
    <cellStyle name="Followed Hyperlink" xfId="1564" builtinId="9" hidden="1"/>
    <cellStyle name="Followed Hyperlink" xfId="1566" builtinId="9" hidden="1"/>
    <cellStyle name="Followed Hyperlink" xfId="1568" builtinId="9" hidden="1"/>
    <cellStyle name="Followed Hyperlink" xfId="1570" builtinId="9" hidden="1"/>
    <cellStyle name="Followed Hyperlink" xfId="1572" builtinId="9" hidden="1"/>
    <cellStyle name="Followed Hyperlink" xfId="1574" builtinId="9" hidden="1"/>
    <cellStyle name="Followed Hyperlink" xfId="1576" builtinId="9" hidden="1"/>
    <cellStyle name="Followed Hyperlink" xfId="1578" builtinId="9" hidden="1"/>
    <cellStyle name="Followed Hyperlink" xfId="1580" builtinId="9" hidden="1"/>
    <cellStyle name="Followed Hyperlink" xfId="1582" builtinId="9" hidden="1"/>
    <cellStyle name="Followed Hyperlink" xfId="1584" builtinId="9" hidden="1"/>
    <cellStyle name="Followed Hyperlink" xfId="1586" builtinId="9" hidden="1"/>
    <cellStyle name="Followed Hyperlink" xfId="1588" builtinId="9" hidden="1"/>
    <cellStyle name="Followed Hyperlink" xfId="1590" builtinId="9" hidden="1"/>
    <cellStyle name="Followed Hyperlink" xfId="1592" builtinId="9" hidden="1"/>
    <cellStyle name="Followed Hyperlink" xfId="1594" builtinId="9" hidden="1"/>
    <cellStyle name="Followed Hyperlink" xfId="1596" builtinId="9" hidden="1"/>
    <cellStyle name="Followed Hyperlink" xfId="1598" builtinId="9" hidden="1"/>
    <cellStyle name="Followed Hyperlink" xfId="1600" builtinId="9" hidden="1"/>
    <cellStyle name="Followed Hyperlink" xfId="1602" builtinId="9" hidden="1"/>
    <cellStyle name="Followed Hyperlink" xfId="1604" builtinId="9" hidden="1"/>
    <cellStyle name="Followed Hyperlink" xfId="1606" builtinId="9" hidden="1"/>
    <cellStyle name="Followed Hyperlink" xfId="1608" builtinId="9" hidden="1"/>
    <cellStyle name="Followed Hyperlink" xfId="1610" builtinId="9" hidden="1"/>
    <cellStyle name="Followed Hyperlink" xfId="1612" builtinId="9" hidden="1"/>
    <cellStyle name="Followed Hyperlink" xfId="1614" builtinId="9" hidden="1"/>
    <cellStyle name="Followed Hyperlink" xfId="1616" builtinId="9" hidden="1"/>
    <cellStyle name="Followed Hyperlink" xfId="1618" builtinId="9" hidden="1"/>
    <cellStyle name="Followed Hyperlink" xfId="1620" builtinId="9" hidden="1"/>
    <cellStyle name="Followed Hyperlink" xfId="1622" builtinId="9" hidden="1"/>
    <cellStyle name="Followed Hyperlink" xfId="1624" builtinId="9" hidden="1"/>
    <cellStyle name="Followed Hyperlink" xfId="1626" builtinId="9" hidden="1"/>
    <cellStyle name="Followed Hyperlink" xfId="1628" builtinId="9" hidden="1"/>
    <cellStyle name="Followed Hyperlink" xfId="1630" builtinId="9" hidden="1"/>
    <cellStyle name="Followed Hyperlink" xfId="1632" builtinId="9" hidden="1"/>
    <cellStyle name="Followed Hyperlink" xfId="1634" builtinId="9" hidden="1"/>
    <cellStyle name="Followed Hyperlink" xfId="1636" builtinId="9" hidden="1"/>
    <cellStyle name="Followed Hyperlink" xfId="1638" builtinId="9" hidden="1"/>
    <cellStyle name="Followed Hyperlink" xfId="1640" builtinId="9" hidden="1"/>
    <cellStyle name="Followed Hyperlink" xfId="1642" builtinId="9" hidden="1"/>
    <cellStyle name="Followed Hyperlink" xfId="1644" builtinId="9" hidden="1"/>
    <cellStyle name="Followed Hyperlink" xfId="1646" builtinId="9" hidden="1"/>
    <cellStyle name="Followed Hyperlink" xfId="1648" builtinId="9" hidden="1"/>
    <cellStyle name="Followed Hyperlink" xfId="1650" builtinId="9" hidden="1"/>
    <cellStyle name="Followed Hyperlink" xfId="1652" builtinId="9" hidden="1"/>
    <cellStyle name="Followed Hyperlink" xfId="1654" builtinId="9" hidden="1"/>
    <cellStyle name="Followed Hyperlink" xfId="1656" builtinId="9" hidden="1"/>
    <cellStyle name="Followed Hyperlink" xfId="1658" builtinId="9" hidden="1"/>
    <cellStyle name="Followed Hyperlink" xfId="1660" builtinId="9" hidden="1"/>
    <cellStyle name="Followed Hyperlink" xfId="1662" builtinId="9" hidden="1"/>
    <cellStyle name="Followed Hyperlink" xfId="1664" builtinId="9" hidden="1"/>
    <cellStyle name="Followed Hyperlink" xfId="1666" builtinId="9" hidden="1"/>
    <cellStyle name="Followed Hyperlink" xfId="1668" builtinId="9" hidden="1"/>
    <cellStyle name="Followed Hyperlink" xfId="1670" builtinId="9" hidden="1"/>
    <cellStyle name="Followed Hyperlink" xfId="1672" builtinId="9" hidden="1"/>
    <cellStyle name="Followed Hyperlink" xfId="1674" builtinId="9" hidden="1"/>
    <cellStyle name="Followed Hyperlink" xfId="1676" builtinId="9" hidden="1"/>
    <cellStyle name="Followed Hyperlink" xfId="1678" builtinId="9" hidden="1"/>
    <cellStyle name="Followed Hyperlink" xfId="1680" builtinId="9" hidden="1"/>
    <cellStyle name="Followed Hyperlink" xfId="1682" builtinId="9" hidden="1"/>
    <cellStyle name="Followed Hyperlink" xfId="1684" builtinId="9" hidden="1"/>
    <cellStyle name="Followed Hyperlink" xfId="1686" builtinId="9" hidden="1"/>
    <cellStyle name="Followed Hyperlink" xfId="1688" builtinId="9" hidden="1"/>
    <cellStyle name="Followed Hyperlink" xfId="1690" builtinId="9" hidden="1"/>
    <cellStyle name="Followed Hyperlink" xfId="1692" builtinId="9" hidden="1"/>
    <cellStyle name="Followed Hyperlink" xfId="1694" builtinId="9" hidden="1"/>
    <cellStyle name="Followed Hyperlink" xfId="1696" builtinId="9" hidden="1"/>
    <cellStyle name="Followed Hyperlink" xfId="1698" builtinId="9" hidden="1"/>
    <cellStyle name="Followed Hyperlink" xfId="1700" builtinId="9" hidden="1"/>
    <cellStyle name="Followed Hyperlink" xfId="1702" builtinId="9" hidden="1"/>
    <cellStyle name="Followed Hyperlink" xfId="1704" builtinId="9" hidden="1"/>
    <cellStyle name="Followed Hyperlink" xfId="1706" builtinId="9" hidden="1"/>
    <cellStyle name="Followed Hyperlink" xfId="1708" builtinId="9" hidden="1"/>
    <cellStyle name="Followed Hyperlink" xfId="1710" builtinId="9" hidden="1"/>
    <cellStyle name="Followed Hyperlink" xfId="1712" builtinId="9" hidden="1"/>
    <cellStyle name="Followed Hyperlink" xfId="1714" builtinId="9" hidden="1"/>
    <cellStyle name="Followed Hyperlink" xfId="1716" builtinId="9" hidden="1"/>
    <cellStyle name="Followed Hyperlink" xfId="1718" builtinId="9" hidden="1"/>
    <cellStyle name="Followed Hyperlink" xfId="1720" builtinId="9" hidden="1"/>
    <cellStyle name="Followed Hyperlink" xfId="1722" builtinId="9" hidden="1"/>
    <cellStyle name="Followed Hyperlink" xfId="1724" builtinId="9" hidden="1"/>
    <cellStyle name="Followed Hyperlink" xfId="1726" builtinId="9" hidden="1"/>
    <cellStyle name="Followed Hyperlink" xfId="1728" builtinId="9" hidden="1"/>
    <cellStyle name="Followed Hyperlink" xfId="1730" builtinId="9" hidden="1"/>
    <cellStyle name="Followed Hyperlink" xfId="1732" builtinId="9" hidden="1"/>
    <cellStyle name="Followed Hyperlink" xfId="1734" builtinId="9" hidden="1"/>
    <cellStyle name="Followed Hyperlink" xfId="1736" builtinId="9" hidden="1"/>
    <cellStyle name="Followed Hyperlink" xfId="1738" builtinId="9" hidden="1"/>
    <cellStyle name="Followed Hyperlink" xfId="1740" builtinId="9" hidden="1"/>
    <cellStyle name="Followed Hyperlink" xfId="1742" builtinId="9" hidden="1"/>
    <cellStyle name="Followed Hyperlink" xfId="1744" builtinId="9" hidden="1"/>
    <cellStyle name="Followed Hyperlink" xfId="1746" builtinId="9" hidden="1"/>
    <cellStyle name="Followed Hyperlink" xfId="1748" builtinId="9" hidden="1"/>
    <cellStyle name="Followed Hyperlink" xfId="1750" builtinId="9" hidden="1"/>
    <cellStyle name="Followed Hyperlink" xfId="1752" builtinId="9" hidden="1"/>
    <cellStyle name="Followed Hyperlink" xfId="1754" builtinId="9" hidden="1"/>
    <cellStyle name="Followed Hyperlink" xfId="1756" builtinId="9" hidden="1"/>
    <cellStyle name="Followed Hyperlink" xfId="1758" builtinId="9" hidden="1"/>
    <cellStyle name="Followed Hyperlink" xfId="1760" builtinId="9" hidden="1"/>
    <cellStyle name="Followed Hyperlink" xfId="1762" builtinId="9" hidden="1"/>
    <cellStyle name="Followed Hyperlink" xfId="1764" builtinId="9" hidden="1"/>
    <cellStyle name="Followed Hyperlink" xfId="1766" builtinId="9" hidden="1"/>
    <cellStyle name="Followed Hyperlink" xfId="1768" builtinId="9" hidden="1"/>
    <cellStyle name="Followed Hyperlink" xfId="1770" builtinId="9" hidden="1"/>
    <cellStyle name="Followed Hyperlink" xfId="1772" builtinId="9" hidden="1"/>
    <cellStyle name="Followed Hyperlink" xfId="1774" builtinId="9" hidden="1"/>
    <cellStyle name="Followed Hyperlink" xfId="1776" builtinId="9" hidden="1"/>
    <cellStyle name="Followed Hyperlink" xfId="1778" builtinId="9" hidden="1"/>
    <cellStyle name="Followed Hyperlink" xfId="1780" builtinId="9" hidden="1"/>
    <cellStyle name="Followed Hyperlink" xfId="1782" builtinId="9" hidden="1"/>
    <cellStyle name="Followed Hyperlink" xfId="1784" builtinId="9" hidden="1"/>
    <cellStyle name="Followed Hyperlink" xfId="1786" builtinId="9" hidden="1"/>
    <cellStyle name="Followed Hyperlink" xfId="1788" builtinId="9" hidden="1"/>
    <cellStyle name="Followed Hyperlink" xfId="1790" builtinId="9" hidden="1"/>
    <cellStyle name="Followed Hyperlink" xfId="1792" builtinId="9" hidden="1"/>
    <cellStyle name="Followed Hyperlink" xfId="1794" builtinId="9" hidden="1"/>
    <cellStyle name="Followed Hyperlink" xfId="1796" builtinId="9" hidden="1"/>
    <cellStyle name="Followed Hyperlink" xfId="1798" builtinId="9" hidden="1"/>
    <cellStyle name="Followed Hyperlink" xfId="1800" builtinId="9" hidden="1"/>
    <cellStyle name="Followed Hyperlink" xfId="1802" builtinId="9" hidden="1"/>
    <cellStyle name="Followed Hyperlink" xfId="1804" builtinId="9" hidden="1"/>
    <cellStyle name="Followed Hyperlink" xfId="1806" builtinId="9" hidden="1"/>
    <cellStyle name="Followed Hyperlink" xfId="1808" builtinId="9" hidden="1"/>
    <cellStyle name="Followed Hyperlink" xfId="1810" builtinId="9" hidden="1"/>
    <cellStyle name="Followed Hyperlink" xfId="1812" builtinId="9" hidden="1"/>
    <cellStyle name="Followed Hyperlink" xfId="1814" builtinId="9" hidden="1"/>
    <cellStyle name="Followed Hyperlink" xfId="1816" builtinId="9" hidden="1"/>
    <cellStyle name="Followed Hyperlink" xfId="1818" builtinId="9" hidden="1"/>
    <cellStyle name="Followed Hyperlink" xfId="1820" builtinId="9" hidden="1"/>
    <cellStyle name="Followed Hyperlink" xfId="1822" builtinId="9" hidden="1"/>
    <cellStyle name="Followed Hyperlink" xfId="1824" builtinId="9" hidden="1"/>
    <cellStyle name="Followed Hyperlink" xfId="1826" builtinId="9" hidden="1"/>
    <cellStyle name="Followed Hyperlink" xfId="1828" builtinId="9" hidden="1"/>
    <cellStyle name="Followed Hyperlink" xfId="1830" builtinId="9" hidden="1"/>
    <cellStyle name="Followed Hyperlink" xfId="1832" builtinId="9" hidden="1"/>
    <cellStyle name="Followed Hyperlink" xfId="1834" builtinId="9" hidden="1"/>
    <cellStyle name="Followed Hyperlink" xfId="1836" builtinId="9" hidden="1"/>
    <cellStyle name="Followed Hyperlink" xfId="1838" builtinId="9" hidden="1"/>
    <cellStyle name="Followed Hyperlink" xfId="1840" builtinId="9" hidden="1"/>
    <cellStyle name="Followed Hyperlink" xfId="1842" builtinId="9" hidden="1"/>
    <cellStyle name="Followed Hyperlink" xfId="1844" builtinId="9" hidden="1"/>
    <cellStyle name="Followed Hyperlink" xfId="1846" builtinId="9" hidden="1"/>
    <cellStyle name="Followed Hyperlink" xfId="1848" builtinId="9" hidden="1"/>
    <cellStyle name="Followed Hyperlink" xfId="1850" builtinId="9" hidden="1"/>
    <cellStyle name="Followed Hyperlink" xfId="1852" builtinId="9" hidden="1"/>
    <cellStyle name="Followed Hyperlink" xfId="1854" builtinId="9" hidden="1"/>
    <cellStyle name="Followed Hyperlink" xfId="1856" builtinId="9" hidden="1"/>
    <cellStyle name="Followed Hyperlink" xfId="1858" builtinId="9" hidden="1"/>
    <cellStyle name="Followed Hyperlink" xfId="1860" builtinId="9" hidden="1"/>
    <cellStyle name="Followed Hyperlink" xfId="1862" builtinId="9" hidden="1"/>
    <cellStyle name="Followed Hyperlink" xfId="1864" builtinId="9" hidden="1"/>
    <cellStyle name="Followed Hyperlink" xfId="1866" builtinId="9" hidden="1"/>
    <cellStyle name="Followed Hyperlink" xfId="1868" builtinId="9" hidden="1"/>
    <cellStyle name="Followed Hyperlink" xfId="1870" builtinId="9" hidden="1"/>
    <cellStyle name="Followed Hyperlink" xfId="1872" builtinId="9" hidden="1"/>
    <cellStyle name="Followed Hyperlink" xfId="1874" builtinId="9" hidden="1"/>
    <cellStyle name="Followed Hyperlink" xfId="1876" builtinId="9" hidden="1"/>
    <cellStyle name="Followed Hyperlink" xfId="1878" builtinId="9" hidden="1"/>
    <cellStyle name="Followed Hyperlink" xfId="1880" builtinId="9" hidden="1"/>
    <cellStyle name="Followed Hyperlink" xfId="1882" builtinId="9" hidden="1"/>
    <cellStyle name="Followed Hyperlink" xfId="1884" builtinId="9" hidden="1"/>
    <cellStyle name="Followed Hyperlink" xfId="1886" builtinId="9" hidden="1"/>
    <cellStyle name="Followed Hyperlink" xfId="1888" builtinId="9" hidden="1"/>
    <cellStyle name="Followed Hyperlink" xfId="1890" builtinId="9" hidden="1"/>
    <cellStyle name="Followed Hyperlink" xfId="1892" builtinId="9" hidden="1"/>
    <cellStyle name="Followed Hyperlink" xfId="1894" builtinId="9" hidden="1"/>
    <cellStyle name="Followed Hyperlink" xfId="1896" builtinId="9" hidden="1"/>
    <cellStyle name="Followed Hyperlink" xfId="1898" builtinId="9" hidden="1"/>
    <cellStyle name="Followed Hyperlink" xfId="1900" builtinId="9" hidden="1"/>
    <cellStyle name="Followed Hyperlink" xfId="1902" builtinId="9" hidden="1"/>
    <cellStyle name="Followed Hyperlink" xfId="1904" builtinId="9" hidden="1"/>
    <cellStyle name="Followed Hyperlink" xfId="1906" builtinId="9" hidden="1"/>
    <cellStyle name="Followed Hyperlink" xfId="1908" builtinId="9" hidden="1"/>
    <cellStyle name="Followed Hyperlink" xfId="1910" builtinId="9" hidden="1"/>
    <cellStyle name="Followed Hyperlink" xfId="1912" builtinId="9" hidden="1"/>
    <cellStyle name="Followed Hyperlink" xfId="1914" builtinId="9" hidden="1"/>
    <cellStyle name="Followed Hyperlink" xfId="1916" builtinId="9" hidden="1"/>
    <cellStyle name="Followed Hyperlink" xfId="1918" builtinId="9" hidden="1"/>
    <cellStyle name="Followed Hyperlink" xfId="1920" builtinId="9" hidden="1"/>
    <cellStyle name="Followed Hyperlink" xfId="1922" builtinId="9" hidden="1"/>
    <cellStyle name="Followed Hyperlink" xfId="1924" builtinId="9" hidden="1"/>
    <cellStyle name="Followed Hyperlink" xfId="1926" builtinId="9" hidden="1"/>
    <cellStyle name="Followed Hyperlink" xfId="1928" builtinId="9" hidden="1"/>
    <cellStyle name="Followed Hyperlink" xfId="1930" builtinId="9" hidden="1"/>
    <cellStyle name="Followed Hyperlink" xfId="1932" builtinId="9" hidden="1"/>
    <cellStyle name="Followed Hyperlink" xfId="1934" builtinId="9" hidden="1"/>
    <cellStyle name="Followed Hyperlink" xfId="1936" builtinId="9" hidden="1"/>
    <cellStyle name="Followed Hyperlink" xfId="1938" builtinId="9" hidden="1"/>
    <cellStyle name="Followed Hyperlink" xfId="1940" builtinId="9" hidden="1"/>
    <cellStyle name="Followed Hyperlink" xfId="1942" builtinId="9" hidden="1"/>
    <cellStyle name="Followed Hyperlink" xfId="1944" builtinId="9" hidden="1"/>
    <cellStyle name="Followed Hyperlink" xfId="1946" builtinId="9" hidden="1"/>
    <cellStyle name="Followed Hyperlink" xfId="1948" builtinId="9" hidden="1"/>
    <cellStyle name="Followed Hyperlink" xfId="1950" builtinId="9" hidden="1"/>
    <cellStyle name="Followed Hyperlink" xfId="1952" builtinId="9" hidden="1"/>
    <cellStyle name="Followed Hyperlink" xfId="1954" builtinId="9" hidden="1"/>
    <cellStyle name="Followed Hyperlink" xfId="1956" builtinId="9" hidden="1"/>
    <cellStyle name="Followed Hyperlink" xfId="1958" builtinId="9" hidden="1"/>
    <cellStyle name="Followed Hyperlink" xfId="1960" builtinId="9" hidden="1"/>
    <cellStyle name="Followed Hyperlink" xfId="1962" builtinId="9" hidden="1"/>
    <cellStyle name="Followed Hyperlink" xfId="1964" builtinId="9" hidden="1"/>
    <cellStyle name="Followed Hyperlink" xfId="1966" builtinId="9" hidden="1"/>
    <cellStyle name="Followed Hyperlink" xfId="1968" builtinId="9" hidden="1"/>
    <cellStyle name="Followed Hyperlink" xfId="1970" builtinId="9" hidden="1"/>
    <cellStyle name="Followed Hyperlink" xfId="1972" builtinId="9" hidden="1"/>
    <cellStyle name="Followed Hyperlink" xfId="1974" builtinId="9" hidden="1"/>
    <cellStyle name="Followed Hyperlink" xfId="1976" builtinId="9" hidden="1"/>
    <cellStyle name="Followed Hyperlink" xfId="1978" builtinId="9" hidden="1"/>
    <cellStyle name="Followed Hyperlink" xfId="1980" builtinId="9" hidden="1"/>
    <cellStyle name="Followed Hyperlink" xfId="1982" builtinId="9" hidden="1"/>
    <cellStyle name="Followed Hyperlink" xfId="1984" builtinId="9" hidden="1"/>
    <cellStyle name="Followed Hyperlink" xfId="1986" builtinId="9" hidden="1"/>
    <cellStyle name="Followed Hyperlink" xfId="1988" builtinId="9" hidden="1"/>
    <cellStyle name="Followed Hyperlink" xfId="1990" builtinId="9" hidden="1"/>
    <cellStyle name="Followed Hyperlink" xfId="1992" builtinId="9" hidden="1"/>
    <cellStyle name="Followed Hyperlink" xfId="1994" builtinId="9" hidden="1"/>
    <cellStyle name="Followed Hyperlink" xfId="1996" builtinId="9" hidden="1"/>
    <cellStyle name="Followed Hyperlink" xfId="1998" builtinId="9" hidden="1"/>
    <cellStyle name="Followed Hyperlink" xfId="2000" builtinId="9" hidden="1"/>
    <cellStyle name="Followed Hyperlink" xfId="2002" builtinId="9" hidden="1"/>
    <cellStyle name="Followed Hyperlink" xfId="2004" builtinId="9" hidden="1"/>
    <cellStyle name="Followed Hyperlink" xfId="2006" builtinId="9" hidden="1"/>
    <cellStyle name="Followed Hyperlink" xfId="2008" builtinId="9" hidden="1"/>
    <cellStyle name="Followed Hyperlink" xfId="2010" builtinId="9" hidden="1"/>
    <cellStyle name="Followed Hyperlink" xfId="2012" builtinId="9" hidden="1"/>
    <cellStyle name="Followed Hyperlink" xfId="2014" builtinId="9" hidden="1"/>
    <cellStyle name="Followed Hyperlink" xfId="2016" builtinId="9" hidden="1"/>
    <cellStyle name="Followed Hyperlink" xfId="2018" builtinId="9" hidden="1"/>
    <cellStyle name="Followed Hyperlink" xfId="2020" builtinId="9" hidden="1"/>
    <cellStyle name="Followed Hyperlink" xfId="2022" builtinId="9" hidden="1"/>
    <cellStyle name="Followed Hyperlink" xfId="2024" builtinId="9" hidden="1"/>
    <cellStyle name="Followed Hyperlink" xfId="2026" builtinId="9" hidden="1"/>
    <cellStyle name="Followed Hyperlink" xfId="2028" builtinId="9" hidden="1"/>
    <cellStyle name="Followed Hyperlink" xfId="2030" builtinId="9" hidden="1"/>
    <cellStyle name="Followed Hyperlink" xfId="2032" builtinId="9" hidden="1"/>
    <cellStyle name="Followed Hyperlink" xfId="2034" builtinId="9" hidden="1"/>
    <cellStyle name="Followed Hyperlink" xfId="2036" builtinId="9" hidden="1"/>
    <cellStyle name="Followed Hyperlink" xfId="2038" builtinId="9" hidden="1"/>
    <cellStyle name="Followed Hyperlink" xfId="2040" builtinId="9" hidden="1"/>
    <cellStyle name="Followed Hyperlink" xfId="2042" builtinId="9" hidden="1"/>
    <cellStyle name="Followed Hyperlink" xfId="2044" builtinId="9" hidden="1"/>
    <cellStyle name="Followed Hyperlink" xfId="2046" builtinId="9" hidden="1"/>
    <cellStyle name="Followed Hyperlink" xfId="2048" builtinId="9" hidden="1"/>
    <cellStyle name="Followed Hyperlink" xfId="2050" builtinId="9" hidden="1"/>
    <cellStyle name="Followed Hyperlink" xfId="2052" builtinId="9" hidden="1"/>
    <cellStyle name="Followed Hyperlink" xfId="2054" builtinId="9" hidden="1"/>
    <cellStyle name="Followed Hyperlink" xfId="2056" builtinId="9" hidden="1"/>
    <cellStyle name="Followed Hyperlink" xfId="2058" builtinId="9" hidden="1"/>
    <cellStyle name="Followed Hyperlink" xfId="2060" builtinId="9" hidden="1"/>
    <cellStyle name="Followed Hyperlink" xfId="2062" builtinId="9" hidden="1"/>
    <cellStyle name="Followed Hyperlink" xfId="2064" builtinId="9" hidden="1"/>
    <cellStyle name="Followed Hyperlink" xfId="2066" builtinId="9" hidden="1"/>
    <cellStyle name="Followed Hyperlink" xfId="2068" builtinId="9" hidden="1"/>
    <cellStyle name="Followed Hyperlink" xfId="2070" builtinId="9" hidden="1"/>
    <cellStyle name="Followed Hyperlink" xfId="2072" builtinId="9" hidden="1"/>
    <cellStyle name="Followed Hyperlink" xfId="2074" builtinId="9" hidden="1"/>
    <cellStyle name="Followed Hyperlink" xfId="2076" builtinId="9" hidden="1"/>
    <cellStyle name="Followed Hyperlink" xfId="2078" builtinId="9" hidden="1"/>
    <cellStyle name="Followed Hyperlink" xfId="2080" builtinId="9" hidden="1"/>
    <cellStyle name="Followed Hyperlink" xfId="2082" builtinId="9" hidden="1"/>
    <cellStyle name="Followed Hyperlink" xfId="2084" builtinId="9" hidden="1"/>
    <cellStyle name="Followed Hyperlink" xfId="2086" builtinId="9" hidden="1"/>
    <cellStyle name="Followed Hyperlink" xfId="2088" builtinId="9" hidden="1"/>
    <cellStyle name="Followed Hyperlink" xfId="2090" builtinId="9" hidden="1"/>
    <cellStyle name="Followed Hyperlink" xfId="2092" builtinId="9" hidden="1"/>
    <cellStyle name="Followed Hyperlink" xfId="2094" builtinId="9" hidden="1"/>
    <cellStyle name="Followed Hyperlink" xfId="2096" builtinId="9" hidden="1"/>
    <cellStyle name="Followed Hyperlink" xfId="2098" builtinId="9" hidden="1"/>
    <cellStyle name="Followed Hyperlink" xfId="2100" builtinId="9" hidden="1"/>
    <cellStyle name="Followed Hyperlink" xfId="2102" builtinId="9" hidden="1"/>
    <cellStyle name="Followed Hyperlink" xfId="2104" builtinId="9" hidden="1"/>
    <cellStyle name="Followed Hyperlink" xfId="2106" builtinId="9" hidden="1"/>
    <cellStyle name="Followed Hyperlink" xfId="2108" builtinId="9" hidden="1"/>
    <cellStyle name="Followed Hyperlink" xfId="2110" builtinId="9" hidden="1"/>
    <cellStyle name="Followed Hyperlink" xfId="2112" builtinId="9" hidden="1"/>
    <cellStyle name="Followed Hyperlink" xfId="2114" builtinId="9" hidden="1"/>
    <cellStyle name="Followed Hyperlink" xfId="2116" builtinId="9" hidden="1"/>
    <cellStyle name="Followed Hyperlink" xfId="2118" builtinId="9" hidden="1"/>
    <cellStyle name="Followed Hyperlink" xfId="2120" builtinId="9" hidden="1"/>
    <cellStyle name="Followed Hyperlink" xfId="2122" builtinId="9" hidden="1"/>
    <cellStyle name="Followed Hyperlink" xfId="2124" builtinId="9" hidden="1"/>
    <cellStyle name="Followed Hyperlink" xfId="2126" builtinId="9" hidden="1"/>
    <cellStyle name="Followed Hyperlink" xfId="2128" builtinId="9" hidden="1"/>
    <cellStyle name="Followed Hyperlink" xfId="2130" builtinId="9" hidden="1"/>
    <cellStyle name="Followed Hyperlink" xfId="2132" builtinId="9" hidden="1"/>
    <cellStyle name="Followed Hyperlink" xfId="2134" builtinId="9" hidden="1"/>
    <cellStyle name="Followed Hyperlink" xfId="2136" builtinId="9" hidden="1"/>
    <cellStyle name="Followed Hyperlink" xfId="2138" builtinId="9" hidden="1"/>
    <cellStyle name="Followed Hyperlink" xfId="2140" builtinId="9" hidden="1"/>
    <cellStyle name="Followed Hyperlink" xfId="2142" builtinId="9" hidden="1"/>
    <cellStyle name="Followed Hyperlink" xfId="2144" builtinId="9" hidden="1"/>
    <cellStyle name="Followed Hyperlink" xfId="2146" builtinId="9" hidden="1"/>
    <cellStyle name="Followed Hyperlink" xfId="2148" builtinId="9" hidden="1"/>
    <cellStyle name="Followed Hyperlink" xfId="2150" builtinId="9" hidden="1"/>
    <cellStyle name="Followed Hyperlink" xfId="2152" builtinId="9" hidden="1"/>
    <cellStyle name="Followed Hyperlink" xfId="2154" builtinId="9" hidden="1"/>
    <cellStyle name="Followed Hyperlink" xfId="2156" builtinId="9" hidden="1"/>
    <cellStyle name="Followed Hyperlink" xfId="2158" builtinId="9" hidden="1"/>
    <cellStyle name="Followed Hyperlink" xfId="2160" builtinId="9" hidden="1"/>
    <cellStyle name="Followed Hyperlink" xfId="2162" builtinId="9" hidden="1"/>
    <cellStyle name="Followed Hyperlink" xfId="2164" builtinId="9" hidden="1"/>
    <cellStyle name="Followed Hyperlink" xfId="2166" builtinId="9" hidden="1"/>
    <cellStyle name="Followed Hyperlink" xfId="2168" builtinId="9" hidden="1"/>
    <cellStyle name="Followed Hyperlink" xfId="2170" builtinId="9" hidden="1"/>
    <cellStyle name="Followed Hyperlink" xfId="2172" builtinId="9" hidden="1"/>
    <cellStyle name="Followed Hyperlink" xfId="2174" builtinId="9" hidden="1"/>
    <cellStyle name="Followed Hyperlink" xfId="2176" builtinId="9" hidden="1"/>
    <cellStyle name="Followed Hyperlink" xfId="2178" builtinId="9" hidden="1"/>
    <cellStyle name="Followed Hyperlink" xfId="2180" builtinId="9" hidden="1"/>
    <cellStyle name="Followed Hyperlink" xfId="2182" builtinId="9" hidden="1"/>
    <cellStyle name="Followed Hyperlink" xfId="2184" builtinId="9" hidden="1"/>
    <cellStyle name="Followed Hyperlink" xfId="2186" builtinId="9" hidden="1"/>
    <cellStyle name="Followed Hyperlink" xfId="2188" builtinId="9" hidden="1"/>
    <cellStyle name="Followed Hyperlink" xfId="2190" builtinId="9" hidden="1"/>
    <cellStyle name="Followed Hyperlink" xfId="2192" builtinId="9" hidden="1"/>
    <cellStyle name="Followed Hyperlink" xfId="2194" builtinId="9" hidden="1"/>
    <cellStyle name="Followed Hyperlink" xfId="2196" builtinId="9" hidden="1"/>
    <cellStyle name="Followed Hyperlink" xfId="2198" builtinId="9" hidden="1"/>
    <cellStyle name="Followed Hyperlink" xfId="2200" builtinId="9" hidden="1"/>
    <cellStyle name="Followed Hyperlink" xfId="2202" builtinId="9" hidden="1"/>
    <cellStyle name="Followed Hyperlink" xfId="2204" builtinId="9" hidden="1"/>
    <cellStyle name="Followed Hyperlink" xfId="2206" builtinId="9" hidden="1"/>
    <cellStyle name="Followed Hyperlink" xfId="2208" builtinId="9" hidden="1"/>
    <cellStyle name="Followed Hyperlink" xfId="2210" builtinId="9" hidden="1"/>
    <cellStyle name="Followed Hyperlink" xfId="2212" builtinId="9" hidden="1"/>
    <cellStyle name="Followed Hyperlink" xfId="2214" builtinId="9" hidden="1"/>
    <cellStyle name="Followed Hyperlink" xfId="2216" builtinId="9" hidden="1"/>
    <cellStyle name="Followed Hyperlink" xfId="2218" builtinId="9" hidden="1"/>
    <cellStyle name="Followed Hyperlink" xfId="2220" builtinId="9" hidden="1"/>
    <cellStyle name="Followed Hyperlink" xfId="2222" builtinId="9" hidden="1"/>
    <cellStyle name="Followed Hyperlink" xfId="2224" builtinId="9" hidden="1"/>
    <cellStyle name="Followed Hyperlink" xfId="2226" builtinId="9" hidden="1"/>
    <cellStyle name="Followed Hyperlink" xfId="2228" builtinId="9" hidden="1"/>
    <cellStyle name="Followed Hyperlink" xfId="2230" builtinId="9" hidden="1"/>
    <cellStyle name="Followed Hyperlink" xfId="2232" builtinId="9" hidden="1"/>
    <cellStyle name="Followed Hyperlink" xfId="2234" builtinId="9" hidden="1"/>
    <cellStyle name="Followed Hyperlink" xfId="2236" builtinId="9" hidden="1"/>
    <cellStyle name="Followed Hyperlink" xfId="2238" builtinId="9" hidden="1"/>
    <cellStyle name="Followed Hyperlink" xfId="2240" builtinId="9" hidden="1"/>
    <cellStyle name="Followed Hyperlink" xfId="2242" builtinId="9" hidden="1"/>
    <cellStyle name="Followed Hyperlink" xfId="2244" builtinId="9" hidden="1"/>
    <cellStyle name="Followed Hyperlink" xfId="2246" builtinId="9" hidden="1"/>
    <cellStyle name="Followed Hyperlink" xfId="2248" builtinId="9" hidden="1"/>
    <cellStyle name="Followed Hyperlink" xfId="2250" builtinId="9" hidden="1"/>
    <cellStyle name="Followed Hyperlink" xfId="2252" builtinId="9" hidden="1"/>
    <cellStyle name="Followed Hyperlink" xfId="2254" builtinId="9" hidden="1"/>
    <cellStyle name="Followed Hyperlink" xfId="2256" builtinId="9" hidden="1"/>
    <cellStyle name="Followed Hyperlink" xfId="2258" builtinId="9" hidden="1"/>
    <cellStyle name="Followed Hyperlink" xfId="2260" builtinId="9" hidden="1"/>
    <cellStyle name="Followed Hyperlink" xfId="2262" builtinId="9" hidden="1"/>
    <cellStyle name="Followed Hyperlink" xfId="2264" builtinId="9" hidden="1"/>
    <cellStyle name="Followed Hyperlink" xfId="2266" builtinId="9" hidden="1"/>
    <cellStyle name="Followed Hyperlink" xfId="2268" builtinId="9" hidden="1"/>
    <cellStyle name="Followed Hyperlink" xfId="2270" builtinId="9" hidden="1"/>
    <cellStyle name="Followed Hyperlink" xfId="2272" builtinId="9" hidden="1"/>
    <cellStyle name="Followed Hyperlink" xfId="2274" builtinId="9" hidden="1"/>
    <cellStyle name="Followed Hyperlink" xfId="2276" builtinId="9" hidden="1"/>
    <cellStyle name="Followed Hyperlink" xfId="2278" builtinId="9" hidden="1"/>
    <cellStyle name="Followed Hyperlink" xfId="2280" builtinId="9" hidden="1"/>
    <cellStyle name="Followed Hyperlink" xfId="2282" builtinId="9" hidden="1"/>
    <cellStyle name="Followed Hyperlink" xfId="2284" builtinId="9" hidden="1"/>
    <cellStyle name="Followed Hyperlink" xfId="2286" builtinId="9" hidden="1"/>
    <cellStyle name="Followed Hyperlink" xfId="2288" builtinId="9" hidden="1"/>
    <cellStyle name="Followed Hyperlink" xfId="2290" builtinId="9" hidden="1"/>
    <cellStyle name="Followed Hyperlink" xfId="2292" builtinId="9" hidden="1"/>
    <cellStyle name="Followed Hyperlink" xfId="2294" builtinId="9" hidden="1"/>
    <cellStyle name="Followed Hyperlink" xfId="2296" builtinId="9" hidden="1"/>
    <cellStyle name="Followed Hyperlink" xfId="2298" builtinId="9" hidden="1"/>
    <cellStyle name="Followed Hyperlink" xfId="2300" builtinId="9" hidden="1"/>
    <cellStyle name="Followed Hyperlink" xfId="2302" builtinId="9" hidden="1"/>
    <cellStyle name="Followed Hyperlink" xfId="2304" builtinId="9" hidden="1"/>
    <cellStyle name="Followed Hyperlink" xfId="2306" builtinId="9" hidden="1"/>
    <cellStyle name="Followed Hyperlink" xfId="2308" builtinId="9" hidden="1"/>
    <cellStyle name="Followed Hyperlink" xfId="2310" builtinId="9" hidden="1"/>
    <cellStyle name="Followed Hyperlink" xfId="2312" builtinId="9" hidden="1"/>
    <cellStyle name="Followed Hyperlink" xfId="2314" builtinId="9" hidden="1"/>
    <cellStyle name="Followed Hyperlink" xfId="2316" builtinId="9" hidden="1"/>
    <cellStyle name="Followed Hyperlink" xfId="2318" builtinId="9" hidden="1"/>
    <cellStyle name="Followed Hyperlink" xfId="2320" builtinId="9" hidden="1"/>
    <cellStyle name="Followed Hyperlink" xfId="2321" builtinId="9" hidden="1"/>
    <cellStyle name="Followed Hyperlink" xfId="2322" builtinId="9" hidden="1"/>
    <cellStyle name="Followed Hyperlink" xfId="2323" builtinId="9" hidden="1"/>
    <cellStyle name="Followed Hyperlink" xfId="2324" builtinId="9"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1" builtinId="8" hidden="1"/>
    <cellStyle name="Hyperlink" xfId="603" builtinId="8" hidden="1"/>
    <cellStyle name="Hyperlink" xfId="605" builtinId="8" hidden="1"/>
    <cellStyle name="Hyperlink" xfId="607" builtinId="8" hidden="1"/>
    <cellStyle name="Hyperlink" xfId="609" builtinId="8" hidden="1"/>
    <cellStyle name="Hyperlink" xfId="611" builtinId="8" hidden="1"/>
    <cellStyle name="Hyperlink" xfId="613" builtinId="8" hidden="1"/>
    <cellStyle name="Hyperlink" xfId="615" builtinId="8" hidden="1"/>
    <cellStyle name="Hyperlink" xfId="617" builtinId="8" hidden="1"/>
    <cellStyle name="Hyperlink" xfId="619" builtinId="8" hidden="1"/>
    <cellStyle name="Hyperlink" xfId="621" builtinId="8" hidden="1"/>
    <cellStyle name="Hyperlink" xfId="623" builtinId="8" hidden="1"/>
    <cellStyle name="Hyperlink" xfId="625" builtinId="8" hidden="1"/>
    <cellStyle name="Hyperlink" xfId="627" builtinId="8" hidden="1"/>
    <cellStyle name="Hyperlink" xfId="629" builtinId="8" hidden="1"/>
    <cellStyle name="Hyperlink" xfId="631" builtinId="8" hidden="1"/>
    <cellStyle name="Hyperlink" xfId="633" builtinId="8" hidden="1"/>
    <cellStyle name="Hyperlink" xfId="635" builtinId="8" hidden="1"/>
    <cellStyle name="Hyperlink" xfId="637" builtinId="8" hidden="1"/>
    <cellStyle name="Hyperlink" xfId="639" builtinId="8" hidden="1"/>
    <cellStyle name="Hyperlink" xfId="641" builtinId="8" hidden="1"/>
    <cellStyle name="Hyperlink" xfId="643" builtinId="8" hidden="1"/>
    <cellStyle name="Hyperlink" xfId="645" builtinId="8" hidden="1"/>
    <cellStyle name="Hyperlink" xfId="647" builtinId="8" hidden="1"/>
    <cellStyle name="Hyperlink" xfId="649" builtinId="8" hidden="1"/>
    <cellStyle name="Hyperlink" xfId="651" builtinId="8" hidden="1"/>
    <cellStyle name="Hyperlink" xfId="653" builtinId="8" hidden="1"/>
    <cellStyle name="Hyperlink" xfId="655" builtinId="8" hidden="1"/>
    <cellStyle name="Hyperlink" xfId="657" builtinId="8" hidden="1"/>
    <cellStyle name="Hyperlink" xfId="659" builtinId="8" hidden="1"/>
    <cellStyle name="Hyperlink" xfId="661" builtinId="8" hidden="1"/>
    <cellStyle name="Hyperlink" xfId="663" builtinId="8" hidden="1"/>
    <cellStyle name="Hyperlink" xfId="665" builtinId="8" hidden="1"/>
    <cellStyle name="Hyperlink" xfId="667" builtinId="8" hidden="1"/>
    <cellStyle name="Hyperlink" xfId="669" builtinId="8" hidden="1"/>
    <cellStyle name="Hyperlink" xfId="671" builtinId="8" hidden="1"/>
    <cellStyle name="Hyperlink" xfId="673" builtinId="8" hidden="1"/>
    <cellStyle name="Hyperlink" xfId="675" builtinId="8" hidden="1"/>
    <cellStyle name="Hyperlink" xfId="677" builtinId="8" hidden="1"/>
    <cellStyle name="Hyperlink" xfId="679" builtinId="8" hidden="1"/>
    <cellStyle name="Hyperlink" xfId="681" builtinId="8" hidden="1"/>
    <cellStyle name="Hyperlink" xfId="683" builtinId="8" hidden="1"/>
    <cellStyle name="Hyperlink" xfId="685" builtinId="8" hidden="1"/>
    <cellStyle name="Hyperlink" xfId="687" builtinId="8" hidden="1"/>
    <cellStyle name="Hyperlink" xfId="689" builtinId="8" hidden="1"/>
    <cellStyle name="Hyperlink" xfId="691" builtinId="8" hidden="1"/>
    <cellStyle name="Hyperlink" xfId="693" builtinId="8" hidden="1"/>
    <cellStyle name="Hyperlink" xfId="695" builtinId="8" hidden="1"/>
    <cellStyle name="Hyperlink" xfId="697" builtinId="8" hidden="1"/>
    <cellStyle name="Hyperlink" xfId="699" builtinId="8" hidden="1"/>
    <cellStyle name="Hyperlink" xfId="701" builtinId="8" hidden="1"/>
    <cellStyle name="Hyperlink" xfId="703" builtinId="8" hidden="1"/>
    <cellStyle name="Hyperlink" xfId="705" builtinId="8" hidden="1"/>
    <cellStyle name="Hyperlink" xfId="707" builtinId="8" hidden="1"/>
    <cellStyle name="Hyperlink" xfId="709" builtinId="8" hidden="1"/>
    <cellStyle name="Hyperlink" xfId="711" builtinId="8" hidden="1"/>
    <cellStyle name="Hyperlink" xfId="713" builtinId="8" hidden="1"/>
    <cellStyle name="Hyperlink" xfId="715" builtinId="8" hidden="1"/>
    <cellStyle name="Hyperlink" xfId="717" builtinId="8" hidden="1"/>
    <cellStyle name="Hyperlink" xfId="719" builtinId="8" hidden="1"/>
    <cellStyle name="Hyperlink" xfId="721" builtinId="8" hidden="1"/>
    <cellStyle name="Hyperlink" xfId="723" builtinId="8" hidden="1"/>
    <cellStyle name="Hyperlink" xfId="725" builtinId="8" hidden="1"/>
    <cellStyle name="Hyperlink" xfId="727" builtinId="8" hidden="1"/>
    <cellStyle name="Hyperlink" xfId="729" builtinId="8" hidden="1"/>
    <cellStyle name="Hyperlink" xfId="731" builtinId="8" hidden="1"/>
    <cellStyle name="Hyperlink" xfId="733" builtinId="8" hidden="1"/>
    <cellStyle name="Hyperlink" xfId="735" builtinId="8" hidden="1"/>
    <cellStyle name="Hyperlink" xfId="737" builtinId="8" hidden="1"/>
    <cellStyle name="Hyperlink" xfId="739" builtinId="8" hidden="1"/>
    <cellStyle name="Hyperlink" xfId="741" builtinId="8" hidden="1"/>
    <cellStyle name="Hyperlink" xfId="743" builtinId="8" hidden="1"/>
    <cellStyle name="Hyperlink" xfId="745" builtinId="8" hidden="1"/>
    <cellStyle name="Hyperlink" xfId="747" builtinId="8" hidden="1"/>
    <cellStyle name="Hyperlink" xfId="749" builtinId="8" hidden="1"/>
    <cellStyle name="Hyperlink" xfId="751" builtinId="8" hidden="1"/>
    <cellStyle name="Hyperlink" xfId="753" builtinId="8" hidden="1"/>
    <cellStyle name="Hyperlink" xfId="755" builtinId="8" hidden="1"/>
    <cellStyle name="Hyperlink" xfId="757" builtinId="8" hidden="1"/>
    <cellStyle name="Hyperlink" xfId="759" builtinId="8" hidden="1"/>
    <cellStyle name="Hyperlink" xfId="761" builtinId="8" hidden="1"/>
    <cellStyle name="Hyperlink" xfId="763" builtinId="8" hidden="1"/>
    <cellStyle name="Hyperlink" xfId="765" builtinId="8" hidden="1"/>
    <cellStyle name="Hyperlink" xfId="767" builtinId="8" hidden="1"/>
    <cellStyle name="Hyperlink" xfId="769" builtinId="8" hidden="1"/>
    <cellStyle name="Hyperlink" xfId="771" builtinId="8" hidden="1"/>
    <cellStyle name="Hyperlink" xfId="773" builtinId="8" hidden="1"/>
    <cellStyle name="Hyperlink" xfId="775" builtinId="8" hidden="1"/>
    <cellStyle name="Hyperlink" xfId="777" builtinId="8" hidden="1"/>
    <cellStyle name="Hyperlink" xfId="779" builtinId="8" hidden="1"/>
    <cellStyle name="Hyperlink" xfId="781" builtinId="8" hidden="1"/>
    <cellStyle name="Hyperlink" xfId="783" builtinId="8" hidden="1"/>
    <cellStyle name="Hyperlink" xfId="785" builtinId="8" hidden="1"/>
    <cellStyle name="Hyperlink" xfId="787" builtinId="8" hidden="1"/>
    <cellStyle name="Hyperlink" xfId="789" builtinId="8" hidden="1"/>
    <cellStyle name="Hyperlink" xfId="791" builtinId="8" hidden="1"/>
    <cellStyle name="Hyperlink" xfId="793" builtinId="8" hidden="1"/>
    <cellStyle name="Hyperlink" xfId="795" builtinId="8" hidden="1"/>
    <cellStyle name="Hyperlink" xfId="797" builtinId="8" hidden="1"/>
    <cellStyle name="Hyperlink" xfId="799" builtinId="8" hidden="1"/>
    <cellStyle name="Hyperlink" xfId="801" builtinId="8" hidden="1"/>
    <cellStyle name="Hyperlink" xfId="803" builtinId="8" hidden="1"/>
    <cellStyle name="Hyperlink" xfId="805" builtinId="8" hidden="1"/>
    <cellStyle name="Hyperlink" xfId="807" builtinId="8" hidden="1"/>
    <cellStyle name="Hyperlink" xfId="809" builtinId="8" hidden="1"/>
    <cellStyle name="Hyperlink" xfId="811" builtinId="8" hidden="1"/>
    <cellStyle name="Hyperlink" xfId="813" builtinId="8" hidden="1"/>
    <cellStyle name="Hyperlink" xfId="815" builtinId="8" hidden="1"/>
    <cellStyle name="Hyperlink" xfId="817" builtinId="8" hidden="1"/>
    <cellStyle name="Hyperlink" xfId="819" builtinId="8" hidden="1"/>
    <cellStyle name="Hyperlink" xfId="821" builtinId="8" hidden="1"/>
    <cellStyle name="Hyperlink" xfId="823" builtinId="8" hidden="1"/>
    <cellStyle name="Hyperlink" xfId="825" builtinId="8" hidden="1"/>
    <cellStyle name="Hyperlink" xfId="827" builtinId="8" hidden="1"/>
    <cellStyle name="Hyperlink" xfId="829" builtinId="8" hidden="1"/>
    <cellStyle name="Hyperlink" xfId="831" builtinId="8" hidden="1"/>
    <cellStyle name="Hyperlink" xfId="833" builtinId="8" hidden="1"/>
    <cellStyle name="Hyperlink" xfId="835" builtinId="8" hidden="1"/>
    <cellStyle name="Hyperlink" xfId="837" builtinId="8" hidden="1"/>
    <cellStyle name="Hyperlink" xfId="839" builtinId="8" hidden="1"/>
    <cellStyle name="Hyperlink" xfId="841" builtinId="8" hidden="1"/>
    <cellStyle name="Hyperlink" xfId="843" builtinId="8" hidden="1"/>
    <cellStyle name="Hyperlink" xfId="845" builtinId="8" hidden="1"/>
    <cellStyle name="Hyperlink" xfId="847" builtinId="8" hidden="1"/>
    <cellStyle name="Hyperlink" xfId="849" builtinId="8" hidden="1"/>
    <cellStyle name="Hyperlink" xfId="851" builtinId="8" hidden="1"/>
    <cellStyle name="Hyperlink" xfId="853" builtinId="8" hidden="1"/>
    <cellStyle name="Hyperlink" xfId="855" builtinId="8" hidden="1"/>
    <cellStyle name="Hyperlink" xfId="857" builtinId="8" hidden="1"/>
    <cellStyle name="Hyperlink" xfId="859" builtinId="8" hidden="1"/>
    <cellStyle name="Hyperlink" xfId="861" builtinId="8" hidden="1"/>
    <cellStyle name="Hyperlink" xfId="863" builtinId="8" hidden="1"/>
    <cellStyle name="Hyperlink" xfId="865" builtinId="8" hidden="1"/>
    <cellStyle name="Hyperlink" xfId="867" builtinId="8" hidden="1"/>
    <cellStyle name="Hyperlink" xfId="869" builtinId="8" hidden="1"/>
    <cellStyle name="Hyperlink" xfId="871" builtinId="8" hidden="1"/>
    <cellStyle name="Hyperlink" xfId="873" builtinId="8" hidden="1"/>
    <cellStyle name="Hyperlink" xfId="875" builtinId="8" hidden="1"/>
    <cellStyle name="Hyperlink" xfId="877" builtinId="8" hidden="1"/>
    <cellStyle name="Hyperlink" xfId="879" builtinId="8" hidden="1"/>
    <cellStyle name="Hyperlink" xfId="881" builtinId="8" hidden="1"/>
    <cellStyle name="Hyperlink" xfId="883" builtinId="8" hidden="1"/>
    <cellStyle name="Hyperlink" xfId="885" builtinId="8" hidden="1"/>
    <cellStyle name="Hyperlink" xfId="887" builtinId="8" hidden="1"/>
    <cellStyle name="Hyperlink" xfId="889" builtinId="8" hidden="1"/>
    <cellStyle name="Hyperlink" xfId="891" builtinId="8" hidden="1"/>
    <cellStyle name="Hyperlink" xfId="893" builtinId="8" hidden="1"/>
    <cellStyle name="Hyperlink" xfId="895" builtinId="8" hidden="1"/>
    <cellStyle name="Hyperlink" xfId="897" builtinId="8" hidden="1"/>
    <cellStyle name="Hyperlink" xfId="899" builtinId="8" hidden="1"/>
    <cellStyle name="Hyperlink" xfId="901" builtinId="8" hidden="1"/>
    <cellStyle name="Hyperlink" xfId="903" builtinId="8" hidden="1"/>
    <cellStyle name="Hyperlink" xfId="905" builtinId="8" hidden="1"/>
    <cellStyle name="Hyperlink" xfId="907" builtinId="8" hidden="1"/>
    <cellStyle name="Hyperlink" xfId="909" builtinId="8" hidden="1"/>
    <cellStyle name="Hyperlink" xfId="911" builtinId="8" hidden="1"/>
    <cellStyle name="Hyperlink" xfId="913" builtinId="8" hidden="1"/>
    <cellStyle name="Hyperlink" xfId="915" builtinId="8" hidden="1"/>
    <cellStyle name="Hyperlink" xfId="917" builtinId="8" hidden="1"/>
    <cellStyle name="Hyperlink" xfId="919" builtinId="8" hidden="1"/>
    <cellStyle name="Hyperlink" xfId="921" builtinId="8" hidden="1"/>
    <cellStyle name="Hyperlink" xfId="923" builtinId="8" hidden="1"/>
    <cellStyle name="Hyperlink" xfId="925" builtinId="8" hidden="1"/>
    <cellStyle name="Hyperlink" xfId="927" builtinId="8" hidden="1"/>
    <cellStyle name="Hyperlink" xfId="929" builtinId="8" hidden="1"/>
    <cellStyle name="Hyperlink" xfId="931" builtinId="8" hidden="1"/>
    <cellStyle name="Hyperlink" xfId="933" builtinId="8" hidden="1"/>
    <cellStyle name="Hyperlink" xfId="935" builtinId="8" hidden="1"/>
    <cellStyle name="Hyperlink" xfId="937" builtinId="8" hidden="1"/>
    <cellStyle name="Hyperlink" xfId="939" builtinId="8" hidden="1"/>
    <cellStyle name="Hyperlink" xfId="941" builtinId="8" hidden="1"/>
    <cellStyle name="Hyperlink" xfId="943" builtinId="8" hidden="1"/>
    <cellStyle name="Hyperlink" xfId="945" builtinId="8" hidden="1"/>
    <cellStyle name="Hyperlink" xfId="947" builtinId="8" hidden="1"/>
    <cellStyle name="Hyperlink" xfId="949" builtinId="8" hidden="1"/>
    <cellStyle name="Hyperlink" xfId="951" builtinId="8" hidden="1"/>
    <cellStyle name="Hyperlink" xfId="953" builtinId="8" hidden="1"/>
    <cellStyle name="Hyperlink" xfId="955" builtinId="8" hidden="1"/>
    <cellStyle name="Hyperlink" xfId="957" builtinId="8" hidden="1"/>
    <cellStyle name="Hyperlink" xfId="959" builtinId="8" hidden="1"/>
    <cellStyle name="Hyperlink" xfId="961" builtinId="8" hidden="1"/>
    <cellStyle name="Hyperlink" xfId="963" builtinId="8" hidden="1"/>
    <cellStyle name="Hyperlink" xfId="965" builtinId="8" hidden="1"/>
    <cellStyle name="Hyperlink" xfId="967" builtinId="8" hidden="1"/>
    <cellStyle name="Hyperlink" xfId="969" builtinId="8" hidden="1"/>
    <cellStyle name="Hyperlink" xfId="971" builtinId="8" hidden="1"/>
    <cellStyle name="Hyperlink" xfId="973" builtinId="8" hidden="1"/>
    <cellStyle name="Hyperlink" xfId="975" builtinId="8" hidden="1"/>
    <cellStyle name="Hyperlink" xfId="977" builtinId="8" hidden="1"/>
    <cellStyle name="Hyperlink" xfId="979" builtinId="8" hidden="1"/>
    <cellStyle name="Hyperlink" xfId="981" builtinId="8" hidden="1"/>
    <cellStyle name="Hyperlink" xfId="983" builtinId="8" hidden="1"/>
    <cellStyle name="Hyperlink" xfId="985" builtinId="8" hidden="1"/>
    <cellStyle name="Hyperlink" xfId="987" builtinId="8" hidden="1"/>
    <cellStyle name="Hyperlink" xfId="989" builtinId="8" hidden="1"/>
    <cellStyle name="Hyperlink" xfId="991" builtinId="8" hidden="1"/>
    <cellStyle name="Hyperlink" xfId="993" builtinId="8" hidden="1"/>
    <cellStyle name="Hyperlink" xfId="995" builtinId="8" hidden="1"/>
    <cellStyle name="Hyperlink" xfId="997" builtinId="8" hidden="1"/>
    <cellStyle name="Hyperlink" xfId="999" builtinId="8" hidden="1"/>
    <cellStyle name="Hyperlink" xfId="1001" builtinId="8" hidden="1"/>
    <cellStyle name="Hyperlink" xfId="1003" builtinId="8" hidden="1"/>
    <cellStyle name="Hyperlink" xfId="1005" builtinId="8" hidden="1"/>
    <cellStyle name="Hyperlink" xfId="1007" builtinId="8" hidden="1"/>
    <cellStyle name="Hyperlink" xfId="1009" builtinId="8" hidden="1"/>
    <cellStyle name="Hyperlink" xfId="1011" builtinId="8" hidden="1"/>
    <cellStyle name="Hyperlink" xfId="1013" builtinId="8" hidden="1"/>
    <cellStyle name="Hyperlink" xfId="1015" builtinId="8" hidden="1"/>
    <cellStyle name="Hyperlink" xfId="1017" builtinId="8" hidden="1"/>
    <cellStyle name="Hyperlink" xfId="1019" builtinId="8" hidden="1"/>
    <cellStyle name="Hyperlink" xfId="1021" builtinId="8" hidden="1"/>
    <cellStyle name="Hyperlink" xfId="1023" builtinId="8" hidden="1"/>
    <cellStyle name="Hyperlink" xfId="1025" builtinId="8" hidden="1"/>
    <cellStyle name="Hyperlink" xfId="1027" builtinId="8" hidden="1"/>
    <cellStyle name="Hyperlink" xfId="1029" builtinId="8" hidden="1"/>
    <cellStyle name="Hyperlink" xfId="1031" builtinId="8" hidden="1"/>
    <cellStyle name="Hyperlink" xfId="1033" builtinId="8" hidden="1"/>
    <cellStyle name="Hyperlink" xfId="1035" builtinId="8" hidden="1"/>
    <cellStyle name="Hyperlink" xfId="1037" builtinId="8" hidden="1"/>
    <cellStyle name="Hyperlink" xfId="1039" builtinId="8" hidden="1"/>
    <cellStyle name="Hyperlink" xfId="1041" builtinId="8" hidden="1"/>
    <cellStyle name="Hyperlink" xfId="1043" builtinId="8" hidden="1"/>
    <cellStyle name="Hyperlink" xfId="1045" builtinId="8" hidden="1"/>
    <cellStyle name="Hyperlink" xfId="1047" builtinId="8" hidden="1"/>
    <cellStyle name="Hyperlink" xfId="1049" builtinId="8" hidden="1"/>
    <cellStyle name="Hyperlink" xfId="1051" builtinId="8" hidden="1"/>
    <cellStyle name="Hyperlink" xfId="1053" builtinId="8" hidden="1"/>
    <cellStyle name="Hyperlink" xfId="1055" builtinId="8" hidden="1"/>
    <cellStyle name="Hyperlink" xfId="1057" builtinId="8" hidden="1"/>
    <cellStyle name="Hyperlink" xfId="1059" builtinId="8" hidden="1"/>
    <cellStyle name="Hyperlink" xfId="1061" builtinId="8" hidden="1"/>
    <cellStyle name="Hyperlink" xfId="1063" builtinId="8" hidden="1"/>
    <cellStyle name="Hyperlink" xfId="1065" builtinId="8" hidden="1"/>
    <cellStyle name="Hyperlink" xfId="1067" builtinId="8" hidden="1"/>
    <cellStyle name="Hyperlink" xfId="1069" builtinId="8" hidden="1"/>
    <cellStyle name="Hyperlink" xfId="1071" builtinId="8" hidden="1"/>
    <cellStyle name="Hyperlink" xfId="1073" builtinId="8" hidden="1"/>
    <cellStyle name="Hyperlink" xfId="1075" builtinId="8" hidden="1"/>
    <cellStyle name="Hyperlink" xfId="1077" builtinId="8" hidden="1"/>
    <cellStyle name="Hyperlink" xfId="1079" builtinId="8" hidden="1"/>
    <cellStyle name="Hyperlink" xfId="1081" builtinId="8" hidden="1"/>
    <cellStyle name="Hyperlink" xfId="1083" builtinId="8" hidden="1"/>
    <cellStyle name="Hyperlink" xfId="1085" builtinId="8" hidden="1"/>
    <cellStyle name="Hyperlink" xfId="1087" builtinId="8" hidden="1"/>
    <cellStyle name="Hyperlink" xfId="1089" builtinId="8" hidden="1"/>
    <cellStyle name="Hyperlink" xfId="1091" builtinId="8" hidden="1"/>
    <cellStyle name="Hyperlink" xfId="1093" builtinId="8" hidden="1"/>
    <cellStyle name="Hyperlink" xfId="1095" builtinId="8" hidden="1"/>
    <cellStyle name="Hyperlink" xfId="1097" builtinId="8" hidden="1"/>
    <cellStyle name="Hyperlink" xfId="1099" builtinId="8" hidden="1"/>
    <cellStyle name="Hyperlink" xfId="1101" builtinId="8" hidden="1"/>
    <cellStyle name="Hyperlink" xfId="1103" builtinId="8" hidden="1"/>
    <cellStyle name="Hyperlink" xfId="1105" builtinId="8" hidden="1"/>
    <cellStyle name="Hyperlink" xfId="1107" builtinId="8" hidden="1"/>
    <cellStyle name="Hyperlink" xfId="1109" builtinId="8" hidden="1"/>
    <cellStyle name="Hyperlink" xfId="1111" builtinId="8" hidden="1"/>
    <cellStyle name="Hyperlink" xfId="1113" builtinId="8" hidden="1"/>
    <cellStyle name="Hyperlink" xfId="1115" builtinId="8" hidden="1"/>
    <cellStyle name="Hyperlink" xfId="1117" builtinId="8" hidden="1"/>
    <cellStyle name="Hyperlink" xfId="1119" builtinId="8" hidden="1"/>
    <cellStyle name="Hyperlink" xfId="1121" builtinId="8" hidden="1"/>
    <cellStyle name="Hyperlink" xfId="1123" builtinId="8" hidden="1"/>
    <cellStyle name="Hyperlink" xfId="1125" builtinId="8" hidden="1"/>
    <cellStyle name="Hyperlink" xfId="1127" builtinId="8" hidden="1"/>
    <cellStyle name="Hyperlink" xfId="1129" builtinId="8" hidden="1"/>
    <cellStyle name="Hyperlink" xfId="1131" builtinId="8" hidden="1"/>
    <cellStyle name="Hyperlink" xfId="1133" builtinId="8" hidden="1"/>
    <cellStyle name="Hyperlink" xfId="1135" builtinId="8" hidden="1"/>
    <cellStyle name="Hyperlink" xfId="1137" builtinId="8" hidden="1"/>
    <cellStyle name="Hyperlink" xfId="1139" builtinId="8" hidden="1"/>
    <cellStyle name="Hyperlink" xfId="1141" builtinId="8" hidden="1"/>
    <cellStyle name="Hyperlink" xfId="1143" builtinId="8" hidden="1"/>
    <cellStyle name="Hyperlink" xfId="1145" builtinId="8" hidden="1"/>
    <cellStyle name="Hyperlink" xfId="1147" builtinId="8" hidden="1"/>
    <cellStyle name="Hyperlink" xfId="1149" builtinId="8" hidden="1"/>
    <cellStyle name="Hyperlink" xfId="1151" builtinId="8" hidden="1"/>
    <cellStyle name="Hyperlink" xfId="1153" builtinId="8" hidden="1"/>
    <cellStyle name="Hyperlink" xfId="1155" builtinId="8" hidden="1"/>
    <cellStyle name="Hyperlink" xfId="1157" builtinId="8" hidden="1"/>
    <cellStyle name="Hyperlink" xfId="1159" builtinId="8" hidden="1"/>
    <cellStyle name="Hyperlink" xfId="1161" builtinId="8" hidden="1"/>
    <cellStyle name="Hyperlink" xfId="1163" builtinId="8" hidden="1"/>
    <cellStyle name="Hyperlink" xfId="1165" builtinId="8" hidden="1"/>
    <cellStyle name="Hyperlink" xfId="1167" builtinId="8" hidden="1"/>
    <cellStyle name="Hyperlink" xfId="1169" builtinId="8" hidden="1"/>
    <cellStyle name="Hyperlink" xfId="1171" builtinId="8" hidden="1"/>
    <cellStyle name="Hyperlink" xfId="1173" builtinId="8" hidden="1"/>
    <cellStyle name="Hyperlink" xfId="1175" builtinId="8" hidden="1"/>
    <cellStyle name="Hyperlink" xfId="1177" builtinId="8" hidden="1"/>
    <cellStyle name="Hyperlink" xfId="1179" builtinId="8" hidden="1"/>
    <cellStyle name="Hyperlink" xfId="1181" builtinId="8" hidden="1"/>
    <cellStyle name="Hyperlink" xfId="1183" builtinId="8" hidden="1"/>
    <cellStyle name="Hyperlink" xfId="1185" builtinId="8" hidden="1"/>
    <cellStyle name="Hyperlink" xfId="1187" builtinId="8" hidden="1"/>
    <cellStyle name="Hyperlink" xfId="1189" builtinId="8" hidden="1"/>
    <cellStyle name="Hyperlink" xfId="1191" builtinId="8" hidden="1"/>
    <cellStyle name="Hyperlink" xfId="1193" builtinId="8" hidden="1"/>
    <cellStyle name="Hyperlink" xfId="1195" builtinId="8" hidden="1"/>
    <cellStyle name="Hyperlink" xfId="1197" builtinId="8" hidden="1"/>
    <cellStyle name="Hyperlink" xfId="1199" builtinId="8" hidden="1"/>
    <cellStyle name="Hyperlink" xfId="1201" builtinId="8" hidden="1"/>
    <cellStyle name="Hyperlink" xfId="1203" builtinId="8" hidden="1"/>
    <cellStyle name="Hyperlink" xfId="1205" builtinId="8" hidden="1"/>
    <cellStyle name="Hyperlink" xfId="1207" builtinId="8" hidden="1"/>
    <cellStyle name="Hyperlink" xfId="1209" builtinId="8" hidden="1"/>
    <cellStyle name="Hyperlink" xfId="1211" builtinId="8" hidden="1"/>
    <cellStyle name="Hyperlink" xfId="1213" builtinId="8" hidden="1"/>
    <cellStyle name="Hyperlink" xfId="1215" builtinId="8" hidden="1"/>
    <cellStyle name="Hyperlink" xfId="1217" builtinId="8" hidden="1"/>
    <cellStyle name="Hyperlink" xfId="1219" builtinId="8" hidden="1"/>
    <cellStyle name="Hyperlink" xfId="1221" builtinId="8" hidden="1"/>
    <cellStyle name="Hyperlink" xfId="1223" builtinId="8" hidden="1"/>
    <cellStyle name="Hyperlink" xfId="1225" builtinId="8" hidden="1"/>
    <cellStyle name="Hyperlink" xfId="1227" builtinId="8" hidden="1"/>
    <cellStyle name="Hyperlink" xfId="1229" builtinId="8" hidden="1"/>
    <cellStyle name="Hyperlink" xfId="1231" builtinId="8" hidden="1"/>
    <cellStyle name="Hyperlink" xfId="1233" builtinId="8" hidden="1"/>
    <cellStyle name="Hyperlink" xfId="1235" builtinId="8" hidden="1"/>
    <cellStyle name="Hyperlink" xfId="1237" builtinId="8" hidden="1"/>
    <cellStyle name="Hyperlink" xfId="1239" builtinId="8" hidden="1"/>
    <cellStyle name="Hyperlink" xfId="1241" builtinId="8" hidden="1"/>
    <cellStyle name="Hyperlink" xfId="1243" builtinId="8" hidden="1"/>
    <cellStyle name="Hyperlink" xfId="1245" builtinId="8" hidden="1"/>
    <cellStyle name="Hyperlink" xfId="1247" builtinId="8" hidden="1"/>
    <cellStyle name="Hyperlink" xfId="1249" builtinId="8" hidden="1"/>
    <cellStyle name="Hyperlink" xfId="1251" builtinId="8" hidden="1"/>
    <cellStyle name="Hyperlink" xfId="1253" builtinId="8" hidden="1"/>
    <cellStyle name="Hyperlink" xfId="1255" builtinId="8" hidden="1"/>
    <cellStyle name="Hyperlink" xfId="1257" builtinId="8" hidden="1"/>
    <cellStyle name="Hyperlink" xfId="1259" builtinId="8" hidden="1"/>
    <cellStyle name="Hyperlink" xfId="1261" builtinId="8" hidden="1"/>
    <cellStyle name="Hyperlink" xfId="1263" builtinId="8" hidden="1"/>
    <cellStyle name="Hyperlink" xfId="1265" builtinId="8" hidden="1"/>
    <cellStyle name="Hyperlink" xfId="1267" builtinId="8" hidden="1"/>
    <cellStyle name="Hyperlink" xfId="1269" builtinId="8" hidden="1"/>
    <cellStyle name="Hyperlink" xfId="1271" builtinId="8" hidden="1"/>
    <cellStyle name="Hyperlink" xfId="1273" builtinId="8" hidden="1"/>
    <cellStyle name="Hyperlink" xfId="1275" builtinId="8" hidden="1"/>
    <cellStyle name="Hyperlink" xfId="1277" builtinId="8" hidden="1"/>
    <cellStyle name="Hyperlink" xfId="1279" builtinId="8" hidden="1"/>
    <cellStyle name="Hyperlink" xfId="1281" builtinId="8" hidden="1"/>
    <cellStyle name="Hyperlink" xfId="1283" builtinId="8" hidden="1"/>
    <cellStyle name="Hyperlink" xfId="1285" builtinId="8" hidden="1"/>
    <cellStyle name="Hyperlink" xfId="1287" builtinId="8" hidden="1"/>
    <cellStyle name="Hyperlink" xfId="1289" builtinId="8" hidden="1"/>
    <cellStyle name="Hyperlink" xfId="1291" builtinId="8" hidden="1"/>
    <cellStyle name="Hyperlink" xfId="1293" builtinId="8" hidden="1"/>
    <cellStyle name="Hyperlink" xfId="1295" builtinId="8" hidden="1"/>
    <cellStyle name="Hyperlink" xfId="1297" builtinId="8" hidden="1"/>
    <cellStyle name="Hyperlink" xfId="1299" builtinId="8" hidden="1"/>
    <cellStyle name="Hyperlink" xfId="1301" builtinId="8" hidden="1"/>
    <cellStyle name="Hyperlink" xfId="1303" builtinId="8" hidden="1"/>
    <cellStyle name="Hyperlink" xfId="1305" builtinId="8" hidden="1"/>
    <cellStyle name="Hyperlink" xfId="1307" builtinId="8" hidden="1"/>
    <cellStyle name="Hyperlink" xfId="1309" builtinId="8" hidden="1"/>
    <cellStyle name="Hyperlink" xfId="1311" builtinId="8" hidden="1"/>
    <cellStyle name="Hyperlink" xfId="1313" builtinId="8" hidden="1"/>
    <cellStyle name="Hyperlink" xfId="1315" builtinId="8" hidden="1"/>
    <cellStyle name="Hyperlink" xfId="1317" builtinId="8" hidden="1"/>
    <cellStyle name="Hyperlink" xfId="1319" builtinId="8" hidden="1"/>
    <cellStyle name="Hyperlink" xfId="1321" builtinId="8" hidden="1"/>
    <cellStyle name="Hyperlink" xfId="1323" builtinId="8" hidden="1"/>
    <cellStyle name="Hyperlink" xfId="1325" builtinId="8" hidden="1"/>
    <cellStyle name="Hyperlink" xfId="1327" builtinId="8" hidden="1"/>
    <cellStyle name="Hyperlink" xfId="1329" builtinId="8" hidden="1"/>
    <cellStyle name="Hyperlink" xfId="1331" builtinId="8" hidden="1"/>
    <cellStyle name="Hyperlink" xfId="1333" builtinId="8" hidden="1"/>
    <cellStyle name="Hyperlink" xfId="1335" builtinId="8" hidden="1"/>
    <cellStyle name="Hyperlink" xfId="1337" builtinId="8" hidden="1"/>
    <cellStyle name="Hyperlink" xfId="1339" builtinId="8" hidden="1"/>
    <cellStyle name="Hyperlink" xfId="1341" builtinId="8" hidden="1"/>
    <cellStyle name="Hyperlink" xfId="1343" builtinId="8" hidden="1"/>
    <cellStyle name="Hyperlink" xfId="1345" builtinId="8" hidden="1"/>
    <cellStyle name="Hyperlink" xfId="1347" builtinId="8" hidden="1"/>
    <cellStyle name="Hyperlink" xfId="1349" builtinId="8" hidden="1"/>
    <cellStyle name="Hyperlink" xfId="1351" builtinId="8" hidden="1"/>
    <cellStyle name="Hyperlink" xfId="1353" builtinId="8" hidden="1"/>
    <cellStyle name="Hyperlink" xfId="1355" builtinId="8" hidden="1"/>
    <cellStyle name="Hyperlink" xfId="1357" builtinId="8" hidden="1"/>
    <cellStyle name="Hyperlink" xfId="1359" builtinId="8" hidden="1"/>
    <cellStyle name="Hyperlink" xfId="1361" builtinId="8" hidden="1"/>
    <cellStyle name="Hyperlink" xfId="1363" builtinId="8" hidden="1"/>
    <cellStyle name="Hyperlink" xfId="1365" builtinId="8" hidden="1"/>
    <cellStyle name="Hyperlink" xfId="1367" builtinId="8" hidden="1"/>
    <cellStyle name="Hyperlink" xfId="1369" builtinId="8" hidden="1"/>
    <cellStyle name="Hyperlink" xfId="1371" builtinId="8" hidden="1"/>
    <cellStyle name="Hyperlink" xfId="1373" builtinId="8" hidden="1"/>
    <cellStyle name="Hyperlink" xfId="1375" builtinId="8" hidden="1"/>
    <cellStyle name="Hyperlink" xfId="1377" builtinId="8" hidden="1"/>
    <cellStyle name="Hyperlink" xfId="1379" builtinId="8" hidden="1"/>
    <cellStyle name="Hyperlink" xfId="1381" builtinId="8" hidden="1"/>
    <cellStyle name="Hyperlink" xfId="1383" builtinId="8" hidden="1"/>
    <cellStyle name="Hyperlink" xfId="1385" builtinId="8" hidden="1"/>
    <cellStyle name="Hyperlink" xfId="1387" builtinId="8" hidden="1"/>
    <cellStyle name="Hyperlink" xfId="1389" builtinId="8" hidden="1"/>
    <cellStyle name="Hyperlink" xfId="1391" builtinId="8" hidden="1"/>
    <cellStyle name="Hyperlink" xfId="1393" builtinId="8" hidden="1"/>
    <cellStyle name="Hyperlink" xfId="1395" builtinId="8" hidden="1"/>
    <cellStyle name="Hyperlink" xfId="1397" builtinId="8" hidden="1"/>
    <cellStyle name="Hyperlink" xfId="1399" builtinId="8" hidden="1"/>
    <cellStyle name="Hyperlink" xfId="1401" builtinId="8" hidden="1"/>
    <cellStyle name="Hyperlink" xfId="1403" builtinId="8" hidden="1"/>
    <cellStyle name="Hyperlink" xfId="1405" builtinId="8" hidden="1"/>
    <cellStyle name="Hyperlink" xfId="1407" builtinId="8" hidden="1"/>
    <cellStyle name="Hyperlink" xfId="1409" builtinId="8" hidden="1"/>
    <cellStyle name="Hyperlink" xfId="1411" builtinId="8" hidden="1"/>
    <cellStyle name="Hyperlink" xfId="1413" builtinId="8" hidden="1"/>
    <cellStyle name="Hyperlink" xfId="1415" builtinId="8" hidden="1"/>
    <cellStyle name="Hyperlink" xfId="1417" builtinId="8" hidden="1"/>
    <cellStyle name="Hyperlink" xfId="1419" builtinId="8" hidden="1"/>
    <cellStyle name="Hyperlink" xfId="1421" builtinId="8" hidden="1"/>
    <cellStyle name="Hyperlink" xfId="1423" builtinId="8" hidden="1"/>
    <cellStyle name="Hyperlink" xfId="1425" builtinId="8" hidden="1"/>
    <cellStyle name="Hyperlink" xfId="1427" builtinId="8" hidden="1"/>
    <cellStyle name="Hyperlink" xfId="1429" builtinId="8" hidden="1"/>
    <cellStyle name="Hyperlink" xfId="1431" builtinId="8" hidden="1"/>
    <cellStyle name="Hyperlink" xfId="1433" builtinId="8" hidden="1"/>
    <cellStyle name="Hyperlink" xfId="1435" builtinId="8" hidden="1"/>
    <cellStyle name="Hyperlink" xfId="1437" builtinId="8" hidden="1"/>
    <cellStyle name="Hyperlink" xfId="1439" builtinId="8" hidden="1"/>
    <cellStyle name="Hyperlink" xfId="1441" builtinId="8" hidden="1"/>
    <cellStyle name="Hyperlink" xfId="1443" builtinId="8" hidden="1"/>
    <cellStyle name="Hyperlink" xfId="1445" builtinId="8" hidden="1"/>
    <cellStyle name="Hyperlink" xfId="1447" builtinId="8" hidden="1"/>
    <cellStyle name="Hyperlink" xfId="1449" builtinId="8" hidden="1"/>
    <cellStyle name="Hyperlink" xfId="1451" builtinId="8" hidden="1"/>
    <cellStyle name="Hyperlink" xfId="1453" builtinId="8" hidden="1"/>
    <cellStyle name="Hyperlink" xfId="1455" builtinId="8" hidden="1"/>
    <cellStyle name="Hyperlink" xfId="1457" builtinId="8" hidden="1"/>
    <cellStyle name="Hyperlink" xfId="1459" builtinId="8" hidden="1"/>
    <cellStyle name="Hyperlink" xfId="1461" builtinId="8" hidden="1"/>
    <cellStyle name="Hyperlink" xfId="1463" builtinId="8" hidden="1"/>
    <cellStyle name="Hyperlink" xfId="1465" builtinId="8" hidden="1"/>
    <cellStyle name="Hyperlink" xfId="1467" builtinId="8" hidden="1"/>
    <cellStyle name="Hyperlink" xfId="1469" builtinId="8" hidden="1"/>
    <cellStyle name="Hyperlink" xfId="1471" builtinId="8" hidden="1"/>
    <cellStyle name="Hyperlink" xfId="1473" builtinId="8" hidden="1"/>
    <cellStyle name="Hyperlink" xfId="1475" builtinId="8" hidden="1"/>
    <cellStyle name="Hyperlink" xfId="1477" builtinId="8" hidden="1"/>
    <cellStyle name="Hyperlink" xfId="1479" builtinId="8" hidden="1"/>
    <cellStyle name="Hyperlink" xfId="1481" builtinId="8" hidden="1"/>
    <cellStyle name="Hyperlink" xfId="1483" builtinId="8" hidden="1"/>
    <cellStyle name="Hyperlink" xfId="1485" builtinId="8" hidden="1"/>
    <cellStyle name="Hyperlink" xfId="1487" builtinId="8" hidden="1"/>
    <cellStyle name="Hyperlink" xfId="1489" builtinId="8" hidden="1"/>
    <cellStyle name="Hyperlink" xfId="1491" builtinId="8" hidden="1"/>
    <cellStyle name="Hyperlink" xfId="1493" builtinId="8" hidden="1"/>
    <cellStyle name="Hyperlink" xfId="1495" builtinId="8" hidden="1"/>
    <cellStyle name="Hyperlink" xfId="1497" builtinId="8" hidden="1"/>
    <cellStyle name="Hyperlink" xfId="1499" builtinId="8" hidden="1"/>
    <cellStyle name="Hyperlink" xfId="1501" builtinId="8" hidden="1"/>
    <cellStyle name="Hyperlink" xfId="1503" builtinId="8" hidden="1"/>
    <cellStyle name="Hyperlink" xfId="1505" builtinId="8" hidden="1"/>
    <cellStyle name="Hyperlink" xfId="1507" builtinId="8" hidden="1"/>
    <cellStyle name="Hyperlink" xfId="1509" builtinId="8" hidden="1"/>
    <cellStyle name="Hyperlink" xfId="1511" builtinId="8" hidden="1"/>
    <cellStyle name="Hyperlink" xfId="1513" builtinId="8" hidden="1"/>
    <cellStyle name="Hyperlink" xfId="1515" builtinId="8" hidden="1"/>
    <cellStyle name="Hyperlink" xfId="1517" builtinId="8" hidden="1"/>
    <cellStyle name="Hyperlink" xfId="1519" builtinId="8" hidden="1"/>
    <cellStyle name="Hyperlink" xfId="1521" builtinId="8" hidden="1"/>
    <cellStyle name="Hyperlink" xfId="1523" builtinId="8" hidden="1"/>
    <cellStyle name="Hyperlink" xfId="1525" builtinId="8" hidden="1"/>
    <cellStyle name="Hyperlink" xfId="1527" builtinId="8" hidden="1"/>
    <cellStyle name="Hyperlink" xfId="1529" builtinId="8" hidden="1"/>
    <cellStyle name="Hyperlink" xfId="1531" builtinId="8" hidden="1"/>
    <cellStyle name="Hyperlink" xfId="1533" builtinId="8" hidden="1"/>
    <cellStyle name="Hyperlink" xfId="1535" builtinId="8" hidden="1"/>
    <cellStyle name="Hyperlink" xfId="1537" builtinId="8" hidden="1"/>
    <cellStyle name="Hyperlink" xfId="1539" builtinId="8" hidden="1"/>
    <cellStyle name="Hyperlink" xfId="1541" builtinId="8" hidden="1"/>
    <cellStyle name="Hyperlink" xfId="1543" builtinId="8" hidden="1"/>
    <cellStyle name="Hyperlink" xfId="1545" builtinId="8" hidden="1"/>
    <cellStyle name="Hyperlink" xfId="1547" builtinId="8" hidden="1"/>
    <cellStyle name="Hyperlink" xfId="1549" builtinId="8" hidden="1"/>
    <cellStyle name="Hyperlink" xfId="1551" builtinId="8" hidden="1"/>
    <cellStyle name="Hyperlink" xfId="1553" builtinId="8" hidden="1"/>
    <cellStyle name="Hyperlink" xfId="1555" builtinId="8" hidden="1"/>
    <cellStyle name="Hyperlink" xfId="1557" builtinId="8" hidden="1"/>
    <cellStyle name="Hyperlink" xfId="1559" builtinId="8" hidden="1"/>
    <cellStyle name="Hyperlink" xfId="1561" builtinId="8" hidden="1"/>
    <cellStyle name="Hyperlink" xfId="1563" builtinId="8" hidden="1"/>
    <cellStyle name="Hyperlink" xfId="1565" builtinId="8" hidden="1"/>
    <cellStyle name="Hyperlink" xfId="1567" builtinId="8" hidden="1"/>
    <cellStyle name="Hyperlink" xfId="1569" builtinId="8" hidden="1"/>
    <cellStyle name="Hyperlink" xfId="1571" builtinId="8" hidden="1"/>
    <cellStyle name="Hyperlink" xfId="1573" builtinId="8" hidden="1"/>
    <cellStyle name="Hyperlink" xfId="1575" builtinId="8" hidden="1"/>
    <cellStyle name="Hyperlink" xfId="1577" builtinId="8" hidden="1"/>
    <cellStyle name="Hyperlink" xfId="1579" builtinId="8" hidden="1"/>
    <cellStyle name="Hyperlink" xfId="1581" builtinId="8" hidden="1"/>
    <cellStyle name="Hyperlink" xfId="1583" builtinId="8" hidden="1"/>
    <cellStyle name="Hyperlink" xfId="1585" builtinId="8" hidden="1"/>
    <cellStyle name="Hyperlink" xfId="1587" builtinId="8" hidden="1"/>
    <cellStyle name="Hyperlink" xfId="1589" builtinId="8" hidden="1"/>
    <cellStyle name="Hyperlink" xfId="1591" builtinId="8" hidden="1"/>
    <cellStyle name="Hyperlink" xfId="1593" builtinId="8" hidden="1"/>
    <cellStyle name="Hyperlink" xfId="1595" builtinId="8" hidden="1"/>
    <cellStyle name="Hyperlink" xfId="1597" builtinId="8" hidden="1"/>
    <cellStyle name="Hyperlink" xfId="1599" builtinId="8" hidden="1"/>
    <cellStyle name="Hyperlink" xfId="1601" builtinId="8" hidden="1"/>
    <cellStyle name="Hyperlink" xfId="1603" builtinId="8" hidden="1"/>
    <cellStyle name="Hyperlink" xfId="1605" builtinId="8" hidden="1"/>
    <cellStyle name="Hyperlink" xfId="1607" builtinId="8" hidden="1"/>
    <cellStyle name="Hyperlink" xfId="1609" builtinId="8" hidden="1"/>
    <cellStyle name="Hyperlink" xfId="1611" builtinId="8" hidden="1"/>
    <cellStyle name="Hyperlink" xfId="1613" builtinId="8" hidden="1"/>
    <cellStyle name="Hyperlink" xfId="1615" builtinId="8" hidden="1"/>
    <cellStyle name="Hyperlink" xfId="1617" builtinId="8" hidden="1"/>
    <cellStyle name="Hyperlink" xfId="1619" builtinId="8" hidden="1"/>
    <cellStyle name="Hyperlink" xfId="1621" builtinId="8" hidden="1"/>
    <cellStyle name="Hyperlink" xfId="1623" builtinId="8" hidden="1"/>
    <cellStyle name="Hyperlink" xfId="1625" builtinId="8" hidden="1"/>
    <cellStyle name="Hyperlink" xfId="1627" builtinId="8" hidden="1"/>
    <cellStyle name="Hyperlink" xfId="1629" builtinId="8" hidden="1"/>
    <cellStyle name="Hyperlink" xfId="1631" builtinId="8" hidden="1"/>
    <cellStyle name="Hyperlink" xfId="1633" builtinId="8" hidden="1"/>
    <cellStyle name="Hyperlink" xfId="1635" builtinId="8" hidden="1"/>
    <cellStyle name="Hyperlink" xfId="1637" builtinId="8" hidden="1"/>
    <cellStyle name="Hyperlink" xfId="1639" builtinId="8" hidden="1"/>
    <cellStyle name="Hyperlink" xfId="1641" builtinId="8" hidden="1"/>
    <cellStyle name="Hyperlink" xfId="1643" builtinId="8" hidden="1"/>
    <cellStyle name="Hyperlink" xfId="1645" builtinId="8" hidden="1"/>
    <cellStyle name="Hyperlink" xfId="1647" builtinId="8" hidden="1"/>
    <cellStyle name="Hyperlink" xfId="1649" builtinId="8" hidden="1"/>
    <cellStyle name="Hyperlink" xfId="1651" builtinId="8" hidden="1"/>
    <cellStyle name="Hyperlink" xfId="1653" builtinId="8" hidden="1"/>
    <cellStyle name="Hyperlink" xfId="1655" builtinId="8" hidden="1"/>
    <cellStyle name="Hyperlink" xfId="1657" builtinId="8" hidden="1"/>
    <cellStyle name="Hyperlink" xfId="1659" builtinId="8" hidden="1"/>
    <cellStyle name="Hyperlink" xfId="1661" builtinId="8" hidden="1"/>
    <cellStyle name="Hyperlink" xfId="1663" builtinId="8" hidden="1"/>
    <cellStyle name="Hyperlink" xfId="1665" builtinId="8" hidden="1"/>
    <cellStyle name="Hyperlink" xfId="1667" builtinId="8" hidden="1"/>
    <cellStyle name="Hyperlink" xfId="1669" builtinId="8" hidden="1"/>
    <cellStyle name="Hyperlink" xfId="1671" builtinId="8" hidden="1"/>
    <cellStyle name="Hyperlink" xfId="1673" builtinId="8" hidden="1"/>
    <cellStyle name="Hyperlink" xfId="1675" builtinId="8" hidden="1"/>
    <cellStyle name="Hyperlink" xfId="1677" builtinId="8" hidden="1"/>
    <cellStyle name="Hyperlink" xfId="1679" builtinId="8" hidden="1"/>
    <cellStyle name="Hyperlink" xfId="1681" builtinId="8" hidden="1"/>
    <cellStyle name="Hyperlink" xfId="1683" builtinId="8" hidden="1"/>
    <cellStyle name="Hyperlink" xfId="1685" builtinId="8" hidden="1"/>
    <cellStyle name="Hyperlink" xfId="1687" builtinId="8" hidden="1"/>
    <cellStyle name="Hyperlink" xfId="1689" builtinId="8" hidden="1"/>
    <cellStyle name="Hyperlink" xfId="1691" builtinId="8" hidden="1"/>
    <cellStyle name="Hyperlink" xfId="1693" builtinId="8" hidden="1"/>
    <cellStyle name="Hyperlink" xfId="1695" builtinId="8" hidden="1"/>
    <cellStyle name="Hyperlink" xfId="1697" builtinId="8" hidden="1"/>
    <cellStyle name="Hyperlink" xfId="1699" builtinId="8" hidden="1"/>
    <cellStyle name="Hyperlink" xfId="1701" builtinId="8" hidden="1"/>
    <cellStyle name="Hyperlink" xfId="1703" builtinId="8" hidden="1"/>
    <cellStyle name="Hyperlink" xfId="1705" builtinId="8" hidden="1"/>
    <cellStyle name="Hyperlink" xfId="1707" builtinId="8" hidden="1"/>
    <cellStyle name="Hyperlink" xfId="1709" builtinId="8" hidden="1"/>
    <cellStyle name="Hyperlink" xfId="1711" builtinId="8" hidden="1"/>
    <cellStyle name="Hyperlink" xfId="1713" builtinId="8" hidden="1"/>
    <cellStyle name="Hyperlink" xfId="1715" builtinId="8" hidden="1"/>
    <cellStyle name="Hyperlink" xfId="1717" builtinId="8" hidden="1"/>
    <cellStyle name="Hyperlink" xfId="1719" builtinId="8" hidden="1"/>
    <cellStyle name="Hyperlink" xfId="1721" builtinId="8" hidden="1"/>
    <cellStyle name="Hyperlink" xfId="1723" builtinId="8" hidden="1"/>
    <cellStyle name="Hyperlink" xfId="1725" builtinId="8" hidden="1"/>
    <cellStyle name="Hyperlink" xfId="1727" builtinId="8" hidden="1"/>
    <cellStyle name="Hyperlink" xfId="1729" builtinId="8" hidden="1"/>
    <cellStyle name="Hyperlink" xfId="1731" builtinId="8" hidden="1"/>
    <cellStyle name="Hyperlink" xfId="1733" builtinId="8" hidden="1"/>
    <cellStyle name="Hyperlink" xfId="1735" builtinId="8" hidden="1"/>
    <cellStyle name="Hyperlink" xfId="1737" builtinId="8" hidden="1"/>
    <cellStyle name="Hyperlink" xfId="1739" builtinId="8" hidden="1"/>
    <cellStyle name="Hyperlink" xfId="1741" builtinId="8" hidden="1"/>
    <cellStyle name="Hyperlink" xfId="1743" builtinId="8" hidden="1"/>
    <cellStyle name="Hyperlink" xfId="1745" builtinId="8" hidden="1"/>
    <cellStyle name="Hyperlink" xfId="1747" builtinId="8" hidden="1"/>
    <cellStyle name="Hyperlink" xfId="1749" builtinId="8" hidden="1"/>
    <cellStyle name="Hyperlink" xfId="1751" builtinId="8" hidden="1"/>
    <cellStyle name="Hyperlink" xfId="1753" builtinId="8" hidden="1"/>
    <cellStyle name="Hyperlink" xfId="1755" builtinId="8" hidden="1"/>
    <cellStyle name="Hyperlink" xfId="1757" builtinId="8" hidden="1"/>
    <cellStyle name="Hyperlink" xfId="1759" builtinId="8" hidden="1"/>
    <cellStyle name="Hyperlink" xfId="1761" builtinId="8" hidden="1"/>
    <cellStyle name="Hyperlink" xfId="1763" builtinId="8" hidden="1"/>
    <cellStyle name="Hyperlink" xfId="1765" builtinId="8" hidden="1"/>
    <cellStyle name="Hyperlink" xfId="1767" builtinId="8" hidden="1"/>
    <cellStyle name="Hyperlink" xfId="1769" builtinId="8" hidden="1"/>
    <cellStyle name="Hyperlink" xfId="1771" builtinId="8" hidden="1"/>
    <cellStyle name="Hyperlink" xfId="1773" builtinId="8" hidden="1"/>
    <cellStyle name="Hyperlink" xfId="1775" builtinId="8" hidden="1"/>
    <cellStyle name="Hyperlink" xfId="1777" builtinId="8" hidden="1"/>
    <cellStyle name="Hyperlink" xfId="1779" builtinId="8" hidden="1"/>
    <cellStyle name="Hyperlink" xfId="1781" builtinId="8" hidden="1"/>
    <cellStyle name="Hyperlink" xfId="1783" builtinId="8" hidden="1"/>
    <cellStyle name="Hyperlink" xfId="1785" builtinId="8" hidden="1"/>
    <cellStyle name="Hyperlink" xfId="1787" builtinId="8" hidden="1"/>
    <cellStyle name="Hyperlink" xfId="1789" builtinId="8" hidden="1"/>
    <cellStyle name="Hyperlink" xfId="1791" builtinId="8" hidden="1"/>
    <cellStyle name="Hyperlink" xfId="1793" builtinId="8" hidden="1"/>
    <cellStyle name="Hyperlink" xfId="1795" builtinId="8" hidden="1"/>
    <cellStyle name="Hyperlink" xfId="1797" builtinId="8" hidden="1"/>
    <cellStyle name="Hyperlink" xfId="1799" builtinId="8" hidden="1"/>
    <cellStyle name="Hyperlink" xfId="1801" builtinId="8" hidden="1"/>
    <cellStyle name="Hyperlink" xfId="1803" builtinId="8" hidden="1"/>
    <cellStyle name="Hyperlink" xfId="1805" builtinId="8" hidden="1"/>
    <cellStyle name="Hyperlink" xfId="1807" builtinId="8" hidden="1"/>
    <cellStyle name="Hyperlink" xfId="1809" builtinId="8" hidden="1"/>
    <cellStyle name="Hyperlink" xfId="1811" builtinId="8" hidden="1"/>
    <cellStyle name="Hyperlink" xfId="1813" builtinId="8" hidden="1"/>
    <cellStyle name="Hyperlink" xfId="1815" builtinId="8" hidden="1"/>
    <cellStyle name="Hyperlink" xfId="1817" builtinId="8" hidden="1"/>
    <cellStyle name="Hyperlink" xfId="1819" builtinId="8" hidden="1"/>
    <cellStyle name="Hyperlink" xfId="1821" builtinId="8" hidden="1"/>
    <cellStyle name="Hyperlink" xfId="1823" builtinId="8" hidden="1"/>
    <cellStyle name="Hyperlink" xfId="1825" builtinId="8" hidden="1"/>
    <cellStyle name="Hyperlink" xfId="1827" builtinId="8" hidden="1"/>
    <cellStyle name="Hyperlink" xfId="1829" builtinId="8" hidden="1"/>
    <cellStyle name="Hyperlink" xfId="1831" builtinId="8" hidden="1"/>
    <cellStyle name="Hyperlink" xfId="1833" builtinId="8" hidden="1"/>
    <cellStyle name="Hyperlink" xfId="1835" builtinId="8" hidden="1"/>
    <cellStyle name="Hyperlink" xfId="1837" builtinId="8" hidden="1"/>
    <cellStyle name="Hyperlink" xfId="1839" builtinId="8" hidden="1"/>
    <cellStyle name="Hyperlink" xfId="1841" builtinId="8" hidden="1"/>
    <cellStyle name="Hyperlink" xfId="1843" builtinId="8" hidden="1"/>
    <cellStyle name="Hyperlink" xfId="1845" builtinId="8" hidden="1"/>
    <cellStyle name="Hyperlink" xfId="1847" builtinId="8" hidden="1"/>
    <cellStyle name="Hyperlink" xfId="1849" builtinId="8" hidden="1"/>
    <cellStyle name="Hyperlink" xfId="1851" builtinId="8" hidden="1"/>
    <cellStyle name="Hyperlink" xfId="1853" builtinId="8" hidden="1"/>
    <cellStyle name="Hyperlink" xfId="1855" builtinId="8" hidden="1"/>
    <cellStyle name="Hyperlink" xfId="1857" builtinId="8" hidden="1"/>
    <cellStyle name="Hyperlink" xfId="1859" builtinId="8" hidden="1"/>
    <cellStyle name="Hyperlink" xfId="1861" builtinId="8" hidden="1"/>
    <cellStyle name="Hyperlink" xfId="1863" builtinId="8" hidden="1"/>
    <cellStyle name="Hyperlink" xfId="1865" builtinId="8" hidden="1"/>
    <cellStyle name="Hyperlink" xfId="1867" builtinId="8" hidden="1"/>
    <cellStyle name="Hyperlink" xfId="1869" builtinId="8" hidden="1"/>
    <cellStyle name="Hyperlink" xfId="1871" builtinId="8" hidden="1"/>
    <cellStyle name="Hyperlink" xfId="1873" builtinId="8" hidden="1"/>
    <cellStyle name="Hyperlink" xfId="1875" builtinId="8" hidden="1"/>
    <cellStyle name="Hyperlink" xfId="1877" builtinId="8" hidden="1"/>
    <cellStyle name="Hyperlink" xfId="1879" builtinId="8" hidden="1"/>
    <cellStyle name="Hyperlink" xfId="1881" builtinId="8" hidden="1"/>
    <cellStyle name="Hyperlink" xfId="1883" builtinId="8" hidden="1"/>
    <cellStyle name="Hyperlink" xfId="1885" builtinId="8" hidden="1"/>
    <cellStyle name="Hyperlink" xfId="1887" builtinId="8" hidden="1"/>
    <cellStyle name="Hyperlink" xfId="1889" builtinId="8" hidden="1"/>
    <cellStyle name="Hyperlink" xfId="1891" builtinId="8" hidden="1"/>
    <cellStyle name="Hyperlink" xfId="1893" builtinId="8" hidden="1"/>
    <cellStyle name="Hyperlink" xfId="1895" builtinId="8" hidden="1"/>
    <cellStyle name="Hyperlink" xfId="1897" builtinId="8" hidden="1"/>
    <cellStyle name="Hyperlink" xfId="1899" builtinId="8" hidden="1"/>
    <cellStyle name="Hyperlink" xfId="1901" builtinId="8" hidden="1"/>
    <cellStyle name="Hyperlink" xfId="1903" builtinId="8" hidden="1"/>
    <cellStyle name="Hyperlink" xfId="1905" builtinId="8" hidden="1"/>
    <cellStyle name="Hyperlink" xfId="1907" builtinId="8" hidden="1"/>
    <cellStyle name="Hyperlink" xfId="1909" builtinId="8" hidden="1"/>
    <cellStyle name="Hyperlink" xfId="1911" builtinId="8" hidden="1"/>
    <cellStyle name="Hyperlink" xfId="1913" builtinId="8" hidden="1"/>
    <cellStyle name="Hyperlink" xfId="1915" builtinId="8" hidden="1"/>
    <cellStyle name="Hyperlink" xfId="1917" builtinId="8" hidden="1"/>
    <cellStyle name="Hyperlink" xfId="1919" builtinId="8" hidden="1"/>
    <cellStyle name="Hyperlink" xfId="1921" builtinId="8" hidden="1"/>
    <cellStyle name="Hyperlink" xfId="1923" builtinId="8" hidden="1"/>
    <cellStyle name="Hyperlink" xfId="1925" builtinId="8" hidden="1"/>
    <cellStyle name="Hyperlink" xfId="1927" builtinId="8" hidden="1"/>
    <cellStyle name="Hyperlink" xfId="1929" builtinId="8" hidden="1"/>
    <cellStyle name="Hyperlink" xfId="1931" builtinId="8" hidden="1"/>
    <cellStyle name="Hyperlink" xfId="1933" builtinId="8" hidden="1"/>
    <cellStyle name="Hyperlink" xfId="1935" builtinId="8" hidden="1"/>
    <cellStyle name="Hyperlink" xfId="1937" builtinId="8" hidden="1"/>
    <cellStyle name="Hyperlink" xfId="1939" builtinId="8" hidden="1"/>
    <cellStyle name="Hyperlink" xfId="1941" builtinId="8" hidden="1"/>
    <cellStyle name="Hyperlink" xfId="1943" builtinId="8" hidden="1"/>
    <cellStyle name="Hyperlink" xfId="1945" builtinId="8" hidden="1"/>
    <cellStyle name="Hyperlink" xfId="1947" builtinId="8" hidden="1"/>
    <cellStyle name="Hyperlink" xfId="1949" builtinId="8" hidden="1"/>
    <cellStyle name="Hyperlink" xfId="1951" builtinId="8" hidden="1"/>
    <cellStyle name="Hyperlink" xfId="1953" builtinId="8" hidden="1"/>
    <cellStyle name="Hyperlink" xfId="1955" builtinId="8" hidden="1"/>
    <cellStyle name="Hyperlink" xfId="1957" builtinId="8" hidden="1"/>
    <cellStyle name="Hyperlink" xfId="1959" builtinId="8" hidden="1"/>
    <cellStyle name="Hyperlink" xfId="1961" builtinId="8" hidden="1"/>
    <cellStyle name="Hyperlink" xfId="1963" builtinId="8" hidden="1"/>
    <cellStyle name="Hyperlink" xfId="1965" builtinId="8" hidden="1"/>
    <cellStyle name="Hyperlink" xfId="1967" builtinId="8" hidden="1"/>
    <cellStyle name="Hyperlink" xfId="1969" builtinId="8" hidden="1"/>
    <cellStyle name="Hyperlink" xfId="1971" builtinId="8" hidden="1"/>
    <cellStyle name="Hyperlink" xfId="1973" builtinId="8" hidden="1"/>
    <cellStyle name="Hyperlink" xfId="1975" builtinId="8" hidden="1"/>
    <cellStyle name="Hyperlink" xfId="1977" builtinId="8" hidden="1"/>
    <cellStyle name="Hyperlink" xfId="1979" builtinId="8" hidden="1"/>
    <cellStyle name="Hyperlink" xfId="1981" builtinId="8" hidden="1"/>
    <cellStyle name="Hyperlink" xfId="1983" builtinId="8" hidden="1"/>
    <cellStyle name="Hyperlink" xfId="1985" builtinId="8" hidden="1"/>
    <cellStyle name="Hyperlink" xfId="1987" builtinId="8" hidden="1"/>
    <cellStyle name="Hyperlink" xfId="1989" builtinId="8" hidden="1"/>
    <cellStyle name="Hyperlink" xfId="1991" builtinId="8" hidden="1"/>
    <cellStyle name="Hyperlink" xfId="1993" builtinId="8" hidden="1"/>
    <cellStyle name="Hyperlink" xfId="1995" builtinId="8" hidden="1"/>
    <cellStyle name="Hyperlink" xfId="1997" builtinId="8" hidden="1"/>
    <cellStyle name="Hyperlink" xfId="1999" builtinId="8" hidden="1"/>
    <cellStyle name="Hyperlink" xfId="2001" builtinId="8" hidden="1"/>
    <cellStyle name="Hyperlink" xfId="2003" builtinId="8" hidden="1"/>
    <cellStyle name="Hyperlink" xfId="2005" builtinId="8" hidden="1"/>
    <cellStyle name="Hyperlink" xfId="2007" builtinId="8" hidden="1"/>
    <cellStyle name="Hyperlink" xfId="2009" builtinId="8" hidden="1"/>
    <cellStyle name="Hyperlink" xfId="2011" builtinId="8" hidden="1"/>
    <cellStyle name="Hyperlink" xfId="2013" builtinId="8" hidden="1"/>
    <cellStyle name="Hyperlink" xfId="2015" builtinId="8" hidden="1"/>
    <cellStyle name="Hyperlink" xfId="2017" builtinId="8" hidden="1"/>
    <cellStyle name="Hyperlink" xfId="2019" builtinId="8" hidden="1"/>
    <cellStyle name="Hyperlink" xfId="2021" builtinId="8" hidden="1"/>
    <cellStyle name="Hyperlink" xfId="2023" builtinId="8" hidden="1"/>
    <cellStyle name="Hyperlink" xfId="2025" builtinId="8" hidden="1"/>
    <cellStyle name="Hyperlink" xfId="2027" builtinId="8" hidden="1"/>
    <cellStyle name="Hyperlink" xfId="2029" builtinId="8" hidden="1"/>
    <cellStyle name="Hyperlink" xfId="2031" builtinId="8" hidden="1"/>
    <cellStyle name="Hyperlink" xfId="2033" builtinId="8" hidden="1"/>
    <cellStyle name="Hyperlink" xfId="2035" builtinId="8" hidden="1"/>
    <cellStyle name="Hyperlink" xfId="2037" builtinId="8" hidden="1"/>
    <cellStyle name="Hyperlink" xfId="2039" builtinId="8" hidden="1"/>
    <cellStyle name="Hyperlink" xfId="2041" builtinId="8" hidden="1"/>
    <cellStyle name="Hyperlink" xfId="2043" builtinId="8" hidden="1"/>
    <cellStyle name="Hyperlink" xfId="2045" builtinId="8" hidden="1"/>
    <cellStyle name="Hyperlink" xfId="2047" builtinId="8" hidden="1"/>
    <cellStyle name="Hyperlink" xfId="2049" builtinId="8" hidden="1"/>
    <cellStyle name="Hyperlink" xfId="2051" builtinId="8" hidden="1"/>
    <cellStyle name="Hyperlink" xfId="2053" builtinId="8" hidden="1"/>
    <cellStyle name="Hyperlink" xfId="2055" builtinId="8" hidden="1"/>
    <cellStyle name="Hyperlink" xfId="2057" builtinId="8" hidden="1"/>
    <cellStyle name="Hyperlink" xfId="2059" builtinId="8" hidden="1"/>
    <cellStyle name="Hyperlink" xfId="2061" builtinId="8" hidden="1"/>
    <cellStyle name="Hyperlink" xfId="2063" builtinId="8" hidden="1"/>
    <cellStyle name="Hyperlink" xfId="2065" builtinId="8" hidden="1"/>
    <cellStyle name="Hyperlink" xfId="2067" builtinId="8" hidden="1"/>
    <cellStyle name="Hyperlink" xfId="2069" builtinId="8" hidden="1"/>
    <cellStyle name="Hyperlink" xfId="2071" builtinId="8" hidden="1"/>
    <cellStyle name="Hyperlink" xfId="2073" builtinId="8" hidden="1"/>
    <cellStyle name="Hyperlink" xfId="2075" builtinId="8" hidden="1"/>
    <cellStyle name="Hyperlink" xfId="2077" builtinId="8" hidden="1"/>
    <cellStyle name="Hyperlink" xfId="2079" builtinId="8" hidden="1"/>
    <cellStyle name="Hyperlink" xfId="2081" builtinId="8" hidden="1"/>
    <cellStyle name="Hyperlink" xfId="2083" builtinId="8" hidden="1"/>
    <cellStyle name="Hyperlink" xfId="2085" builtinId="8" hidden="1"/>
    <cellStyle name="Hyperlink" xfId="2087" builtinId="8" hidden="1"/>
    <cellStyle name="Hyperlink" xfId="2089" builtinId="8" hidden="1"/>
    <cellStyle name="Hyperlink" xfId="2091" builtinId="8" hidden="1"/>
    <cellStyle name="Hyperlink" xfId="2093" builtinId="8" hidden="1"/>
    <cellStyle name="Hyperlink" xfId="2095" builtinId="8" hidden="1"/>
    <cellStyle name="Hyperlink" xfId="2097" builtinId="8" hidden="1"/>
    <cellStyle name="Hyperlink" xfId="2099" builtinId="8" hidden="1"/>
    <cellStyle name="Hyperlink" xfId="2101" builtinId="8" hidden="1"/>
    <cellStyle name="Hyperlink" xfId="2103" builtinId="8" hidden="1"/>
    <cellStyle name="Hyperlink" xfId="2105" builtinId="8" hidden="1"/>
    <cellStyle name="Hyperlink" xfId="2107" builtinId="8" hidden="1"/>
    <cellStyle name="Hyperlink" xfId="2109" builtinId="8" hidden="1"/>
    <cellStyle name="Hyperlink" xfId="2111" builtinId="8" hidden="1"/>
    <cellStyle name="Hyperlink" xfId="2113" builtinId="8" hidden="1"/>
    <cellStyle name="Hyperlink" xfId="2115" builtinId="8" hidden="1"/>
    <cellStyle name="Hyperlink" xfId="2117" builtinId="8" hidden="1"/>
    <cellStyle name="Hyperlink" xfId="2119" builtinId="8" hidden="1"/>
    <cellStyle name="Hyperlink" xfId="2121" builtinId="8" hidden="1"/>
    <cellStyle name="Hyperlink" xfId="2123" builtinId="8" hidden="1"/>
    <cellStyle name="Hyperlink" xfId="2125" builtinId="8" hidden="1"/>
    <cellStyle name="Hyperlink" xfId="2127" builtinId="8" hidden="1"/>
    <cellStyle name="Hyperlink" xfId="2129" builtinId="8" hidden="1"/>
    <cellStyle name="Hyperlink" xfId="2131" builtinId="8" hidden="1"/>
    <cellStyle name="Hyperlink" xfId="2133" builtinId="8" hidden="1"/>
    <cellStyle name="Hyperlink" xfId="2135" builtinId="8" hidden="1"/>
    <cellStyle name="Hyperlink" xfId="2137" builtinId="8" hidden="1"/>
    <cellStyle name="Hyperlink" xfId="2139" builtinId="8" hidden="1"/>
    <cellStyle name="Hyperlink" xfId="2141" builtinId="8" hidden="1"/>
    <cellStyle name="Hyperlink" xfId="2143" builtinId="8" hidden="1"/>
    <cellStyle name="Hyperlink" xfId="2145" builtinId="8" hidden="1"/>
    <cellStyle name="Hyperlink" xfId="2147" builtinId="8" hidden="1"/>
    <cellStyle name="Hyperlink" xfId="2149" builtinId="8" hidden="1"/>
    <cellStyle name="Hyperlink" xfId="2151" builtinId="8" hidden="1"/>
    <cellStyle name="Hyperlink" xfId="2153" builtinId="8" hidden="1"/>
    <cellStyle name="Hyperlink" xfId="2155" builtinId="8" hidden="1"/>
    <cellStyle name="Hyperlink" xfId="2157" builtinId="8" hidden="1"/>
    <cellStyle name="Hyperlink" xfId="2159" builtinId="8" hidden="1"/>
    <cellStyle name="Hyperlink" xfId="2161" builtinId="8" hidden="1"/>
    <cellStyle name="Hyperlink" xfId="2163" builtinId="8" hidden="1"/>
    <cellStyle name="Hyperlink" xfId="2165" builtinId="8" hidden="1"/>
    <cellStyle name="Hyperlink" xfId="2167" builtinId="8" hidden="1"/>
    <cellStyle name="Hyperlink" xfId="2169" builtinId="8" hidden="1"/>
    <cellStyle name="Hyperlink" xfId="2171" builtinId="8" hidden="1"/>
    <cellStyle name="Hyperlink" xfId="2173" builtinId="8" hidden="1"/>
    <cellStyle name="Hyperlink" xfId="2175" builtinId="8" hidden="1"/>
    <cellStyle name="Hyperlink" xfId="2177" builtinId="8" hidden="1"/>
    <cellStyle name="Hyperlink" xfId="2179" builtinId="8" hidden="1"/>
    <cellStyle name="Hyperlink" xfId="2181" builtinId="8" hidden="1"/>
    <cellStyle name="Hyperlink" xfId="2183" builtinId="8" hidden="1"/>
    <cellStyle name="Hyperlink" xfId="2185" builtinId="8" hidden="1"/>
    <cellStyle name="Hyperlink" xfId="2187" builtinId="8" hidden="1"/>
    <cellStyle name="Hyperlink" xfId="2189" builtinId="8" hidden="1"/>
    <cellStyle name="Hyperlink" xfId="2191" builtinId="8" hidden="1"/>
    <cellStyle name="Hyperlink" xfId="2193" builtinId="8" hidden="1"/>
    <cellStyle name="Hyperlink" xfId="2195" builtinId="8" hidden="1"/>
    <cellStyle name="Hyperlink" xfId="2197" builtinId="8" hidden="1"/>
    <cellStyle name="Hyperlink" xfId="2199" builtinId="8" hidden="1"/>
    <cellStyle name="Hyperlink" xfId="2201" builtinId="8" hidden="1"/>
    <cellStyle name="Hyperlink" xfId="2203" builtinId="8" hidden="1"/>
    <cellStyle name="Hyperlink" xfId="2205" builtinId="8" hidden="1"/>
    <cellStyle name="Hyperlink" xfId="2207" builtinId="8" hidden="1"/>
    <cellStyle name="Hyperlink" xfId="2209" builtinId="8" hidden="1"/>
    <cellStyle name="Hyperlink" xfId="2211" builtinId="8" hidden="1"/>
    <cellStyle name="Hyperlink" xfId="2213" builtinId="8" hidden="1"/>
    <cellStyle name="Hyperlink" xfId="2215" builtinId="8" hidden="1"/>
    <cellStyle name="Hyperlink" xfId="2217" builtinId="8" hidden="1"/>
    <cellStyle name="Hyperlink" xfId="2219" builtinId="8" hidden="1"/>
    <cellStyle name="Hyperlink" xfId="2221" builtinId="8" hidden="1"/>
    <cellStyle name="Hyperlink" xfId="2223" builtinId="8" hidden="1"/>
    <cellStyle name="Hyperlink" xfId="2225" builtinId="8" hidden="1"/>
    <cellStyle name="Hyperlink" xfId="2227" builtinId="8" hidden="1"/>
    <cellStyle name="Hyperlink" xfId="2229" builtinId="8" hidden="1"/>
    <cellStyle name="Hyperlink" xfId="2231" builtinId="8" hidden="1"/>
    <cellStyle name="Hyperlink" xfId="2233" builtinId="8" hidden="1"/>
    <cellStyle name="Hyperlink" xfId="2235" builtinId="8" hidden="1"/>
    <cellStyle name="Hyperlink" xfId="2237" builtinId="8" hidden="1"/>
    <cellStyle name="Hyperlink" xfId="2239" builtinId="8" hidden="1"/>
    <cellStyle name="Hyperlink" xfId="2241" builtinId="8" hidden="1"/>
    <cellStyle name="Hyperlink" xfId="2243" builtinId="8" hidden="1"/>
    <cellStyle name="Hyperlink" xfId="2245" builtinId="8" hidden="1"/>
    <cellStyle name="Hyperlink" xfId="2247" builtinId="8" hidden="1"/>
    <cellStyle name="Hyperlink" xfId="2249" builtinId="8" hidden="1"/>
    <cellStyle name="Hyperlink" xfId="2251" builtinId="8" hidden="1"/>
    <cellStyle name="Hyperlink" xfId="2253" builtinId="8" hidden="1"/>
    <cellStyle name="Hyperlink" xfId="2255" builtinId="8" hidden="1"/>
    <cellStyle name="Hyperlink" xfId="2257" builtinId="8" hidden="1"/>
    <cellStyle name="Hyperlink" xfId="2259" builtinId="8" hidden="1"/>
    <cellStyle name="Hyperlink" xfId="2261" builtinId="8" hidden="1"/>
    <cellStyle name="Hyperlink" xfId="2263" builtinId="8" hidden="1"/>
    <cellStyle name="Hyperlink" xfId="2265" builtinId="8" hidden="1"/>
    <cellStyle name="Hyperlink" xfId="2267" builtinId="8" hidden="1"/>
    <cellStyle name="Hyperlink" xfId="2269" builtinId="8" hidden="1"/>
    <cellStyle name="Hyperlink" xfId="2271" builtinId="8" hidden="1"/>
    <cellStyle name="Hyperlink" xfId="2273" builtinId="8" hidden="1"/>
    <cellStyle name="Hyperlink" xfId="2275" builtinId="8" hidden="1"/>
    <cellStyle name="Hyperlink" xfId="2277" builtinId="8" hidden="1"/>
    <cellStyle name="Hyperlink" xfId="2279" builtinId="8" hidden="1"/>
    <cellStyle name="Hyperlink" xfId="2281" builtinId="8" hidden="1"/>
    <cellStyle name="Hyperlink" xfId="2283" builtinId="8" hidden="1"/>
    <cellStyle name="Hyperlink" xfId="2285" builtinId="8" hidden="1"/>
    <cellStyle name="Hyperlink" xfId="2287" builtinId="8" hidden="1"/>
    <cellStyle name="Hyperlink" xfId="2289" builtinId="8" hidden="1"/>
    <cellStyle name="Hyperlink" xfId="2291" builtinId="8" hidden="1"/>
    <cellStyle name="Hyperlink" xfId="2293" builtinId="8" hidden="1"/>
    <cellStyle name="Hyperlink" xfId="2295" builtinId="8" hidden="1"/>
    <cellStyle name="Hyperlink" xfId="2297" builtinId="8" hidden="1"/>
    <cellStyle name="Hyperlink" xfId="2299" builtinId="8" hidden="1"/>
    <cellStyle name="Hyperlink" xfId="2301" builtinId="8" hidden="1"/>
    <cellStyle name="Hyperlink" xfId="2303" builtinId="8" hidden="1"/>
    <cellStyle name="Hyperlink" xfId="2305" builtinId="8" hidden="1"/>
    <cellStyle name="Hyperlink" xfId="2307" builtinId="8" hidden="1"/>
    <cellStyle name="Hyperlink" xfId="2309" builtinId="8" hidden="1"/>
    <cellStyle name="Hyperlink" xfId="2311" builtinId="8" hidden="1"/>
    <cellStyle name="Hyperlink" xfId="2313" builtinId="8" hidden="1"/>
    <cellStyle name="Hyperlink" xfId="2315" builtinId="8" hidden="1"/>
    <cellStyle name="Hyperlink" xfId="2317" builtinId="8" hidden="1"/>
    <cellStyle name="Hyperlink" xfId="2319" builtinId="8" hidden="1"/>
    <cellStyle name="Normal" xfId="0" builtinId="0"/>
    <cellStyle name="Normal 2" xfId="1" xr:uid="{00000000-0005-0000-0000-000011090000}"/>
    <cellStyle name="Normal 2 2" xfId="2" xr:uid="{00000000-0005-0000-0000-000012090000}"/>
    <cellStyle name="Normal 3" xfId="3" xr:uid="{00000000-0005-0000-0000-000013090000}"/>
    <cellStyle name="Normal 4" xfId="4" xr:uid="{00000000-0005-0000-0000-000014090000}"/>
  </cellStyles>
  <dxfs count="0"/>
  <tableStyles count="0" defaultTableStyle="TableStyleMedium9" defaultPivotStyle="PivotStyleLight16"/>
  <colors>
    <indexedColors>
      <rgbColor rgb="00000000"/>
      <rgbColor rgb="00FFFFFF"/>
      <rgbColor rgb="00DD0806"/>
      <rgbColor rgb="001FB714"/>
      <rgbColor rgb="000000D4"/>
      <rgbColor rgb="00FCF305"/>
      <rgbColor rgb="00F20884"/>
      <rgbColor rgb="0000ABEA"/>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checked="Checked" fmlaLink="'Control Sheet'!$A$1" lockText="1" noThreeD="1"/>
</file>

<file path=xl/ctrlProps/ctrlProp2.xml><?xml version="1.0" encoding="utf-8"?>
<formControlPr xmlns="http://schemas.microsoft.com/office/spreadsheetml/2009/9/main" objectType="CheckBox" checked="Checked" fmlaLink="'Control Sheet'!$B$1" lockText="1" noThreeD="1"/>
</file>

<file path=xl/ctrlProps/ctrlProp3.xml><?xml version="1.0" encoding="utf-8"?>
<formControlPr xmlns="http://schemas.microsoft.com/office/spreadsheetml/2009/9/main" objectType="CheckBox" checked="Checked" fmlaLink="'Control Sheet'!$D$1" lockText="1" noThreeD="1"/>
</file>

<file path=xl/ctrlProps/ctrlProp4.xml><?xml version="1.0" encoding="utf-8"?>
<formControlPr xmlns="http://schemas.microsoft.com/office/spreadsheetml/2009/9/main" objectType="CheckBox" checked="Checked" fmlaLink="'Control Sheet'!$D$1"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BingoMaker.com!A1"/><Relationship Id="rId1" Type="http://schemas.openxmlformats.org/officeDocument/2006/relationships/image" Target="../media/image1.png"/><Relationship Id="rId6" Type="http://schemas.openxmlformats.org/officeDocument/2006/relationships/image" Target="../media/image4.png"/><Relationship Id="rId5" Type="http://schemas.openxmlformats.org/officeDocument/2006/relationships/image" Target="../media/image3.jpg"/><Relationship Id="rId4" Type="http://schemas.openxmlformats.org/officeDocument/2006/relationships/hyperlink" Target="https://www.bingomaker.com/bingo-generator/generate-cards/"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3" Type="http://schemas.openxmlformats.org/officeDocument/2006/relationships/hyperlink" Target="#Instructions!A1"/><Relationship Id="rId2" Type="http://schemas.openxmlformats.org/officeDocument/2006/relationships/image" Target="../media/image7.png"/><Relationship Id="rId1" Type="http://schemas.openxmlformats.org/officeDocument/2006/relationships/hyperlink" Target="https://www.bingomaker.com/" TargetMode="External"/><Relationship Id="rId4" Type="http://schemas.openxmlformats.org/officeDocument/2006/relationships/image" Target="../media/image8.jpg"/></Relationships>
</file>

<file path=xl/drawings/drawing1.xml><?xml version="1.0" encoding="utf-8"?>
<xdr:wsDr xmlns:xdr="http://schemas.openxmlformats.org/drawingml/2006/spreadsheetDrawing" xmlns:a="http://schemas.openxmlformats.org/drawingml/2006/main">
  <xdr:twoCellAnchor>
    <xdr:from>
      <xdr:col>5</xdr:col>
      <xdr:colOff>21167</xdr:colOff>
      <xdr:row>12</xdr:row>
      <xdr:rowOff>13757</xdr:rowOff>
    </xdr:from>
    <xdr:to>
      <xdr:col>5</xdr:col>
      <xdr:colOff>568325</xdr:colOff>
      <xdr:row>12</xdr:row>
      <xdr:rowOff>597958</xdr:rowOff>
    </xdr:to>
    <xdr:sp macro="" textlink="">
      <xdr:nvSpPr>
        <xdr:cNvPr id="9" name="Étoile à 5 branches 8">
          <a:extLst>
            <a:ext uri="{FF2B5EF4-FFF2-40B4-BE49-F238E27FC236}">
              <a16:creationId xmlns:a16="http://schemas.microsoft.com/office/drawing/2014/main" id="{00000000-0008-0000-0000-000009000000}"/>
            </a:ext>
          </a:extLst>
        </xdr:cNvPr>
        <xdr:cNvSpPr/>
      </xdr:nvSpPr>
      <xdr:spPr>
        <a:xfrm>
          <a:off x="3149985" y="5243848"/>
          <a:ext cx="547158" cy="58420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editAs="oneCell">
    <xdr:from>
      <xdr:col>8</xdr:col>
      <xdr:colOff>64702</xdr:colOff>
      <xdr:row>6</xdr:row>
      <xdr:rowOff>262466</xdr:rowOff>
    </xdr:from>
    <xdr:to>
      <xdr:col>9</xdr:col>
      <xdr:colOff>2337</xdr:colOff>
      <xdr:row>17</xdr:row>
      <xdr:rowOff>16934</xdr:rowOff>
    </xdr:to>
    <xdr:pic>
      <xdr:nvPicPr>
        <xdr:cNvPr id="4" name="Imag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5593435" y="2802466"/>
          <a:ext cx="1545454" cy="4538134"/>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190500</xdr:colOff>
          <xdr:row>6</xdr:row>
          <xdr:rowOff>177800</xdr:rowOff>
        </xdr:from>
        <xdr:to>
          <xdr:col>2</xdr:col>
          <xdr:colOff>482600</xdr:colOff>
          <xdr:row>8</xdr:row>
          <xdr:rowOff>25400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15</xdr:row>
          <xdr:rowOff>139700</xdr:rowOff>
        </xdr:from>
        <xdr:to>
          <xdr:col>2</xdr:col>
          <xdr:colOff>482600</xdr:colOff>
          <xdr:row>17</xdr:row>
          <xdr:rowOff>25400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215900</xdr:colOff>
          <xdr:row>17</xdr:row>
          <xdr:rowOff>63500</xdr:rowOff>
        </xdr:from>
        <xdr:to>
          <xdr:col>8</xdr:col>
          <xdr:colOff>508000</xdr:colOff>
          <xdr:row>19</xdr:row>
          <xdr:rowOff>25400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215900</xdr:colOff>
          <xdr:row>17</xdr:row>
          <xdr:rowOff>63500</xdr:rowOff>
        </xdr:from>
        <xdr:to>
          <xdr:col>8</xdr:col>
          <xdr:colOff>508000</xdr:colOff>
          <xdr:row>19</xdr:row>
          <xdr:rowOff>25400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2</xdr:col>
      <xdr:colOff>596088</xdr:colOff>
      <xdr:row>20</xdr:row>
      <xdr:rowOff>268434</xdr:rowOff>
    </xdr:from>
    <xdr:to>
      <xdr:col>5</xdr:col>
      <xdr:colOff>3</xdr:colOff>
      <xdr:row>20</xdr:row>
      <xdr:rowOff>385767</xdr:rowOff>
    </xdr:to>
    <xdr:sp macro="" textlink="">
      <xdr:nvSpPr>
        <xdr:cNvPr id="10" name="Accolade fermante 6">
          <a:extLst>
            <a:ext uri="{FF2B5EF4-FFF2-40B4-BE49-F238E27FC236}">
              <a16:creationId xmlns:a16="http://schemas.microsoft.com/office/drawing/2014/main" id="{00000000-0008-0000-0000-00000A000000}"/>
            </a:ext>
          </a:extLst>
        </xdr:cNvPr>
        <xdr:cNvSpPr/>
      </xdr:nvSpPr>
      <xdr:spPr>
        <a:xfrm rot="16200000">
          <a:off x="2274265" y="7283984"/>
          <a:ext cx="117333" cy="2157506"/>
        </a:xfrm>
        <a:prstGeom prst="rightBrace">
          <a:avLst/>
        </a:prstGeom>
        <a:ln w="19050" cmpd="sng">
          <a:solidFill>
            <a:srgbClr val="008000"/>
          </a:solidFill>
        </a:ln>
      </xdr:spPr>
      <xdr:style>
        <a:lnRef idx="2">
          <a:schemeClr val="accent1"/>
        </a:lnRef>
        <a:fillRef idx="0">
          <a:schemeClr val="accent1"/>
        </a:fillRef>
        <a:effectRef idx="1">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lang="fr-CA">
            <a:ln w="19050" cmpd="sng">
              <a:solidFill>
                <a:schemeClr val="tx1"/>
              </a:solidFill>
            </a:ln>
          </a:endParaRPr>
        </a:p>
      </xdr:txBody>
    </xdr:sp>
    <xdr:clientData/>
  </xdr:twoCellAnchor>
  <xdr:twoCellAnchor>
    <xdr:from>
      <xdr:col>5</xdr:col>
      <xdr:colOff>10476</xdr:colOff>
      <xdr:row>25</xdr:row>
      <xdr:rowOff>34636</xdr:rowOff>
    </xdr:from>
    <xdr:to>
      <xdr:col>6</xdr:col>
      <xdr:colOff>291107</xdr:colOff>
      <xdr:row>25</xdr:row>
      <xdr:rowOff>157968</xdr:rowOff>
    </xdr:to>
    <xdr:sp macro="" textlink="">
      <xdr:nvSpPr>
        <xdr:cNvPr id="12" name="Accolade fermante 9">
          <a:extLst>
            <a:ext uri="{FF2B5EF4-FFF2-40B4-BE49-F238E27FC236}">
              <a16:creationId xmlns:a16="http://schemas.microsoft.com/office/drawing/2014/main" id="{00000000-0008-0000-0000-00000C000000}"/>
            </a:ext>
          </a:extLst>
        </xdr:cNvPr>
        <xdr:cNvSpPr/>
      </xdr:nvSpPr>
      <xdr:spPr>
        <a:xfrm rot="16200000">
          <a:off x="3625612" y="9736905"/>
          <a:ext cx="123332" cy="853251"/>
        </a:xfrm>
        <a:prstGeom prst="rightBrace">
          <a:avLst/>
        </a:prstGeom>
        <a:ln w="19050" cmpd="sng">
          <a:solidFill>
            <a:srgbClr val="008000"/>
          </a:solidFill>
        </a:ln>
      </xdr:spPr>
      <xdr:style>
        <a:lnRef idx="2">
          <a:schemeClr val="accent1"/>
        </a:lnRef>
        <a:fillRef idx="0">
          <a:schemeClr val="accent1"/>
        </a:fillRef>
        <a:effectRef idx="1">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lang="fr-CA">
            <a:ln w="19050" cmpd="sng">
              <a:solidFill>
                <a:schemeClr val="tx1"/>
              </a:solidFill>
            </a:ln>
          </a:endParaRPr>
        </a:p>
      </xdr:txBody>
    </xdr:sp>
    <xdr:clientData/>
  </xdr:twoCellAnchor>
  <xdr:twoCellAnchor editAs="oneCell">
    <xdr:from>
      <xdr:col>0</xdr:col>
      <xdr:colOff>0</xdr:colOff>
      <xdr:row>0</xdr:row>
      <xdr:rowOff>0</xdr:rowOff>
    </xdr:from>
    <xdr:to>
      <xdr:col>2</xdr:col>
      <xdr:colOff>140229</xdr:colOff>
      <xdr:row>0</xdr:row>
      <xdr:rowOff>433123</xdr:rowOff>
    </xdr:to>
    <xdr:pic>
      <xdr:nvPicPr>
        <xdr:cNvPr id="5" name="Picture 4">
          <a:hlinkClick xmlns:r="http://schemas.openxmlformats.org/officeDocument/2006/relationships" r:id="rId2"/>
          <a:extLst>
            <a:ext uri="{FF2B5EF4-FFF2-40B4-BE49-F238E27FC236}">
              <a16:creationId xmlns:a16="http://schemas.microsoft.com/office/drawing/2014/main" id="{8A222C42-9006-E7C9-31BD-59675426C29D}"/>
            </a:ext>
          </a:extLst>
        </xdr:cNvPr>
        <xdr:cNvPicPr>
          <a:picLocks noChangeAspect="1"/>
        </xdr:cNvPicPr>
      </xdr:nvPicPr>
      <xdr:blipFill>
        <a:blip xmlns:r="http://schemas.openxmlformats.org/officeDocument/2006/relationships" r:embed="rId3"/>
        <a:stretch>
          <a:fillRect/>
        </a:stretch>
      </xdr:blipFill>
      <xdr:spPr>
        <a:xfrm>
          <a:off x="0" y="0"/>
          <a:ext cx="762000" cy="433123"/>
        </a:xfrm>
        <a:prstGeom prst="rect">
          <a:avLst/>
        </a:prstGeom>
      </xdr:spPr>
    </xdr:pic>
    <xdr:clientData/>
  </xdr:twoCellAnchor>
  <xdr:twoCellAnchor editAs="oneCell">
    <xdr:from>
      <xdr:col>10</xdr:col>
      <xdr:colOff>69426</xdr:colOff>
      <xdr:row>0</xdr:row>
      <xdr:rowOff>0</xdr:rowOff>
    </xdr:from>
    <xdr:to>
      <xdr:col>13</xdr:col>
      <xdr:colOff>653626</xdr:colOff>
      <xdr:row>20</xdr:row>
      <xdr:rowOff>241300</xdr:rowOff>
    </xdr:to>
    <xdr:pic>
      <xdr:nvPicPr>
        <xdr:cNvPr id="7" name="Picture 6">
          <a:hlinkClick xmlns:r="http://schemas.openxmlformats.org/officeDocument/2006/relationships" r:id="rId4"/>
          <a:extLst>
            <a:ext uri="{FF2B5EF4-FFF2-40B4-BE49-F238E27FC236}">
              <a16:creationId xmlns:a16="http://schemas.microsoft.com/office/drawing/2014/main" id="{3F036E0B-BEF6-3445-ADAC-DB2AB80872BB}"/>
            </a:ext>
          </a:extLst>
        </xdr:cNvPr>
        <xdr:cNvPicPr>
          <a:picLocks noChangeAspect="1"/>
        </xdr:cNvPicPr>
      </xdr:nvPicPr>
      <xdr:blipFill>
        <a:blip xmlns:r="http://schemas.openxmlformats.org/officeDocument/2006/relationships" r:embed="rId5"/>
        <a:stretch>
          <a:fillRect/>
        </a:stretch>
      </xdr:blipFill>
      <xdr:spPr>
        <a:xfrm>
          <a:off x="6602306" y="0"/>
          <a:ext cx="2656840" cy="8359140"/>
        </a:xfrm>
        <a:prstGeom prst="rect">
          <a:avLst/>
        </a:prstGeom>
      </xdr:spPr>
    </xdr:pic>
    <xdr:clientData/>
  </xdr:twoCellAnchor>
  <xdr:twoCellAnchor editAs="oneCell">
    <xdr:from>
      <xdr:col>1</xdr:col>
      <xdr:colOff>133231</xdr:colOff>
      <xdr:row>20</xdr:row>
      <xdr:rowOff>388659</xdr:rowOff>
    </xdr:from>
    <xdr:to>
      <xdr:col>8</xdr:col>
      <xdr:colOff>128427</xdr:colOff>
      <xdr:row>20</xdr:row>
      <xdr:rowOff>564685</xdr:rowOff>
    </xdr:to>
    <xdr:pic>
      <xdr:nvPicPr>
        <xdr:cNvPr id="6" name="Picture 5">
          <a:extLst>
            <a:ext uri="{FF2B5EF4-FFF2-40B4-BE49-F238E27FC236}">
              <a16:creationId xmlns:a16="http://schemas.microsoft.com/office/drawing/2014/main" id="{36C155C0-56DE-191B-765E-CEB613E8E74A}"/>
            </a:ext>
          </a:extLst>
        </xdr:cNvPr>
        <xdr:cNvPicPr>
          <a:picLocks noChangeAspect="1"/>
        </xdr:cNvPicPr>
      </xdr:nvPicPr>
      <xdr:blipFill>
        <a:blip xmlns:r="http://schemas.openxmlformats.org/officeDocument/2006/relationships" r:embed="rId6"/>
        <a:stretch>
          <a:fillRect/>
        </a:stretch>
      </xdr:blipFill>
      <xdr:spPr>
        <a:xfrm>
          <a:off x="413868" y="8465288"/>
          <a:ext cx="4675645" cy="176026"/>
        </a:xfrm>
        <a:prstGeom prst="rect">
          <a:avLst/>
        </a:prstGeom>
      </xdr:spPr>
    </xdr:pic>
    <xdr:clientData/>
  </xdr:twoCellAnchor>
  <xdr:twoCellAnchor editAs="oneCell">
    <xdr:from>
      <xdr:col>1</xdr:col>
      <xdr:colOff>133422</xdr:colOff>
      <xdr:row>25</xdr:row>
      <xdr:rowOff>165292</xdr:rowOff>
    </xdr:from>
    <xdr:to>
      <xdr:col>8</xdr:col>
      <xdr:colOff>128618</xdr:colOff>
      <xdr:row>25</xdr:row>
      <xdr:rowOff>341318</xdr:rowOff>
    </xdr:to>
    <xdr:pic>
      <xdr:nvPicPr>
        <xdr:cNvPr id="8" name="Picture 7">
          <a:extLst>
            <a:ext uri="{FF2B5EF4-FFF2-40B4-BE49-F238E27FC236}">
              <a16:creationId xmlns:a16="http://schemas.microsoft.com/office/drawing/2014/main" id="{AB992FEC-FEF3-0843-968B-B4CF7A569DF2}"/>
            </a:ext>
          </a:extLst>
        </xdr:cNvPr>
        <xdr:cNvPicPr>
          <a:picLocks noChangeAspect="1"/>
        </xdr:cNvPicPr>
      </xdr:nvPicPr>
      <xdr:blipFill>
        <a:blip xmlns:r="http://schemas.openxmlformats.org/officeDocument/2006/relationships" r:embed="rId6"/>
        <a:stretch>
          <a:fillRect/>
        </a:stretch>
      </xdr:blipFill>
      <xdr:spPr>
        <a:xfrm>
          <a:off x="414059" y="10234917"/>
          <a:ext cx="4675645" cy="1760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19051</xdr:colOff>
      <xdr:row>4</xdr:row>
      <xdr:rowOff>19050</xdr:rowOff>
    </xdr:from>
    <xdr:to>
      <xdr:col>2</xdr:col>
      <xdr:colOff>809625</xdr:colOff>
      <xdr:row>4</xdr:row>
      <xdr:rowOff>812800</xdr:rowOff>
    </xdr:to>
    <xdr:sp macro="" textlink="">
      <xdr:nvSpPr>
        <xdr:cNvPr id="2" name="Étoile à 5 branches 1">
          <a:extLst>
            <a:ext uri="{FF2B5EF4-FFF2-40B4-BE49-F238E27FC236}">
              <a16:creationId xmlns:a16="http://schemas.microsoft.com/office/drawing/2014/main" id="{00000000-0008-0000-0100-000002000000}"/>
            </a:ext>
          </a:extLst>
        </xdr:cNvPr>
        <xdr:cNvSpPr/>
      </xdr:nvSpPr>
      <xdr:spPr>
        <a:xfrm>
          <a:off x="1670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8</xdr:col>
      <xdr:colOff>19051</xdr:colOff>
      <xdr:row>4</xdr:row>
      <xdr:rowOff>19050</xdr:rowOff>
    </xdr:from>
    <xdr:to>
      <xdr:col>8</xdr:col>
      <xdr:colOff>809625</xdr:colOff>
      <xdr:row>4</xdr:row>
      <xdr:rowOff>812800</xdr:rowOff>
    </xdr:to>
    <xdr:sp macro="" textlink="">
      <xdr:nvSpPr>
        <xdr:cNvPr id="3" name="Étoile à 5 branches 2">
          <a:extLst>
            <a:ext uri="{FF2B5EF4-FFF2-40B4-BE49-F238E27FC236}">
              <a16:creationId xmlns:a16="http://schemas.microsoft.com/office/drawing/2014/main" id="{00000000-0008-0000-0100-000003000000}"/>
            </a:ext>
          </a:extLst>
        </xdr:cNvPr>
        <xdr:cNvSpPr/>
      </xdr:nvSpPr>
      <xdr:spPr>
        <a:xfrm>
          <a:off x="6178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xdr:col>
      <xdr:colOff>19051</xdr:colOff>
      <xdr:row>13</xdr:row>
      <xdr:rowOff>19050</xdr:rowOff>
    </xdr:from>
    <xdr:to>
      <xdr:col>2</xdr:col>
      <xdr:colOff>809625</xdr:colOff>
      <xdr:row>13</xdr:row>
      <xdr:rowOff>812800</xdr:rowOff>
    </xdr:to>
    <xdr:sp macro="" textlink="">
      <xdr:nvSpPr>
        <xdr:cNvPr id="4" name="Étoile à 5 branches 3">
          <a:extLst>
            <a:ext uri="{FF2B5EF4-FFF2-40B4-BE49-F238E27FC236}">
              <a16:creationId xmlns:a16="http://schemas.microsoft.com/office/drawing/2014/main" id="{00000000-0008-0000-0100-000004000000}"/>
            </a:ext>
          </a:extLst>
        </xdr:cNvPr>
        <xdr:cNvSpPr/>
      </xdr:nvSpPr>
      <xdr:spPr>
        <a:xfrm>
          <a:off x="10306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8</xdr:col>
      <xdr:colOff>19051</xdr:colOff>
      <xdr:row>13</xdr:row>
      <xdr:rowOff>19050</xdr:rowOff>
    </xdr:from>
    <xdr:to>
      <xdr:col>8</xdr:col>
      <xdr:colOff>809625</xdr:colOff>
      <xdr:row>13</xdr:row>
      <xdr:rowOff>812800</xdr:rowOff>
    </xdr:to>
    <xdr:sp macro="" textlink="">
      <xdr:nvSpPr>
        <xdr:cNvPr id="5" name="Étoile à 5 branches 4">
          <a:extLst>
            <a:ext uri="{FF2B5EF4-FFF2-40B4-BE49-F238E27FC236}">
              <a16:creationId xmlns:a16="http://schemas.microsoft.com/office/drawing/2014/main" id="{00000000-0008-0000-0100-000005000000}"/>
            </a:ext>
          </a:extLst>
        </xdr:cNvPr>
        <xdr:cNvSpPr/>
      </xdr:nvSpPr>
      <xdr:spPr>
        <a:xfrm>
          <a:off x="14814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13</xdr:col>
      <xdr:colOff>19051</xdr:colOff>
      <xdr:row>4</xdr:row>
      <xdr:rowOff>19050</xdr:rowOff>
    </xdr:from>
    <xdr:to>
      <xdr:col>13</xdr:col>
      <xdr:colOff>809625</xdr:colOff>
      <xdr:row>4</xdr:row>
      <xdr:rowOff>812800</xdr:rowOff>
    </xdr:to>
    <xdr:sp macro="" textlink="">
      <xdr:nvSpPr>
        <xdr:cNvPr id="6" name="Étoile à 5 branches 5">
          <a:extLst>
            <a:ext uri="{FF2B5EF4-FFF2-40B4-BE49-F238E27FC236}">
              <a16:creationId xmlns:a16="http://schemas.microsoft.com/office/drawing/2014/main" id="{00000000-0008-0000-0100-000006000000}"/>
            </a:ext>
          </a:extLst>
        </xdr:cNvPr>
        <xdr:cNvSpPr/>
      </xdr:nvSpPr>
      <xdr:spPr>
        <a:xfrm>
          <a:off x="18942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19</xdr:col>
      <xdr:colOff>19051</xdr:colOff>
      <xdr:row>4</xdr:row>
      <xdr:rowOff>19050</xdr:rowOff>
    </xdr:from>
    <xdr:to>
      <xdr:col>19</xdr:col>
      <xdr:colOff>809625</xdr:colOff>
      <xdr:row>4</xdr:row>
      <xdr:rowOff>812800</xdr:rowOff>
    </xdr:to>
    <xdr:sp macro="" textlink="">
      <xdr:nvSpPr>
        <xdr:cNvPr id="7" name="Étoile à 5 branches 6">
          <a:extLst>
            <a:ext uri="{FF2B5EF4-FFF2-40B4-BE49-F238E27FC236}">
              <a16:creationId xmlns:a16="http://schemas.microsoft.com/office/drawing/2014/main" id="{00000000-0008-0000-0100-000007000000}"/>
            </a:ext>
          </a:extLst>
        </xdr:cNvPr>
        <xdr:cNvSpPr/>
      </xdr:nvSpPr>
      <xdr:spPr>
        <a:xfrm>
          <a:off x="23450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13</xdr:col>
      <xdr:colOff>19051</xdr:colOff>
      <xdr:row>13</xdr:row>
      <xdr:rowOff>19050</xdr:rowOff>
    </xdr:from>
    <xdr:to>
      <xdr:col>13</xdr:col>
      <xdr:colOff>809625</xdr:colOff>
      <xdr:row>13</xdr:row>
      <xdr:rowOff>812800</xdr:rowOff>
    </xdr:to>
    <xdr:sp macro="" textlink="">
      <xdr:nvSpPr>
        <xdr:cNvPr id="8" name="Étoile à 5 branches 7">
          <a:extLst>
            <a:ext uri="{FF2B5EF4-FFF2-40B4-BE49-F238E27FC236}">
              <a16:creationId xmlns:a16="http://schemas.microsoft.com/office/drawing/2014/main" id="{00000000-0008-0000-0100-000008000000}"/>
            </a:ext>
          </a:extLst>
        </xdr:cNvPr>
        <xdr:cNvSpPr/>
      </xdr:nvSpPr>
      <xdr:spPr>
        <a:xfrm>
          <a:off x="27578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19</xdr:col>
      <xdr:colOff>19051</xdr:colOff>
      <xdr:row>13</xdr:row>
      <xdr:rowOff>19050</xdr:rowOff>
    </xdr:from>
    <xdr:to>
      <xdr:col>19</xdr:col>
      <xdr:colOff>809625</xdr:colOff>
      <xdr:row>13</xdr:row>
      <xdr:rowOff>812800</xdr:rowOff>
    </xdr:to>
    <xdr:sp macro="" textlink="">
      <xdr:nvSpPr>
        <xdr:cNvPr id="9" name="Étoile à 5 branches 8">
          <a:extLst>
            <a:ext uri="{FF2B5EF4-FFF2-40B4-BE49-F238E27FC236}">
              <a16:creationId xmlns:a16="http://schemas.microsoft.com/office/drawing/2014/main" id="{00000000-0008-0000-0100-000009000000}"/>
            </a:ext>
          </a:extLst>
        </xdr:cNvPr>
        <xdr:cNvSpPr/>
      </xdr:nvSpPr>
      <xdr:spPr>
        <a:xfrm>
          <a:off x="32086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24</xdr:col>
      <xdr:colOff>19051</xdr:colOff>
      <xdr:row>4</xdr:row>
      <xdr:rowOff>19050</xdr:rowOff>
    </xdr:from>
    <xdr:to>
      <xdr:col>24</xdr:col>
      <xdr:colOff>809625</xdr:colOff>
      <xdr:row>4</xdr:row>
      <xdr:rowOff>812800</xdr:rowOff>
    </xdr:to>
    <xdr:sp macro="" textlink="">
      <xdr:nvSpPr>
        <xdr:cNvPr id="10" name="Étoile à 5 branches 9">
          <a:extLst>
            <a:ext uri="{FF2B5EF4-FFF2-40B4-BE49-F238E27FC236}">
              <a16:creationId xmlns:a16="http://schemas.microsoft.com/office/drawing/2014/main" id="{00000000-0008-0000-0100-00000A000000}"/>
            </a:ext>
          </a:extLst>
        </xdr:cNvPr>
        <xdr:cNvSpPr/>
      </xdr:nvSpPr>
      <xdr:spPr>
        <a:xfrm>
          <a:off x="36214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30</xdr:col>
      <xdr:colOff>19051</xdr:colOff>
      <xdr:row>4</xdr:row>
      <xdr:rowOff>19050</xdr:rowOff>
    </xdr:from>
    <xdr:to>
      <xdr:col>30</xdr:col>
      <xdr:colOff>809625</xdr:colOff>
      <xdr:row>4</xdr:row>
      <xdr:rowOff>812800</xdr:rowOff>
    </xdr:to>
    <xdr:sp macro="" textlink="">
      <xdr:nvSpPr>
        <xdr:cNvPr id="11" name="Étoile à 5 branches 10">
          <a:extLst>
            <a:ext uri="{FF2B5EF4-FFF2-40B4-BE49-F238E27FC236}">
              <a16:creationId xmlns:a16="http://schemas.microsoft.com/office/drawing/2014/main" id="{00000000-0008-0000-0100-00000B000000}"/>
            </a:ext>
          </a:extLst>
        </xdr:cNvPr>
        <xdr:cNvSpPr/>
      </xdr:nvSpPr>
      <xdr:spPr>
        <a:xfrm>
          <a:off x="40722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30</xdr:col>
      <xdr:colOff>19051</xdr:colOff>
      <xdr:row>13</xdr:row>
      <xdr:rowOff>19050</xdr:rowOff>
    </xdr:from>
    <xdr:to>
      <xdr:col>30</xdr:col>
      <xdr:colOff>809625</xdr:colOff>
      <xdr:row>13</xdr:row>
      <xdr:rowOff>812800</xdr:rowOff>
    </xdr:to>
    <xdr:sp macro="" textlink="">
      <xdr:nvSpPr>
        <xdr:cNvPr id="13" name="Étoile à 5 branches 12">
          <a:extLst>
            <a:ext uri="{FF2B5EF4-FFF2-40B4-BE49-F238E27FC236}">
              <a16:creationId xmlns:a16="http://schemas.microsoft.com/office/drawing/2014/main" id="{00000000-0008-0000-0100-00000D000000}"/>
            </a:ext>
          </a:extLst>
        </xdr:cNvPr>
        <xdr:cNvSpPr/>
      </xdr:nvSpPr>
      <xdr:spPr>
        <a:xfrm>
          <a:off x="49358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35</xdr:col>
      <xdr:colOff>19051</xdr:colOff>
      <xdr:row>4</xdr:row>
      <xdr:rowOff>19050</xdr:rowOff>
    </xdr:from>
    <xdr:to>
      <xdr:col>35</xdr:col>
      <xdr:colOff>809625</xdr:colOff>
      <xdr:row>4</xdr:row>
      <xdr:rowOff>812800</xdr:rowOff>
    </xdr:to>
    <xdr:sp macro="" textlink="">
      <xdr:nvSpPr>
        <xdr:cNvPr id="14" name="Étoile à 5 branches 13">
          <a:extLst>
            <a:ext uri="{FF2B5EF4-FFF2-40B4-BE49-F238E27FC236}">
              <a16:creationId xmlns:a16="http://schemas.microsoft.com/office/drawing/2014/main" id="{00000000-0008-0000-0100-00000E000000}"/>
            </a:ext>
          </a:extLst>
        </xdr:cNvPr>
        <xdr:cNvSpPr/>
      </xdr:nvSpPr>
      <xdr:spPr>
        <a:xfrm>
          <a:off x="53486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41</xdr:col>
      <xdr:colOff>19051</xdr:colOff>
      <xdr:row>4</xdr:row>
      <xdr:rowOff>19050</xdr:rowOff>
    </xdr:from>
    <xdr:to>
      <xdr:col>41</xdr:col>
      <xdr:colOff>809625</xdr:colOff>
      <xdr:row>4</xdr:row>
      <xdr:rowOff>812800</xdr:rowOff>
    </xdr:to>
    <xdr:sp macro="" textlink="">
      <xdr:nvSpPr>
        <xdr:cNvPr id="15" name="Étoile à 5 branches 14">
          <a:extLst>
            <a:ext uri="{FF2B5EF4-FFF2-40B4-BE49-F238E27FC236}">
              <a16:creationId xmlns:a16="http://schemas.microsoft.com/office/drawing/2014/main" id="{00000000-0008-0000-0100-00000F000000}"/>
            </a:ext>
          </a:extLst>
        </xdr:cNvPr>
        <xdr:cNvSpPr/>
      </xdr:nvSpPr>
      <xdr:spPr>
        <a:xfrm>
          <a:off x="57994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46</xdr:col>
      <xdr:colOff>19051</xdr:colOff>
      <xdr:row>4</xdr:row>
      <xdr:rowOff>19050</xdr:rowOff>
    </xdr:from>
    <xdr:to>
      <xdr:col>46</xdr:col>
      <xdr:colOff>809625</xdr:colOff>
      <xdr:row>4</xdr:row>
      <xdr:rowOff>812800</xdr:rowOff>
    </xdr:to>
    <xdr:sp macro="" textlink="">
      <xdr:nvSpPr>
        <xdr:cNvPr id="18" name="Étoile à 5 branches 17">
          <a:extLst>
            <a:ext uri="{FF2B5EF4-FFF2-40B4-BE49-F238E27FC236}">
              <a16:creationId xmlns:a16="http://schemas.microsoft.com/office/drawing/2014/main" id="{00000000-0008-0000-0100-000012000000}"/>
            </a:ext>
          </a:extLst>
        </xdr:cNvPr>
        <xdr:cNvSpPr/>
      </xdr:nvSpPr>
      <xdr:spPr>
        <a:xfrm>
          <a:off x="70758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52</xdr:col>
      <xdr:colOff>19051</xdr:colOff>
      <xdr:row>4</xdr:row>
      <xdr:rowOff>19050</xdr:rowOff>
    </xdr:from>
    <xdr:to>
      <xdr:col>52</xdr:col>
      <xdr:colOff>809625</xdr:colOff>
      <xdr:row>4</xdr:row>
      <xdr:rowOff>812800</xdr:rowOff>
    </xdr:to>
    <xdr:sp macro="" textlink="">
      <xdr:nvSpPr>
        <xdr:cNvPr id="19" name="Étoile à 5 branches 18">
          <a:extLst>
            <a:ext uri="{FF2B5EF4-FFF2-40B4-BE49-F238E27FC236}">
              <a16:creationId xmlns:a16="http://schemas.microsoft.com/office/drawing/2014/main" id="{00000000-0008-0000-0100-000013000000}"/>
            </a:ext>
          </a:extLst>
        </xdr:cNvPr>
        <xdr:cNvSpPr/>
      </xdr:nvSpPr>
      <xdr:spPr>
        <a:xfrm>
          <a:off x="75266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52</xdr:col>
      <xdr:colOff>19051</xdr:colOff>
      <xdr:row>13</xdr:row>
      <xdr:rowOff>19050</xdr:rowOff>
    </xdr:from>
    <xdr:to>
      <xdr:col>52</xdr:col>
      <xdr:colOff>809625</xdr:colOff>
      <xdr:row>13</xdr:row>
      <xdr:rowOff>812800</xdr:rowOff>
    </xdr:to>
    <xdr:sp macro="" textlink="">
      <xdr:nvSpPr>
        <xdr:cNvPr id="21" name="Étoile à 5 branches 20">
          <a:extLst>
            <a:ext uri="{FF2B5EF4-FFF2-40B4-BE49-F238E27FC236}">
              <a16:creationId xmlns:a16="http://schemas.microsoft.com/office/drawing/2014/main" id="{00000000-0008-0000-0100-000015000000}"/>
            </a:ext>
          </a:extLst>
        </xdr:cNvPr>
        <xdr:cNvSpPr/>
      </xdr:nvSpPr>
      <xdr:spPr>
        <a:xfrm>
          <a:off x="83902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57</xdr:col>
      <xdr:colOff>19051</xdr:colOff>
      <xdr:row>4</xdr:row>
      <xdr:rowOff>19050</xdr:rowOff>
    </xdr:from>
    <xdr:to>
      <xdr:col>57</xdr:col>
      <xdr:colOff>809625</xdr:colOff>
      <xdr:row>4</xdr:row>
      <xdr:rowOff>812800</xdr:rowOff>
    </xdr:to>
    <xdr:sp macro="" textlink="">
      <xdr:nvSpPr>
        <xdr:cNvPr id="22" name="Étoile à 5 branches 21">
          <a:extLst>
            <a:ext uri="{FF2B5EF4-FFF2-40B4-BE49-F238E27FC236}">
              <a16:creationId xmlns:a16="http://schemas.microsoft.com/office/drawing/2014/main" id="{00000000-0008-0000-0100-000016000000}"/>
            </a:ext>
          </a:extLst>
        </xdr:cNvPr>
        <xdr:cNvSpPr/>
      </xdr:nvSpPr>
      <xdr:spPr>
        <a:xfrm>
          <a:off x="88030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63</xdr:col>
      <xdr:colOff>19051</xdr:colOff>
      <xdr:row>4</xdr:row>
      <xdr:rowOff>19050</xdr:rowOff>
    </xdr:from>
    <xdr:to>
      <xdr:col>63</xdr:col>
      <xdr:colOff>809625</xdr:colOff>
      <xdr:row>4</xdr:row>
      <xdr:rowOff>812800</xdr:rowOff>
    </xdr:to>
    <xdr:sp macro="" textlink="">
      <xdr:nvSpPr>
        <xdr:cNvPr id="23" name="Étoile à 5 branches 22">
          <a:extLst>
            <a:ext uri="{FF2B5EF4-FFF2-40B4-BE49-F238E27FC236}">
              <a16:creationId xmlns:a16="http://schemas.microsoft.com/office/drawing/2014/main" id="{00000000-0008-0000-0100-000017000000}"/>
            </a:ext>
          </a:extLst>
        </xdr:cNvPr>
        <xdr:cNvSpPr/>
      </xdr:nvSpPr>
      <xdr:spPr>
        <a:xfrm>
          <a:off x="92538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57</xdr:col>
      <xdr:colOff>19051</xdr:colOff>
      <xdr:row>13</xdr:row>
      <xdr:rowOff>19050</xdr:rowOff>
    </xdr:from>
    <xdr:to>
      <xdr:col>57</xdr:col>
      <xdr:colOff>809625</xdr:colOff>
      <xdr:row>13</xdr:row>
      <xdr:rowOff>812800</xdr:rowOff>
    </xdr:to>
    <xdr:sp macro="" textlink="">
      <xdr:nvSpPr>
        <xdr:cNvPr id="24" name="Étoile à 5 branches 23">
          <a:extLst>
            <a:ext uri="{FF2B5EF4-FFF2-40B4-BE49-F238E27FC236}">
              <a16:creationId xmlns:a16="http://schemas.microsoft.com/office/drawing/2014/main" id="{00000000-0008-0000-0100-000018000000}"/>
            </a:ext>
          </a:extLst>
        </xdr:cNvPr>
        <xdr:cNvSpPr/>
      </xdr:nvSpPr>
      <xdr:spPr>
        <a:xfrm>
          <a:off x="96666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63</xdr:col>
      <xdr:colOff>19051</xdr:colOff>
      <xdr:row>13</xdr:row>
      <xdr:rowOff>19050</xdr:rowOff>
    </xdr:from>
    <xdr:to>
      <xdr:col>63</xdr:col>
      <xdr:colOff>809625</xdr:colOff>
      <xdr:row>13</xdr:row>
      <xdr:rowOff>812800</xdr:rowOff>
    </xdr:to>
    <xdr:sp macro="" textlink="">
      <xdr:nvSpPr>
        <xdr:cNvPr id="25" name="Étoile à 5 branches 24">
          <a:extLst>
            <a:ext uri="{FF2B5EF4-FFF2-40B4-BE49-F238E27FC236}">
              <a16:creationId xmlns:a16="http://schemas.microsoft.com/office/drawing/2014/main" id="{00000000-0008-0000-0100-000019000000}"/>
            </a:ext>
          </a:extLst>
        </xdr:cNvPr>
        <xdr:cNvSpPr/>
      </xdr:nvSpPr>
      <xdr:spPr>
        <a:xfrm>
          <a:off x="101174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68</xdr:col>
      <xdr:colOff>19051</xdr:colOff>
      <xdr:row>4</xdr:row>
      <xdr:rowOff>19050</xdr:rowOff>
    </xdr:from>
    <xdr:to>
      <xdr:col>68</xdr:col>
      <xdr:colOff>809625</xdr:colOff>
      <xdr:row>4</xdr:row>
      <xdr:rowOff>812800</xdr:rowOff>
    </xdr:to>
    <xdr:sp macro="" textlink="">
      <xdr:nvSpPr>
        <xdr:cNvPr id="26" name="Étoile à 5 branches 25">
          <a:extLst>
            <a:ext uri="{FF2B5EF4-FFF2-40B4-BE49-F238E27FC236}">
              <a16:creationId xmlns:a16="http://schemas.microsoft.com/office/drawing/2014/main" id="{00000000-0008-0000-0100-00001A000000}"/>
            </a:ext>
          </a:extLst>
        </xdr:cNvPr>
        <xdr:cNvSpPr/>
      </xdr:nvSpPr>
      <xdr:spPr>
        <a:xfrm>
          <a:off x="105302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74</xdr:col>
      <xdr:colOff>19051</xdr:colOff>
      <xdr:row>4</xdr:row>
      <xdr:rowOff>19050</xdr:rowOff>
    </xdr:from>
    <xdr:to>
      <xdr:col>74</xdr:col>
      <xdr:colOff>809625</xdr:colOff>
      <xdr:row>4</xdr:row>
      <xdr:rowOff>812800</xdr:rowOff>
    </xdr:to>
    <xdr:sp macro="" textlink="">
      <xdr:nvSpPr>
        <xdr:cNvPr id="27" name="Étoile à 5 branches 26">
          <a:extLst>
            <a:ext uri="{FF2B5EF4-FFF2-40B4-BE49-F238E27FC236}">
              <a16:creationId xmlns:a16="http://schemas.microsoft.com/office/drawing/2014/main" id="{00000000-0008-0000-0100-00001B000000}"/>
            </a:ext>
          </a:extLst>
        </xdr:cNvPr>
        <xdr:cNvSpPr/>
      </xdr:nvSpPr>
      <xdr:spPr>
        <a:xfrm>
          <a:off x="109810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68</xdr:col>
      <xdr:colOff>19051</xdr:colOff>
      <xdr:row>13</xdr:row>
      <xdr:rowOff>19050</xdr:rowOff>
    </xdr:from>
    <xdr:to>
      <xdr:col>68</xdr:col>
      <xdr:colOff>809625</xdr:colOff>
      <xdr:row>13</xdr:row>
      <xdr:rowOff>812800</xdr:rowOff>
    </xdr:to>
    <xdr:sp macro="" textlink="">
      <xdr:nvSpPr>
        <xdr:cNvPr id="28" name="Étoile à 5 branches 27">
          <a:extLst>
            <a:ext uri="{FF2B5EF4-FFF2-40B4-BE49-F238E27FC236}">
              <a16:creationId xmlns:a16="http://schemas.microsoft.com/office/drawing/2014/main" id="{00000000-0008-0000-0100-00001C000000}"/>
            </a:ext>
          </a:extLst>
        </xdr:cNvPr>
        <xdr:cNvSpPr/>
      </xdr:nvSpPr>
      <xdr:spPr>
        <a:xfrm>
          <a:off x="113938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85</xdr:col>
      <xdr:colOff>19051</xdr:colOff>
      <xdr:row>4</xdr:row>
      <xdr:rowOff>19050</xdr:rowOff>
    </xdr:from>
    <xdr:to>
      <xdr:col>85</xdr:col>
      <xdr:colOff>809625</xdr:colOff>
      <xdr:row>4</xdr:row>
      <xdr:rowOff>812800</xdr:rowOff>
    </xdr:to>
    <xdr:sp macro="" textlink="">
      <xdr:nvSpPr>
        <xdr:cNvPr id="30" name="Étoile à 5 branches 29">
          <a:extLst>
            <a:ext uri="{FF2B5EF4-FFF2-40B4-BE49-F238E27FC236}">
              <a16:creationId xmlns:a16="http://schemas.microsoft.com/office/drawing/2014/main" id="{00000000-0008-0000-0100-00001E000000}"/>
            </a:ext>
          </a:extLst>
        </xdr:cNvPr>
        <xdr:cNvSpPr/>
      </xdr:nvSpPr>
      <xdr:spPr>
        <a:xfrm>
          <a:off x="127082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79</xdr:col>
      <xdr:colOff>19051</xdr:colOff>
      <xdr:row>4</xdr:row>
      <xdr:rowOff>19050</xdr:rowOff>
    </xdr:from>
    <xdr:to>
      <xdr:col>79</xdr:col>
      <xdr:colOff>809625</xdr:colOff>
      <xdr:row>4</xdr:row>
      <xdr:rowOff>812800</xdr:rowOff>
    </xdr:to>
    <xdr:sp macro="" textlink="">
      <xdr:nvSpPr>
        <xdr:cNvPr id="31" name="Étoile à 5 branches 30">
          <a:extLst>
            <a:ext uri="{FF2B5EF4-FFF2-40B4-BE49-F238E27FC236}">
              <a16:creationId xmlns:a16="http://schemas.microsoft.com/office/drawing/2014/main" id="{00000000-0008-0000-0100-00001F000000}"/>
            </a:ext>
          </a:extLst>
        </xdr:cNvPr>
        <xdr:cNvSpPr/>
      </xdr:nvSpPr>
      <xdr:spPr>
        <a:xfrm>
          <a:off x="122574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85</xdr:col>
      <xdr:colOff>19051</xdr:colOff>
      <xdr:row>13</xdr:row>
      <xdr:rowOff>19050</xdr:rowOff>
    </xdr:from>
    <xdr:to>
      <xdr:col>85</xdr:col>
      <xdr:colOff>809625</xdr:colOff>
      <xdr:row>13</xdr:row>
      <xdr:rowOff>812800</xdr:rowOff>
    </xdr:to>
    <xdr:sp macro="" textlink="">
      <xdr:nvSpPr>
        <xdr:cNvPr id="33" name="Étoile à 5 branches 32">
          <a:extLst>
            <a:ext uri="{FF2B5EF4-FFF2-40B4-BE49-F238E27FC236}">
              <a16:creationId xmlns:a16="http://schemas.microsoft.com/office/drawing/2014/main" id="{00000000-0008-0000-0100-000021000000}"/>
            </a:ext>
          </a:extLst>
        </xdr:cNvPr>
        <xdr:cNvSpPr/>
      </xdr:nvSpPr>
      <xdr:spPr>
        <a:xfrm>
          <a:off x="135718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90</xdr:col>
      <xdr:colOff>19051</xdr:colOff>
      <xdr:row>4</xdr:row>
      <xdr:rowOff>19050</xdr:rowOff>
    </xdr:from>
    <xdr:to>
      <xdr:col>90</xdr:col>
      <xdr:colOff>809625</xdr:colOff>
      <xdr:row>4</xdr:row>
      <xdr:rowOff>812800</xdr:rowOff>
    </xdr:to>
    <xdr:sp macro="" textlink="">
      <xdr:nvSpPr>
        <xdr:cNvPr id="34" name="Étoile à 5 branches 33">
          <a:extLst>
            <a:ext uri="{FF2B5EF4-FFF2-40B4-BE49-F238E27FC236}">
              <a16:creationId xmlns:a16="http://schemas.microsoft.com/office/drawing/2014/main" id="{00000000-0008-0000-0100-000022000000}"/>
            </a:ext>
          </a:extLst>
        </xdr:cNvPr>
        <xdr:cNvSpPr/>
      </xdr:nvSpPr>
      <xdr:spPr>
        <a:xfrm>
          <a:off x="139846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96</xdr:col>
      <xdr:colOff>19051</xdr:colOff>
      <xdr:row>4</xdr:row>
      <xdr:rowOff>19050</xdr:rowOff>
    </xdr:from>
    <xdr:to>
      <xdr:col>96</xdr:col>
      <xdr:colOff>809625</xdr:colOff>
      <xdr:row>4</xdr:row>
      <xdr:rowOff>812800</xdr:rowOff>
    </xdr:to>
    <xdr:sp macro="" textlink="">
      <xdr:nvSpPr>
        <xdr:cNvPr id="35" name="Étoile à 5 branches 34">
          <a:extLst>
            <a:ext uri="{FF2B5EF4-FFF2-40B4-BE49-F238E27FC236}">
              <a16:creationId xmlns:a16="http://schemas.microsoft.com/office/drawing/2014/main" id="{00000000-0008-0000-0100-000023000000}"/>
            </a:ext>
          </a:extLst>
        </xdr:cNvPr>
        <xdr:cNvSpPr/>
      </xdr:nvSpPr>
      <xdr:spPr>
        <a:xfrm>
          <a:off x="144354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90</xdr:col>
      <xdr:colOff>19051</xdr:colOff>
      <xdr:row>13</xdr:row>
      <xdr:rowOff>19050</xdr:rowOff>
    </xdr:from>
    <xdr:to>
      <xdr:col>90</xdr:col>
      <xdr:colOff>809625</xdr:colOff>
      <xdr:row>13</xdr:row>
      <xdr:rowOff>812800</xdr:rowOff>
    </xdr:to>
    <xdr:sp macro="" textlink="">
      <xdr:nvSpPr>
        <xdr:cNvPr id="36" name="Étoile à 5 branches 35">
          <a:extLst>
            <a:ext uri="{FF2B5EF4-FFF2-40B4-BE49-F238E27FC236}">
              <a16:creationId xmlns:a16="http://schemas.microsoft.com/office/drawing/2014/main" id="{00000000-0008-0000-0100-000024000000}"/>
            </a:ext>
          </a:extLst>
        </xdr:cNvPr>
        <xdr:cNvSpPr/>
      </xdr:nvSpPr>
      <xdr:spPr>
        <a:xfrm>
          <a:off x="148482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101</xdr:col>
      <xdr:colOff>19051</xdr:colOff>
      <xdr:row>4</xdr:row>
      <xdr:rowOff>19050</xdr:rowOff>
    </xdr:from>
    <xdr:to>
      <xdr:col>101</xdr:col>
      <xdr:colOff>809625</xdr:colOff>
      <xdr:row>4</xdr:row>
      <xdr:rowOff>812800</xdr:rowOff>
    </xdr:to>
    <xdr:sp macro="" textlink="">
      <xdr:nvSpPr>
        <xdr:cNvPr id="38" name="Étoile à 5 branches 37">
          <a:extLst>
            <a:ext uri="{FF2B5EF4-FFF2-40B4-BE49-F238E27FC236}">
              <a16:creationId xmlns:a16="http://schemas.microsoft.com/office/drawing/2014/main" id="{00000000-0008-0000-0100-000026000000}"/>
            </a:ext>
          </a:extLst>
        </xdr:cNvPr>
        <xdr:cNvSpPr/>
      </xdr:nvSpPr>
      <xdr:spPr>
        <a:xfrm>
          <a:off x="157118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107</xdr:col>
      <xdr:colOff>19051</xdr:colOff>
      <xdr:row>4</xdr:row>
      <xdr:rowOff>19050</xdr:rowOff>
    </xdr:from>
    <xdr:to>
      <xdr:col>107</xdr:col>
      <xdr:colOff>809625</xdr:colOff>
      <xdr:row>4</xdr:row>
      <xdr:rowOff>812800</xdr:rowOff>
    </xdr:to>
    <xdr:sp macro="" textlink="">
      <xdr:nvSpPr>
        <xdr:cNvPr id="39" name="Étoile à 5 branches 38">
          <a:extLst>
            <a:ext uri="{FF2B5EF4-FFF2-40B4-BE49-F238E27FC236}">
              <a16:creationId xmlns:a16="http://schemas.microsoft.com/office/drawing/2014/main" id="{00000000-0008-0000-0100-000027000000}"/>
            </a:ext>
          </a:extLst>
        </xdr:cNvPr>
        <xdr:cNvSpPr/>
      </xdr:nvSpPr>
      <xdr:spPr>
        <a:xfrm>
          <a:off x="161626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101</xdr:col>
      <xdr:colOff>19051</xdr:colOff>
      <xdr:row>13</xdr:row>
      <xdr:rowOff>19050</xdr:rowOff>
    </xdr:from>
    <xdr:to>
      <xdr:col>101</xdr:col>
      <xdr:colOff>809625</xdr:colOff>
      <xdr:row>13</xdr:row>
      <xdr:rowOff>812800</xdr:rowOff>
    </xdr:to>
    <xdr:sp macro="" textlink="">
      <xdr:nvSpPr>
        <xdr:cNvPr id="40" name="Étoile à 5 branches 39">
          <a:extLst>
            <a:ext uri="{FF2B5EF4-FFF2-40B4-BE49-F238E27FC236}">
              <a16:creationId xmlns:a16="http://schemas.microsoft.com/office/drawing/2014/main" id="{00000000-0008-0000-0100-000028000000}"/>
            </a:ext>
          </a:extLst>
        </xdr:cNvPr>
        <xdr:cNvSpPr/>
      </xdr:nvSpPr>
      <xdr:spPr>
        <a:xfrm>
          <a:off x="165754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118</xdr:col>
      <xdr:colOff>19051</xdr:colOff>
      <xdr:row>4</xdr:row>
      <xdr:rowOff>19050</xdr:rowOff>
    </xdr:from>
    <xdr:to>
      <xdr:col>118</xdr:col>
      <xdr:colOff>809625</xdr:colOff>
      <xdr:row>4</xdr:row>
      <xdr:rowOff>812800</xdr:rowOff>
    </xdr:to>
    <xdr:sp macro="" textlink="">
      <xdr:nvSpPr>
        <xdr:cNvPr id="42" name="Étoile à 5 branches 41">
          <a:extLst>
            <a:ext uri="{FF2B5EF4-FFF2-40B4-BE49-F238E27FC236}">
              <a16:creationId xmlns:a16="http://schemas.microsoft.com/office/drawing/2014/main" id="{00000000-0008-0000-0100-00002A000000}"/>
            </a:ext>
          </a:extLst>
        </xdr:cNvPr>
        <xdr:cNvSpPr/>
      </xdr:nvSpPr>
      <xdr:spPr>
        <a:xfrm>
          <a:off x="178898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112</xdr:col>
      <xdr:colOff>19051</xdr:colOff>
      <xdr:row>4</xdr:row>
      <xdr:rowOff>19050</xdr:rowOff>
    </xdr:from>
    <xdr:to>
      <xdr:col>112</xdr:col>
      <xdr:colOff>809625</xdr:colOff>
      <xdr:row>4</xdr:row>
      <xdr:rowOff>812800</xdr:rowOff>
    </xdr:to>
    <xdr:sp macro="" textlink="">
      <xdr:nvSpPr>
        <xdr:cNvPr id="43" name="Étoile à 5 branches 42">
          <a:extLst>
            <a:ext uri="{FF2B5EF4-FFF2-40B4-BE49-F238E27FC236}">
              <a16:creationId xmlns:a16="http://schemas.microsoft.com/office/drawing/2014/main" id="{00000000-0008-0000-0100-00002B000000}"/>
            </a:ext>
          </a:extLst>
        </xdr:cNvPr>
        <xdr:cNvSpPr/>
      </xdr:nvSpPr>
      <xdr:spPr>
        <a:xfrm>
          <a:off x="174390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123</xdr:col>
      <xdr:colOff>19051</xdr:colOff>
      <xdr:row>4</xdr:row>
      <xdr:rowOff>19050</xdr:rowOff>
    </xdr:from>
    <xdr:to>
      <xdr:col>123</xdr:col>
      <xdr:colOff>809625</xdr:colOff>
      <xdr:row>4</xdr:row>
      <xdr:rowOff>812800</xdr:rowOff>
    </xdr:to>
    <xdr:sp macro="" textlink="">
      <xdr:nvSpPr>
        <xdr:cNvPr id="46" name="Étoile à 5 branches 45">
          <a:extLst>
            <a:ext uri="{FF2B5EF4-FFF2-40B4-BE49-F238E27FC236}">
              <a16:creationId xmlns:a16="http://schemas.microsoft.com/office/drawing/2014/main" id="{00000000-0008-0000-0100-00002E000000}"/>
            </a:ext>
          </a:extLst>
        </xdr:cNvPr>
        <xdr:cNvSpPr/>
      </xdr:nvSpPr>
      <xdr:spPr>
        <a:xfrm>
          <a:off x="191662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129</xdr:col>
      <xdr:colOff>19051</xdr:colOff>
      <xdr:row>4</xdr:row>
      <xdr:rowOff>19050</xdr:rowOff>
    </xdr:from>
    <xdr:to>
      <xdr:col>129</xdr:col>
      <xdr:colOff>809625</xdr:colOff>
      <xdr:row>4</xdr:row>
      <xdr:rowOff>812800</xdr:rowOff>
    </xdr:to>
    <xdr:sp macro="" textlink="">
      <xdr:nvSpPr>
        <xdr:cNvPr id="47" name="Étoile à 5 branches 46">
          <a:extLst>
            <a:ext uri="{FF2B5EF4-FFF2-40B4-BE49-F238E27FC236}">
              <a16:creationId xmlns:a16="http://schemas.microsoft.com/office/drawing/2014/main" id="{00000000-0008-0000-0100-00002F000000}"/>
            </a:ext>
          </a:extLst>
        </xdr:cNvPr>
        <xdr:cNvSpPr/>
      </xdr:nvSpPr>
      <xdr:spPr>
        <a:xfrm>
          <a:off x="196170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123</xdr:col>
      <xdr:colOff>19051</xdr:colOff>
      <xdr:row>13</xdr:row>
      <xdr:rowOff>19050</xdr:rowOff>
    </xdr:from>
    <xdr:to>
      <xdr:col>123</xdr:col>
      <xdr:colOff>809625</xdr:colOff>
      <xdr:row>13</xdr:row>
      <xdr:rowOff>812800</xdr:rowOff>
    </xdr:to>
    <xdr:sp macro="" textlink="">
      <xdr:nvSpPr>
        <xdr:cNvPr id="48" name="Étoile à 5 branches 47">
          <a:extLst>
            <a:ext uri="{FF2B5EF4-FFF2-40B4-BE49-F238E27FC236}">
              <a16:creationId xmlns:a16="http://schemas.microsoft.com/office/drawing/2014/main" id="{00000000-0008-0000-0100-000030000000}"/>
            </a:ext>
          </a:extLst>
        </xdr:cNvPr>
        <xdr:cNvSpPr/>
      </xdr:nvSpPr>
      <xdr:spPr>
        <a:xfrm>
          <a:off x="200298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129</xdr:col>
      <xdr:colOff>19051</xdr:colOff>
      <xdr:row>13</xdr:row>
      <xdr:rowOff>19050</xdr:rowOff>
    </xdr:from>
    <xdr:to>
      <xdr:col>129</xdr:col>
      <xdr:colOff>809625</xdr:colOff>
      <xdr:row>13</xdr:row>
      <xdr:rowOff>812800</xdr:rowOff>
    </xdr:to>
    <xdr:sp macro="" textlink="">
      <xdr:nvSpPr>
        <xdr:cNvPr id="49" name="Étoile à 5 branches 48">
          <a:extLst>
            <a:ext uri="{FF2B5EF4-FFF2-40B4-BE49-F238E27FC236}">
              <a16:creationId xmlns:a16="http://schemas.microsoft.com/office/drawing/2014/main" id="{00000000-0008-0000-0100-000031000000}"/>
            </a:ext>
          </a:extLst>
        </xdr:cNvPr>
        <xdr:cNvSpPr/>
      </xdr:nvSpPr>
      <xdr:spPr>
        <a:xfrm>
          <a:off x="204806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134</xdr:col>
      <xdr:colOff>19051</xdr:colOff>
      <xdr:row>4</xdr:row>
      <xdr:rowOff>19050</xdr:rowOff>
    </xdr:from>
    <xdr:to>
      <xdr:col>134</xdr:col>
      <xdr:colOff>809625</xdr:colOff>
      <xdr:row>4</xdr:row>
      <xdr:rowOff>812800</xdr:rowOff>
    </xdr:to>
    <xdr:sp macro="" textlink="">
      <xdr:nvSpPr>
        <xdr:cNvPr id="50" name="Étoile à 5 branches 49">
          <a:extLst>
            <a:ext uri="{FF2B5EF4-FFF2-40B4-BE49-F238E27FC236}">
              <a16:creationId xmlns:a16="http://schemas.microsoft.com/office/drawing/2014/main" id="{00000000-0008-0000-0100-000032000000}"/>
            </a:ext>
          </a:extLst>
        </xdr:cNvPr>
        <xdr:cNvSpPr/>
      </xdr:nvSpPr>
      <xdr:spPr>
        <a:xfrm>
          <a:off x="208934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140</xdr:col>
      <xdr:colOff>19051</xdr:colOff>
      <xdr:row>4</xdr:row>
      <xdr:rowOff>19050</xdr:rowOff>
    </xdr:from>
    <xdr:to>
      <xdr:col>140</xdr:col>
      <xdr:colOff>809625</xdr:colOff>
      <xdr:row>4</xdr:row>
      <xdr:rowOff>812800</xdr:rowOff>
    </xdr:to>
    <xdr:sp macro="" textlink="">
      <xdr:nvSpPr>
        <xdr:cNvPr id="51" name="Étoile à 5 branches 50">
          <a:extLst>
            <a:ext uri="{FF2B5EF4-FFF2-40B4-BE49-F238E27FC236}">
              <a16:creationId xmlns:a16="http://schemas.microsoft.com/office/drawing/2014/main" id="{00000000-0008-0000-0100-000033000000}"/>
            </a:ext>
          </a:extLst>
        </xdr:cNvPr>
        <xdr:cNvSpPr/>
      </xdr:nvSpPr>
      <xdr:spPr>
        <a:xfrm>
          <a:off x="213442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145</xdr:col>
      <xdr:colOff>19051</xdr:colOff>
      <xdr:row>4</xdr:row>
      <xdr:rowOff>19050</xdr:rowOff>
    </xdr:from>
    <xdr:to>
      <xdr:col>145</xdr:col>
      <xdr:colOff>809625</xdr:colOff>
      <xdr:row>4</xdr:row>
      <xdr:rowOff>812800</xdr:rowOff>
    </xdr:to>
    <xdr:sp macro="" textlink="">
      <xdr:nvSpPr>
        <xdr:cNvPr id="54" name="Étoile à 5 branches 53">
          <a:extLst>
            <a:ext uri="{FF2B5EF4-FFF2-40B4-BE49-F238E27FC236}">
              <a16:creationId xmlns:a16="http://schemas.microsoft.com/office/drawing/2014/main" id="{00000000-0008-0000-0100-000036000000}"/>
            </a:ext>
          </a:extLst>
        </xdr:cNvPr>
        <xdr:cNvSpPr/>
      </xdr:nvSpPr>
      <xdr:spPr>
        <a:xfrm>
          <a:off x="226206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151</xdr:col>
      <xdr:colOff>19051</xdr:colOff>
      <xdr:row>4</xdr:row>
      <xdr:rowOff>19050</xdr:rowOff>
    </xdr:from>
    <xdr:to>
      <xdr:col>151</xdr:col>
      <xdr:colOff>809625</xdr:colOff>
      <xdr:row>4</xdr:row>
      <xdr:rowOff>812800</xdr:rowOff>
    </xdr:to>
    <xdr:sp macro="" textlink="">
      <xdr:nvSpPr>
        <xdr:cNvPr id="55" name="Étoile à 5 branches 54">
          <a:extLst>
            <a:ext uri="{FF2B5EF4-FFF2-40B4-BE49-F238E27FC236}">
              <a16:creationId xmlns:a16="http://schemas.microsoft.com/office/drawing/2014/main" id="{00000000-0008-0000-0100-000037000000}"/>
            </a:ext>
          </a:extLst>
        </xdr:cNvPr>
        <xdr:cNvSpPr/>
      </xdr:nvSpPr>
      <xdr:spPr>
        <a:xfrm>
          <a:off x="230714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145</xdr:col>
      <xdr:colOff>19051</xdr:colOff>
      <xdr:row>13</xdr:row>
      <xdr:rowOff>19050</xdr:rowOff>
    </xdr:from>
    <xdr:to>
      <xdr:col>145</xdr:col>
      <xdr:colOff>809625</xdr:colOff>
      <xdr:row>13</xdr:row>
      <xdr:rowOff>812800</xdr:rowOff>
    </xdr:to>
    <xdr:sp macro="" textlink="">
      <xdr:nvSpPr>
        <xdr:cNvPr id="56" name="Étoile à 5 branches 55">
          <a:extLst>
            <a:ext uri="{FF2B5EF4-FFF2-40B4-BE49-F238E27FC236}">
              <a16:creationId xmlns:a16="http://schemas.microsoft.com/office/drawing/2014/main" id="{00000000-0008-0000-0100-000038000000}"/>
            </a:ext>
          </a:extLst>
        </xdr:cNvPr>
        <xdr:cNvSpPr/>
      </xdr:nvSpPr>
      <xdr:spPr>
        <a:xfrm>
          <a:off x="234842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156</xdr:col>
      <xdr:colOff>19051</xdr:colOff>
      <xdr:row>4</xdr:row>
      <xdr:rowOff>19050</xdr:rowOff>
    </xdr:from>
    <xdr:to>
      <xdr:col>156</xdr:col>
      <xdr:colOff>809625</xdr:colOff>
      <xdr:row>4</xdr:row>
      <xdr:rowOff>812800</xdr:rowOff>
    </xdr:to>
    <xdr:sp macro="" textlink="">
      <xdr:nvSpPr>
        <xdr:cNvPr id="58" name="Étoile à 5 branches 57">
          <a:extLst>
            <a:ext uri="{FF2B5EF4-FFF2-40B4-BE49-F238E27FC236}">
              <a16:creationId xmlns:a16="http://schemas.microsoft.com/office/drawing/2014/main" id="{00000000-0008-0000-0100-00003A000000}"/>
            </a:ext>
          </a:extLst>
        </xdr:cNvPr>
        <xdr:cNvSpPr/>
      </xdr:nvSpPr>
      <xdr:spPr>
        <a:xfrm>
          <a:off x="243478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162</xdr:col>
      <xdr:colOff>19051</xdr:colOff>
      <xdr:row>4</xdr:row>
      <xdr:rowOff>19050</xdr:rowOff>
    </xdr:from>
    <xdr:to>
      <xdr:col>162</xdr:col>
      <xdr:colOff>809625</xdr:colOff>
      <xdr:row>4</xdr:row>
      <xdr:rowOff>812800</xdr:rowOff>
    </xdr:to>
    <xdr:sp macro="" textlink="">
      <xdr:nvSpPr>
        <xdr:cNvPr id="59" name="Étoile à 5 branches 58">
          <a:extLst>
            <a:ext uri="{FF2B5EF4-FFF2-40B4-BE49-F238E27FC236}">
              <a16:creationId xmlns:a16="http://schemas.microsoft.com/office/drawing/2014/main" id="{00000000-0008-0000-0100-00003B000000}"/>
            </a:ext>
          </a:extLst>
        </xdr:cNvPr>
        <xdr:cNvSpPr/>
      </xdr:nvSpPr>
      <xdr:spPr>
        <a:xfrm>
          <a:off x="247986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167</xdr:col>
      <xdr:colOff>19051</xdr:colOff>
      <xdr:row>4</xdr:row>
      <xdr:rowOff>19050</xdr:rowOff>
    </xdr:from>
    <xdr:to>
      <xdr:col>167</xdr:col>
      <xdr:colOff>809625</xdr:colOff>
      <xdr:row>4</xdr:row>
      <xdr:rowOff>812800</xdr:rowOff>
    </xdr:to>
    <xdr:sp macro="" textlink="">
      <xdr:nvSpPr>
        <xdr:cNvPr id="62" name="Étoile à 5 branches 61">
          <a:extLst>
            <a:ext uri="{FF2B5EF4-FFF2-40B4-BE49-F238E27FC236}">
              <a16:creationId xmlns:a16="http://schemas.microsoft.com/office/drawing/2014/main" id="{00000000-0008-0000-0100-00003E000000}"/>
            </a:ext>
          </a:extLst>
        </xdr:cNvPr>
        <xdr:cNvSpPr/>
      </xdr:nvSpPr>
      <xdr:spPr>
        <a:xfrm>
          <a:off x="260750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173</xdr:col>
      <xdr:colOff>19051</xdr:colOff>
      <xdr:row>4</xdr:row>
      <xdr:rowOff>19050</xdr:rowOff>
    </xdr:from>
    <xdr:to>
      <xdr:col>173</xdr:col>
      <xdr:colOff>809625</xdr:colOff>
      <xdr:row>4</xdr:row>
      <xdr:rowOff>812800</xdr:rowOff>
    </xdr:to>
    <xdr:sp macro="" textlink="">
      <xdr:nvSpPr>
        <xdr:cNvPr id="63" name="Étoile à 5 branches 62">
          <a:extLst>
            <a:ext uri="{FF2B5EF4-FFF2-40B4-BE49-F238E27FC236}">
              <a16:creationId xmlns:a16="http://schemas.microsoft.com/office/drawing/2014/main" id="{00000000-0008-0000-0100-00003F000000}"/>
            </a:ext>
          </a:extLst>
        </xdr:cNvPr>
        <xdr:cNvSpPr/>
      </xdr:nvSpPr>
      <xdr:spPr>
        <a:xfrm>
          <a:off x="265258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178</xdr:col>
      <xdr:colOff>19051</xdr:colOff>
      <xdr:row>4</xdr:row>
      <xdr:rowOff>19050</xdr:rowOff>
    </xdr:from>
    <xdr:to>
      <xdr:col>178</xdr:col>
      <xdr:colOff>809625</xdr:colOff>
      <xdr:row>4</xdr:row>
      <xdr:rowOff>812800</xdr:rowOff>
    </xdr:to>
    <xdr:sp macro="" textlink="">
      <xdr:nvSpPr>
        <xdr:cNvPr id="66" name="Étoile à 5 branches 65">
          <a:extLst>
            <a:ext uri="{FF2B5EF4-FFF2-40B4-BE49-F238E27FC236}">
              <a16:creationId xmlns:a16="http://schemas.microsoft.com/office/drawing/2014/main" id="{00000000-0008-0000-0100-000042000000}"/>
            </a:ext>
          </a:extLst>
        </xdr:cNvPr>
        <xdr:cNvSpPr/>
      </xdr:nvSpPr>
      <xdr:spPr>
        <a:xfrm>
          <a:off x="278022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184</xdr:col>
      <xdr:colOff>19051</xdr:colOff>
      <xdr:row>4</xdr:row>
      <xdr:rowOff>19050</xdr:rowOff>
    </xdr:from>
    <xdr:to>
      <xdr:col>184</xdr:col>
      <xdr:colOff>809625</xdr:colOff>
      <xdr:row>4</xdr:row>
      <xdr:rowOff>812800</xdr:rowOff>
    </xdr:to>
    <xdr:sp macro="" textlink="">
      <xdr:nvSpPr>
        <xdr:cNvPr id="67" name="Étoile à 5 branches 66">
          <a:extLst>
            <a:ext uri="{FF2B5EF4-FFF2-40B4-BE49-F238E27FC236}">
              <a16:creationId xmlns:a16="http://schemas.microsoft.com/office/drawing/2014/main" id="{00000000-0008-0000-0100-000043000000}"/>
            </a:ext>
          </a:extLst>
        </xdr:cNvPr>
        <xdr:cNvSpPr/>
      </xdr:nvSpPr>
      <xdr:spPr>
        <a:xfrm>
          <a:off x="282530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178</xdr:col>
      <xdr:colOff>19051</xdr:colOff>
      <xdr:row>13</xdr:row>
      <xdr:rowOff>19050</xdr:rowOff>
    </xdr:from>
    <xdr:to>
      <xdr:col>178</xdr:col>
      <xdr:colOff>809625</xdr:colOff>
      <xdr:row>13</xdr:row>
      <xdr:rowOff>812800</xdr:rowOff>
    </xdr:to>
    <xdr:sp macro="" textlink="">
      <xdr:nvSpPr>
        <xdr:cNvPr id="68" name="Étoile à 5 branches 67">
          <a:extLst>
            <a:ext uri="{FF2B5EF4-FFF2-40B4-BE49-F238E27FC236}">
              <a16:creationId xmlns:a16="http://schemas.microsoft.com/office/drawing/2014/main" id="{00000000-0008-0000-0100-000044000000}"/>
            </a:ext>
          </a:extLst>
        </xdr:cNvPr>
        <xdr:cNvSpPr/>
      </xdr:nvSpPr>
      <xdr:spPr>
        <a:xfrm>
          <a:off x="286658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189</xdr:col>
      <xdr:colOff>19051</xdr:colOff>
      <xdr:row>4</xdr:row>
      <xdr:rowOff>19050</xdr:rowOff>
    </xdr:from>
    <xdr:to>
      <xdr:col>189</xdr:col>
      <xdr:colOff>809625</xdr:colOff>
      <xdr:row>4</xdr:row>
      <xdr:rowOff>812800</xdr:rowOff>
    </xdr:to>
    <xdr:sp macro="" textlink="">
      <xdr:nvSpPr>
        <xdr:cNvPr id="70" name="Étoile à 5 branches 69">
          <a:extLst>
            <a:ext uri="{FF2B5EF4-FFF2-40B4-BE49-F238E27FC236}">
              <a16:creationId xmlns:a16="http://schemas.microsoft.com/office/drawing/2014/main" id="{00000000-0008-0000-0100-000046000000}"/>
            </a:ext>
          </a:extLst>
        </xdr:cNvPr>
        <xdr:cNvSpPr/>
      </xdr:nvSpPr>
      <xdr:spPr>
        <a:xfrm>
          <a:off x="295294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195</xdr:col>
      <xdr:colOff>19051</xdr:colOff>
      <xdr:row>4</xdr:row>
      <xdr:rowOff>19050</xdr:rowOff>
    </xdr:from>
    <xdr:to>
      <xdr:col>195</xdr:col>
      <xdr:colOff>809625</xdr:colOff>
      <xdr:row>4</xdr:row>
      <xdr:rowOff>812800</xdr:rowOff>
    </xdr:to>
    <xdr:sp macro="" textlink="">
      <xdr:nvSpPr>
        <xdr:cNvPr id="71" name="Étoile à 5 branches 70">
          <a:extLst>
            <a:ext uri="{FF2B5EF4-FFF2-40B4-BE49-F238E27FC236}">
              <a16:creationId xmlns:a16="http://schemas.microsoft.com/office/drawing/2014/main" id="{00000000-0008-0000-0100-000047000000}"/>
            </a:ext>
          </a:extLst>
        </xdr:cNvPr>
        <xdr:cNvSpPr/>
      </xdr:nvSpPr>
      <xdr:spPr>
        <a:xfrm>
          <a:off x="299802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189</xdr:col>
      <xdr:colOff>19051</xdr:colOff>
      <xdr:row>13</xdr:row>
      <xdr:rowOff>19050</xdr:rowOff>
    </xdr:from>
    <xdr:to>
      <xdr:col>189</xdr:col>
      <xdr:colOff>809625</xdr:colOff>
      <xdr:row>13</xdr:row>
      <xdr:rowOff>812800</xdr:rowOff>
    </xdr:to>
    <xdr:sp macro="" textlink="">
      <xdr:nvSpPr>
        <xdr:cNvPr id="72" name="Étoile à 5 branches 71">
          <a:extLst>
            <a:ext uri="{FF2B5EF4-FFF2-40B4-BE49-F238E27FC236}">
              <a16:creationId xmlns:a16="http://schemas.microsoft.com/office/drawing/2014/main" id="{00000000-0008-0000-0100-000048000000}"/>
            </a:ext>
          </a:extLst>
        </xdr:cNvPr>
        <xdr:cNvSpPr/>
      </xdr:nvSpPr>
      <xdr:spPr>
        <a:xfrm>
          <a:off x="303930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200</xdr:col>
      <xdr:colOff>19051</xdr:colOff>
      <xdr:row>4</xdr:row>
      <xdr:rowOff>19050</xdr:rowOff>
    </xdr:from>
    <xdr:to>
      <xdr:col>200</xdr:col>
      <xdr:colOff>809625</xdr:colOff>
      <xdr:row>4</xdr:row>
      <xdr:rowOff>812800</xdr:rowOff>
    </xdr:to>
    <xdr:sp macro="" textlink="">
      <xdr:nvSpPr>
        <xdr:cNvPr id="74" name="Étoile à 5 branches 73">
          <a:extLst>
            <a:ext uri="{FF2B5EF4-FFF2-40B4-BE49-F238E27FC236}">
              <a16:creationId xmlns:a16="http://schemas.microsoft.com/office/drawing/2014/main" id="{00000000-0008-0000-0100-00004A000000}"/>
            </a:ext>
          </a:extLst>
        </xdr:cNvPr>
        <xdr:cNvSpPr/>
      </xdr:nvSpPr>
      <xdr:spPr>
        <a:xfrm>
          <a:off x="312566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206</xdr:col>
      <xdr:colOff>19051</xdr:colOff>
      <xdr:row>4</xdr:row>
      <xdr:rowOff>19050</xdr:rowOff>
    </xdr:from>
    <xdr:to>
      <xdr:col>206</xdr:col>
      <xdr:colOff>809625</xdr:colOff>
      <xdr:row>4</xdr:row>
      <xdr:rowOff>812800</xdr:rowOff>
    </xdr:to>
    <xdr:sp macro="" textlink="">
      <xdr:nvSpPr>
        <xdr:cNvPr id="75" name="Étoile à 5 branches 74">
          <a:extLst>
            <a:ext uri="{FF2B5EF4-FFF2-40B4-BE49-F238E27FC236}">
              <a16:creationId xmlns:a16="http://schemas.microsoft.com/office/drawing/2014/main" id="{00000000-0008-0000-0100-00004B000000}"/>
            </a:ext>
          </a:extLst>
        </xdr:cNvPr>
        <xdr:cNvSpPr/>
      </xdr:nvSpPr>
      <xdr:spPr>
        <a:xfrm>
          <a:off x="317074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200</xdr:col>
      <xdr:colOff>19051</xdr:colOff>
      <xdr:row>13</xdr:row>
      <xdr:rowOff>19050</xdr:rowOff>
    </xdr:from>
    <xdr:to>
      <xdr:col>200</xdr:col>
      <xdr:colOff>809625</xdr:colOff>
      <xdr:row>13</xdr:row>
      <xdr:rowOff>812800</xdr:rowOff>
    </xdr:to>
    <xdr:sp macro="" textlink="">
      <xdr:nvSpPr>
        <xdr:cNvPr id="76" name="Étoile à 5 branches 75">
          <a:extLst>
            <a:ext uri="{FF2B5EF4-FFF2-40B4-BE49-F238E27FC236}">
              <a16:creationId xmlns:a16="http://schemas.microsoft.com/office/drawing/2014/main" id="{00000000-0008-0000-0100-00004C000000}"/>
            </a:ext>
          </a:extLst>
        </xdr:cNvPr>
        <xdr:cNvSpPr/>
      </xdr:nvSpPr>
      <xdr:spPr>
        <a:xfrm>
          <a:off x="321202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206</xdr:col>
      <xdr:colOff>19051</xdr:colOff>
      <xdr:row>13</xdr:row>
      <xdr:rowOff>19050</xdr:rowOff>
    </xdr:from>
    <xdr:to>
      <xdr:col>206</xdr:col>
      <xdr:colOff>809625</xdr:colOff>
      <xdr:row>13</xdr:row>
      <xdr:rowOff>812800</xdr:rowOff>
    </xdr:to>
    <xdr:sp macro="" textlink="">
      <xdr:nvSpPr>
        <xdr:cNvPr id="77" name="Étoile à 5 branches 76">
          <a:extLst>
            <a:ext uri="{FF2B5EF4-FFF2-40B4-BE49-F238E27FC236}">
              <a16:creationId xmlns:a16="http://schemas.microsoft.com/office/drawing/2014/main" id="{00000000-0008-0000-0100-00004D000000}"/>
            </a:ext>
          </a:extLst>
        </xdr:cNvPr>
        <xdr:cNvSpPr/>
      </xdr:nvSpPr>
      <xdr:spPr>
        <a:xfrm>
          <a:off x="325710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211</xdr:col>
      <xdr:colOff>19051</xdr:colOff>
      <xdr:row>4</xdr:row>
      <xdr:rowOff>19050</xdr:rowOff>
    </xdr:from>
    <xdr:to>
      <xdr:col>211</xdr:col>
      <xdr:colOff>809625</xdr:colOff>
      <xdr:row>4</xdr:row>
      <xdr:rowOff>812800</xdr:rowOff>
    </xdr:to>
    <xdr:sp macro="" textlink="">
      <xdr:nvSpPr>
        <xdr:cNvPr id="78" name="Étoile à 5 branches 77">
          <a:extLst>
            <a:ext uri="{FF2B5EF4-FFF2-40B4-BE49-F238E27FC236}">
              <a16:creationId xmlns:a16="http://schemas.microsoft.com/office/drawing/2014/main" id="{00000000-0008-0000-0100-00004E000000}"/>
            </a:ext>
          </a:extLst>
        </xdr:cNvPr>
        <xdr:cNvSpPr/>
      </xdr:nvSpPr>
      <xdr:spPr>
        <a:xfrm>
          <a:off x="329838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217</xdr:col>
      <xdr:colOff>19051</xdr:colOff>
      <xdr:row>4</xdr:row>
      <xdr:rowOff>19050</xdr:rowOff>
    </xdr:from>
    <xdr:to>
      <xdr:col>217</xdr:col>
      <xdr:colOff>809625</xdr:colOff>
      <xdr:row>4</xdr:row>
      <xdr:rowOff>812800</xdr:rowOff>
    </xdr:to>
    <xdr:sp macro="" textlink="">
      <xdr:nvSpPr>
        <xdr:cNvPr id="79" name="Étoile à 5 branches 78">
          <a:extLst>
            <a:ext uri="{FF2B5EF4-FFF2-40B4-BE49-F238E27FC236}">
              <a16:creationId xmlns:a16="http://schemas.microsoft.com/office/drawing/2014/main" id="{00000000-0008-0000-0100-00004F000000}"/>
            </a:ext>
          </a:extLst>
        </xdr:cNvPr>
        <xdr:cNvSpPr/>
      </xdr:nvSpPr>
      <xdr:spPr>
        <a:xfrm>
          <a:off x="334346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211</xdr:col>
      <xdr:colOff>19051</xdr:colOff>
      <xdr:row>13</xdr:row>
      <xdr:rowOff>19050</xdr:rowOff>
    </xdr:from>
    <xdr:to>
      <xdr:col>211</xdr:col>
      <xdr:colOff>809625</xdr:colOff>
      <xdr:row>13</xdr:row>
      <xdr:rowOff>812800</xdr:rowOff>
    </xdr:to>
    <xdr:sp macro="" textlink="">
      <xdr:nvSpPr>
        <xdr:cNvPr id="80" name="Étoile à 5 branches 79">
          <a:extLst>
            <a:ext uri="{FF2B5EF4-FFF2-40B4-BE49-F238E27FC236}">
              <a16:creationId xmlns:a16="http://schemas.microsoft.com/office/drawing/2014/main" id="{00000000-0008-0000-0100-000050000000}"/>
            </a:ext>
          </a:extLst>
        </xdr:cNvPr>
        <xdr:cNvSpPr/>
      </xdr:nvSpPr>
      <xdr:spPr>
        <a:xfrm>
          <a:off x="338474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217</xdr:col>
      <xdr:colOff>19051</xdr:colOff>
      <xdr:row>13</xdr:row>
      <xdr:rowOff>19050</xdr:rowOff>
    </xdr:from>
    <xdr:to>
      <xdr:col>217</xdr:col>
      <xdr:colOff>809625</xdr:colOff>
      <xdr:row>13</xdr:row>
      <xdr:rowOff>812800</xdr:rowOff>
    </xdr:to>
    <xdr:sp macro="" textlink="">
      <xdr:nvSpPr>
        <xdr:cNvPr id="81" name="Étoile à 5 branches 80">
          <a:extLst>
            <a:ext uri="{FF2B5EF4-FFF2-40B4-BE49-F238E27FC236}">
              <a16:creationId xmlns:a16="http://schemas.microsoft.com/office/drawing/2014/main" id="{00000000-0008-0000-0100-000051000000}"/>
            </a:ext>
          </a:extLst>
        </xdr:cNvPr>
        <xdr:cNvSpPr/>
      </xdr:nvSpPr>
      <xdr:spPr>
        <a:xfrm>
          <a:off x="342982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222</xdr:col>
      <xdr:colOff>19051</xdr:colOff>
      <xdr:row>4</xdr:row>
      <xdr:rowOff>19050</xdr:rowOff>
    </xdr:from>
    <xdr:to>
      <xdr:col>222</xdr:col>
      <xdr:colOff>809625</xdr:colOff>
      <xdr:row>4</xdr:row>
      <xdr:rowOff>812800</xdr:rowOff>
    </xdr:to>
    <xdr:sp macro="" textlink="">
      <xdr:nvSpPr>
        <xdr:cNvPr id="82" name="Étoile à 5 branches 81">
          <a:extLst>
            <a:ext uri="{FF2B5EF4-FFF2-40B4-BE49-F238E27FC236}">
              <a16:creationId xmlns:a16="http://schemas.microsoft.com/office/drawing/2014/main" id="{00000000-0008-0000-0100-000052000000}"/>
            </a:ext>
          </a:extLst>
        </xdr:cNvPr>
        <xdr:cNvSpPr/>
      </xdr:nvSpPr>
      <xdr:spPr>
        <a:xfrm>
          <a:off x="347110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228</xdr:col>
      <xdr:colOff>19051</xdr:colOff>
      <xdr:row>4</xdr:row>
      <xdr:rowOff>19050</xdr:rowOff>
    </xdr:from>
    <xdr:to>
      <xdr:col>228</xdr:col>
      <xdr:colOff>809625</xdr:colOff>
      <xdr:row>4</xdr:row>
      <xdr:rowOff>812800</xdr:rowOff>
    </xdr:to>
    <xdr:sp macro="" textlink="">
      <xdr:nvSpPr>
        <xdr:cNvPr id="83" name="Étoile à 5 branches 82">
          <a:extLst>
            <a:ext uri="{FF2B5EF4-FFF2-40B4-BE49-F238E27FC236}">
              <a16:creationId xmlns:a16="http://schemas.microsoft.com/office/drawing/2014/main" id="{00000000-0008-0000-0100-000053000000}"/>
            </a:ext>
          </a:extLst>
        </xdr:cNvPr>
        <xdr:cNvSpPr/>
      </xdr:nvSpPr>
      <xdr:spPr>
        <a:xfrm>
          <a:off x="351618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222</xdr:col>
      <xdr:colOff>19051</xdr:colOff>
      <xdr:row>13</xdr:row>
      <xdr:rowOff>19050</xdr:rowOff>
    </xdr:from>
    <xdr:to>
      <xdr:col>222</xdr:col>
      <xdr:colOff>809625</xdr:colOff>
      <xdr:row>13</xdr:row>
      <xdr:rowOff>812800</xdr:rowOff>
    </xdr:to>
    <xdr:sp macro="" textlink="">
      <xdr:nvSpPr>
        <xdr:cNvPr id="84" name="Étoile à 5 branches 83">
          <a:extLst>
            <a:ext uri="{FF2B5EF4-FFF2-40B4-BE49-F238E27FC236}">
              <a16:creationId xmlns:a16="http://schemas.microsoft.com/office/drawing/2014/main" id="{00000000-0008-0000-0100-000054000000}"/>
            </a:ext>
          </a:extLst>
        </xdr:cNvPr>
        <xdr:cNvSpPr/>
      </xdr:nvSpPr>
      <xdr:spPr>
        <a:xfrm>
          <a:off x="355746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228</xdr:col>
      <xdr:colOff>19051</xdr:colOff>
      <xdr:row>13</xdr:row>
      <xdr:rowOff>19050</xdr:rowOff>
    </xdr:from>
    <xdr:to>
      <xdr:col>228</xdr:col>
      <xdr:colOff>809625</xdr:colOff>
      <xdr:row>13</xdr:row>
      <xdr:rowOff>812800</xdr:rowOff>
    </xdr:to>
    <xdr:sp macro="" textlink="">
      <xdr:nvSpPr>
        <xdr:cNvPr id="85" name="Étoile à 5 branches 84">
          <a:extLst>
            <a:ext uri="{FF2B5EF4-FFF2-40B4-BE49-F238E27FC236}">
              <a16:creationId xmlns:a16="http://schemas.microsoft.com/office/drawing/2014/main" id="{00000000-0008-0000-0100-000055000000}"/>
            </a:ext>
          </a:extLst>
        </xdr:cNvPr>
        <xdr:cNvSpPr/>
      </xdr:nvSpPr>
      <xdr:spPr>
        <a:xfrm>
          <a:off x="360254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233</xdr:col>
      <xdr:colOff>19051</xdr:colOff>
      <xdr:row>4</xdr:row>
      <xdr:rowOff>19050</xdr:rowOff>
    </xdr:from>
    <xdr:to>
      <xdr:col>233</xdr:col>
      <xdr:colOff>809625</xdr:colOff>
      <xdr:row>4</xdr:row>
      <xdr:rowOff>812800</xdr:rowOff>
    </xdr:to>
    <xdr:sp macro="" textlink="">
      <xdr:nvSpPr>
        <xdr:cNvPr id="86" name="Étoile à 5 branches 85">
          <a:extLst>
            <a:ext uri="{FF2B5EF4-FFF2-40B4-BE49-F238E27FC236}">
              <a16:creationId xmlns:a16="http://schemas.microsoft.com/office/drawing/2014/main" id="{00000000-0008-0000-0100-000056000000}"/>
            </a:ext>
          </a:extLst>
        </xdr:cNvPr>
        <xdr:cNvSpPr/>
      </xdr:nvSpPr>
      <xdr:spPr>
        <a:xfrm>
          <a:off x="364382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239</xdr:col>
      <xdr:colOff>19051</xdr:colOff>
      <xdr:row>4</xdr:row>
      <xdr:rowOff>19050</xdr:rowOff>
    </xdr:from>
    <xdr:to>
      <xdr:col>239</xdr:col>
      <xdr:colOff>809625</xdr:colOff>
      <xdr:row>4</xdr:row>
      <xdr:rowOff>812800</xdr:rowOff>
    </xdr:to>
    <xdr:sp macro="" textlink="">
      <xdr:nvSpPr>
        <xdr:cNvPr id="87" name="Étoile à 5 branches 86">
          <a:extLst>
            <a:ext uri="{FF2B5EF4-FFF2-40B4-BE49-F238E27FC236}">
              <a16:creationId xmlns:a16="http://schemas.microsoft.com/office/drawing/2014/main" id="{00000000-0008-0000-0100-000057000000}"/>
            </a:ext>
          </a:extLst>
        </xdr:cNvPr>
        <xdr:cNvSpPr/>
      </xdr:nvSpPr>
      <xdr:spPr>
        <a:xfrm>
          <a:off x="368890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233</xdr:col>
      <xdr:colOff>19051</xdr:colOff>
      <xdr:row>13</xdr:row>
      <xdr:rowOff>19050</xdr:rowOff>
    </xdr:from>
    <xdr:to>
      <xdr:col>233</xdr:col>
      <xdr:colOff>809625</xdr:colOff>
      <xdr:row>13</xdr:row>
      <xdr:rowOff>812800</xdr:rowOff>
    </xdr:to>
    <xdr:sp macro="" textlink="">
      <xdr:nvSpPr>
        <xdr:cNvPr id="88" name="Étoile à 5 branches 87">
          <a:extLst>
            <a:ext uri="{FF2B5EF4-FFF2-40B4-BE49-F238E27FC236}">
              <a16:creationId xmlns:a16="http://schemas.microsoft.com/office/drawing/2014/main" id="{00000000-0008-0000-0100-000058000000}"/>
            </a:ext>
          </a:extLst>
        </xdr:cNvPr>
        <xdr:cNvSpPr/>
      </xdr:nvSpPr>
      <xdr:spPr>
        <a:xfrm>
          <a:off x="373018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250</xdr:col>
      <xdr:colOff>19051</xdr:colOff>
      <xdr:row>4</xdr:row>
      <xdr:rowOff>19050</xdr:rowOff>
    </xdr:from>
    <xdr:to>
      <xdr:col>250</xdr:col>
      <xdr:colOff>809625</xdr:colOff>
      <xdr:row>4</xdr:row>
      <xdr:rowOff>812800</xdr:rowOff>
    </xdr:to>
    <xdr:sp macro="" textlink="">
      <xdr:nvSpPr>
        <xdr:cNvPr id="90" name="Étoile à 5 branches 89">
          <a:extLst>
            <a:ext uri="{FF2B5EF4-FFF2-40B4-BE49-F238E27FC236}">
              <a16:creationId xmlns:a16="http://schemas.microsoft.com/office/drawing/2014/main" id="{00000000-0008-0000-0100-00005A000000}"/>
            </a:ext>
          </a:extLst>
        </xdr:cNvPr>
        <xdr:cNvSpPr/>
      </xdr:nvSpPr>
      <xdr:spPr>
        <a:xfrm>
          <a:off x="386162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244</xdr:col>
      <xdr:colOff>19051</xdr:colOff>
      <xdr:row>4</xdr:row>
      <xdr:rowOff>19050</xdr:rowOff>
    </xdr:from>
    <xdr:to>
      <xdr:col>244</xdr:col>
      <xdr:colOff>809625</xdr:colOff>
      <xdr:row>4</xdr:row>
      <xdr:rowOff>812800</xdr:rowOff>
    </xdr:to>
    <xdr:sp macro="" textlink="">
      <xdr:nvSpPr>
        <xdr:cNvPr id="91" name="Étoile à 5 branches 90">
          <a:extLst>
            <a:ext uri="{FF2B5EF4-FFF2-40B4-BE49-F238E27FC236}">
              <a16:creationId xmlns:a16="http://schemas.microsoft.com/office/drawing/2014/main" id="{00000000-0008-0000-0100-00005B000000}"/>
            </a:ext>
          </a:extLst>
        </xdr:cNvPr>
        <xdr:cNvSpPr/>
      </xdr:nvSpPr>
      <xdr:spPr>
        <a:xfrm>
          <a:off x="381654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250</xdr:col>
      <xdr:colOff>19051</xdr:colOff>
      <xdr:row>13</xdr:row>
      <xdr:rowOff>19050</xdr:rowOff>
    </xdr:from>
    <xdr:to>
      <xdr:col>250</xdr:col>
      <xdr:colOff>809625</xdr:colOff>
      <xdr:row>13</xdr:row>
      <xdr:rowOff>812800</xdr:rowOff>
    </xdr:to>
    <xdr:sp macro="" textlink="">
      <xdr:nvSpPr>
        <xdr:cNvPr id="93" name="Étoile à 5 branches 92">
          <a:extLst>
            <a:ext uri="{FF2B5EF4-FFF2-40B4-BE49-F238E27FC236}">
              <a16:creationId xmlns:a16="http://schemas.microsoft.com/office/drawing/2014/main" id="{00000000-0008-0000-0100-00005D000000}"/>
            </a:ext>
          </a:extLst>
        </xdr:cNvPr>
        <xdr:cNvSpPr/>
      </xdr:nvSpPr>
      <xdr:spPr>
        <a:xfrm>
          <a:off x="394798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255</xdr:col>
      <xdr:colOff>19051</xdr:colOff>
      <xdr:row>4</xdr:row>
      <xdr:rowOff>19050</xdr:rowOff>
    </xdr:from>
    <xdr:to>
      <xdr:col>255</xdr:col>
      <xdr:colOff>809625</xdr:colOff>
      <xdr:row>4</xdr:row>
      <xdr:rowOff>812800</xdr:rowOff>
    </xdr:to>
    <xdr:sp macro="" textlink="">
      <xdr:nvSpPr>
        <xdr:cNvPr id="94" name="Étoile à 5 branches 93">
          <a:extLst>
            <a:ext uri="{FF2B5EF4-FFF2-40B4-BE49-F238E27FC236}">
              <a16:creationId xmlns:a16="http://schemas.microsoft.com/office/drawing/2014/main" id="{00000000-0008-0000-0100-00005E000000}"/>
            </a:ext>
          </a:extLst>
        </xdr:cNvPr>
        <xdr:cNvSpPr/>
      </xdr:nvSpPr>
      <xdr:spPr>
        <a:xfrm>
          <a:off x="398926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261</xdr:col>
      <xdr:colOff>19051</xdr:colOff>
      <xdr:row>4</xdr:row>
      <xdr:rowOff>19050</xdr:rowOff>
    </xdr:from>
    <xdr:to>
      <xdr:col>261</xdr:col>
      <xdr:colOff>809625</xdr:colOff>
      <xdr:row>4</xdr:row>
      <xdr:rowOff>812800</xdr:rowOff>
    </xdr:to>
    <xdr:sp macro="" textlink="">
      <xdr:nvSpPr>
        <xdr:cNvPr id="95" name="Étoile à 5 branches 94">
          <a:extLst>
            <a:ext uri="{FF2B5EF4-FFF2-40B4-BE49-F238E27FC236}">
              <a16:creationId xmlns:a16="http://schemas.microsoft.com/office/drawing/2014/main" id="{00000000-0008-0000-0100-00005F000000}"/>
            </a:ext>
          </a:extLst>
        </xdr:cNvPr>
        <xdr:cNvSpPr/>
      </xdr:nvSpPr>
      <xdr:spPr>
        <a:xfrm>
          <a:off x="403434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255</xdr:col>
      <xdr:colOff>19051</xdr:colOff>
      <xdr:row>13</xdr:row>
      <xdr:rowOff>19050</xdr:rowOff>
    </xdr:from>
    <xdr:to>
      <xdr:col>255</xdr:col>
      <xdr:colOff>809625</xdr:colOff>
      <xdr:row>13</xdr:row>
      <xdr:rowOff>812800</xdr:rowOff>
    </xdr:to>
    <xdr:sp macro="" textlink="">
      <xdr:nvSpPr>
        <xdr:cNvPr id="96" name="Étoile à 5 branches 95">
          <a:extLst>
            <a:ext uri="{FF2B5EF4-FFF2-40B4-BE49-F238E27FC236}">
              <a16:creationId xmlns:a16="http://schemas.microsoft.com/office/drawing/2014/main" id="{00000000-0008-0000-0100-000060000000}"/>
            </a:ext>
          </a:extLst>
        </xdr:cNvPr>
        <xdr:cNvSpPr/>
      </xdr:nvSpPr>
      <xdr:spPr>
        <a:xfrm>
          <a:off x="407562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261</xdr:col>
      <xdr:colOff>19051</xdr:colOff>
      <xdr:row>13</xdr:row>
      <xdr:rowOff>19050</xdr:rowOff>
    </xdr:from>
    <xdr:to>
      <xdr:col>261</xdr:col>
      <xdr:colOff>809625</xdr:colOff>
      <xdr:row>13</xdr:row>
      <xdr:rowOff>812800</xdr:rowOff>
    </xdr:to>
    <xdr:sp macro="" textlink="">
      <xdr:nvSpPr>
        <xdr:cNvPr id="97" name="Étoile à 5 branches 96">
          <a:extLst>
            <a:ext uri="{FF2B5EF4-FFF2-40B4-BE49-F238E27FC236}">
              <a16:creationId xmlns:a16="http://schemas.microsoft.com/office/drawing/2014/main" id="{00000000-0008-0000-0100-000061000000}"/>
            </a:ext>
          </a:extLst>
        </xdr:cNvPr>
        <xdr:cNvSpPr/>
      </xdr:nvSpPr>
      <xdr:spPr>
        <a:xfrm>
          <a:off x="412070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266</xdr:col>
      <xdr:colOff>19051</xdr:colOff>
      <xdr:row>4</xdr:row>
      <xdr:rowOff>19050</xdr:rowOff>
    </xdr:from>
    <xdr:to>
      <xdr:col>266</xdr:col>
      <xdr:colOff>809625</xdr:colOff>
      <xdr:row>4</xdr:row>
      <xdr:rowOff>812800</xdr:rowOff>
    </xdr:to>
    <xdr:sp macro="" textlink="">
      <xdr:nvSpPr>
        <xdr:cNvPr id="98" name="Étoile à 5 branches 97">
          <a:extLst>
            <a:ext uri="{FF2B5EF4-FFF2-40B4-BE49-F238E27FC236}">
              <a16:creationId xmlns:a16="http://schemas.microsoft.com/office/drawing/2014/main" id="{00000000-0008-0000-0100-000062000000}"/>
            </a:ext>
          </a:extLst>
        </xdr:cNvPr>
        <xdr:cNvSpPr/>
      </xdr:nvSpPr>
      <xdr:spPr>
        <a:xfrm>
          <a:off x="416198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272</xdr:col>
      <xdr:colOff>19051</xdr:colOff>
      <xdr:row>4</xdr:row>
      <xdr:rowOff>19050</xdr:rowOff>
    </xdr:from>
    <xdr:to>
      <xdr:col>272</xdr:col>
      <xdr:colOff>809625</xdr:colOff>
      <xdr:row>4</xdr:row>
      <xdr:rowOff>812800</xdr:rowOff>
    </xdr:to>
    <xdr:sp macro="" textlink="">
      <xdr:nvSpPr>
        <xdr:cNvPr id="99" name="Étoile à 5 branches 98">
          <a:extLst>
            <a:ext uri="{FF2B5EF4-FFF2-40B4-BE49-F238E27FC236}">
              <a16:creationId xmlns:a16="http://schemas.microsoft.com/office/drawing/2014/main" id="{00000000-0008-0000-0100-000063000000}"/>
            </a:ext>
          </a:extLst>
        </xdr:cNvPr>
        <xdr:cNvSpPr/>
      </xdr:nvSpPr>
      <xdr:spPr>
        <a:xfrm>
          <a:off x="420706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266</xdr:col>
      <xdr:colOff>19051</xdr:colOff>
      <xdr:row>13</xdr:row>
      <xdr:rowOff>19050</xdr:rowOff>
    </xdr:from>
    <xdr:to>
      <xdr:col>266</xdr:col>
      <xdr:colOff>809625</xdr:colOff>
      <xdr:row>13</xdr:row>
      <xdr:rowOff>812800</xdr:rowOff>
    </xdr:to>
    <xdr:sp macro="" textlink="">
      <xdr:nvSpPr>
        <xdr:cNvPr id="100" name="Étoile à 5 branches 99">
          <a:extLst>
            <a:ext uri="{FF2B5EF4-FFF2-40B4-BE49-F238E27FC236}">
              <a16:creationId xmlns:a16="http://schemas.microsoft.com/office/drawing/2014/main" id="{00000000-0008-0000-0100-000064000000}"/>
            </a:ext>
          </a:extLst>
        </xdr:cNvPr>
        <xdr:cNvSpPr/>
      </xdr:nvSpPr>
      <xdr:spPr>
        <a:xfrm>
          <a:off x="424834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272</xdr:col>
      <xdr:colOff>19051</xdr:colOff>
      <xdr:row>13</xdr:row>
      <xdr:rowOff>19050</xdr:rowOff>
    </xdr:from>
    <xdr:to>
      <xdr:col>272</xdr:col>
      <xdr:colOff>809625</xdr:colOff>
      <xdr:row>13</xdr:row>
      <xdr:rowOff>812800</xdr:rowOff>
    </xdr:to>
    <xdr:sp macro="" textlink="">
      <xdr:nvSpPr>
        <xdr:cNvPr id="101" name="Étoile à 5 branches 100">
          <a:extLst>
            <a:ext uri="{FF2B5EF4-FFF2-40B4-BE49-F238E27FC236}">
              <a16:creationId xmlns:a16="http://schemas.microsoft.com/office/drawing/2014/main" id="{00000000-0008-0000-0100-000065000000}"/>
            </a:ext>
          </a:extLst>
        </xdr:cNvPr>
        <xdr:cNvSpPr/>
      </xdr:nvSpPr>
      <xdr:spPr>
        <a:xfrm>
          <a:off x="429342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24</xdr:col>
      <xdr:colOff>19051</xdr:colOff>
      <xdr:row>13</xdr:row>
      <xdr:rowOff>19050</xdr:rowOff>
    </xdr:from>
    <xdr:to>
      <xdr:col>24</xdr:col>
      <xdr:colOff>809625</xdr:colOff>
      <xdr:row>13</xdr:row>
      <xdr:rowOff>812800</xdr:rowOff>
    </xdr:to>
    <xdr:sp macro="" textlink="">
      <xdr:nvSpPr>
        <xdr:cNvPr id="210" name="Étoile à 5 branches 209">
          <a:extLst>
            <a:ext uri="{FF2B5EF4-FFF2-40B4-BE49-F238E27FC236}">
              <a16:creationId xmlns:a16="http://schemas.microsoft.com/office/drawing/2014/main" id="{00000000-0008-0000-0100-0000D2000000}"/>
            </a:ext>
          </a:extLst>
        </xdr:cNvPr>
        <xdr:cNvSpPr/>
      </xdr:nvSpPr>
      <xdr:spPr>
        <a:xfrm>
          <a:off x="36214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35</xdr:col>
      <xdr:colOff>19051</xdr:colOff>
      <xdr:row>13</xdr:row>
      <xdr:rowOff>19050</xdr:rowOff>
    </xdr:from>
    <xdr:to>
      <xdr:col>35</xdr:col>
      <xdr:colOff>809625</xdr:colOff>
      <xdr:row>13</xdr:row>
      <xdr:rowOff>812800</xdr:rowOff>
    </xdr:to>
    <xdr:sp macro="" textlink="">
      <xdr:nvSpPr>
        <xdr:cNvPr id="214" name="Étoile à 5 branches 213">
          <a:extLst>
            <a:ext uri="{FF2B5EF4-FFF2-40B4-BE49-F238E27FC236}">
              <a16:creationId xmlns:a16="http://schemas.microsoft.com/office/drawing/2014/main" id="{00000000-0008-0000-0100-0000D6000000}"/>
            </a:ext>
          </a:extLst>
        </xdr:cNvPr>
        <xdr:cNvSpPr/>
      </xdr:nvSpPr>
      <xdr:spPr>
        <a:xfrm>
          <a:off x="53486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41</xdr:col>
      <xdr:colOff>19051</xdr:colOff>
      <xdr:row>13</xdr:row>
      <xdr:rowOff>19050</xdr:rowOff>
    </xdr:from>
    <xdr:to>
      <xdr:col>41</xdr:col>
      <xdr:colOff>809625</xdr:colOff>
      <xdr:row>13</xdr:row>
      <xdr:rowOff>812800</xdr:rowOff>
    </xdr:to>
    <xdr:sp macro="" textlink="">
      <xdr:nvSpPr>
        <xdr:cNvPr id="215" name="Étoile à 5 branches 214">
          <a:extLst>
            <a:ext uri="{FF2B5EF4-FFF2-40B4-BE49-F238E27FC236}">
              <a16:creationId xmlns:a16="http://schemas.microsoft.com/office/drawing/2014/main" id="{00000000-0008-0000-0100-0000D7000000}"/>
            </a:ext>
          </a:extLst>
        </xdr:cNvPr>
        <xdr:cNvSpPr/>
      </xdr:nvSpPr>
      <xdr:spPr>
        <a:xfrm>
          <a:off x="57994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46</xdr:col>
      <xdr:colOff>19051</xdr:colOff>
      <xdr:row>13</xdr:row>
      <xdr:rowOff>19050</xdr:rowOff>
    </xdr:from>
    <xdr:to>
      <xdr:col>46</xdr:col>
      <xdr:colOff>809625</xdr:colOff>
      <xdr:row>13</xdr:row>
      <xdr:rowOff>812800</xdr:rowOff>
    </xdr:to>
    <xdr:sp macro="" textlink="">
      <xdr:nvSpPr>
        <xdr:cNvPr id="218" name="Étoile à 5 branches 217">
          <a:extLst>
            <a:ext uri="{FF2B5EF4-FFF2-40B4-BE49-F238E27FC236}">
              <a16:creationId xmlns:a16="http://schemas.microsoft.com/office/drawing/2014/main" id="{00000000-0008-0000-0100-0000DA000000}"/>
            </a:ext>
          </a:extLst>
        </xdr:cNvPr>
        <xdr:cNvSpPr/>
      </xdr:nvSpPr>
      <xdr:spPr>
        <a:xfrm>
          <a:off x="70758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74</xdr:col>
      <xdr:colOff>19051</xdr:colOff>
      <xdr:row>13</xdr:row>
      <xdr:rowOff>19050</xdr:rowOff>
    </xdr:from>
    <xdr:to>
      <xdr:col>74</xdr:col>
      <xdr:colOff>809625</xdr:colOff>
      <xdr:row>13</xdr:row>
      <xdr:rowOff>812800</xdr:rowOff>
    </xdr:to>
    <xdr:sp macro="" textlink="">
      <xdr:nvSpPr>
        <xdr:cNvPr id="227" name="Étoile à 5 branches 226">
          <a:extLst>
            <a:ext uri="{FF2B5EF4-FFF2-40B4-BE49-F238E27FC236}">
              <a16:creationId xmlns:a16="http://schemas.microsoft.com/office/drawing/2014/main" id="{00000000-0008-0000-0100-0000E3000000}"/>
            </a:ext>
          </a:extLst>
        </xdr:cNvPr>
        <xdr:cNvSpPr/>
      </xdr:nvSpPr>
      <xdr:spPr>
        <a:xfrm>
          <a:off x="109810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79</xdr:col>
      <xdr:colOff>19051</xdr:colOff>
      <xdr:row>13</xdr:row>
      <xdr:rowOff>19050</xdr:rowOff>
    </xdr:from>
    <xdr:to>
      <xdr:col>79</xdr:col>
      <xdr:colOff>809625</xdr:colOff>
      <xdr:row>13</xdr:row>
      <xdr:rowOff>812800</xdr:rowOff>
    </xdr:to>
    <xdr:sp macro="" textlink="">
      <xdr:nvSpPr>
        <xdr:cNvPr id="231" name="Étoile à 5 branches 230">
          <a:extLst>
            <a:ext uri="{FF2B5EF4-FFF2-40B4-BE49-F238E27FC236}">
              <a16:creationId xmlns:a16="http://schemas.microsoft.com/office/drawing/2014/main" id="{00000000-0008-0000-0100-0000E7000000}"/>
            </a:ext>
          </a:extLst>
        </xdr:cNvPr>
        <xdr:cNvSpPr/>
      </xdr:nvSpPr>
      <xdr:spPr>
        <a:xfrm>
          <a:off x="122574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96</xdr:col>
      <xdr:colOff>19051</xdr:colOff>
      <xdr:row>13</xdr:row>
      <xdr:rowOff>19050</xdr:rowOff>
    </xdr:from>
    <xdr:to>
      <xdr:col>96</xdr:col>
      <xdr:colOff>809625</xdr:colOff>
      <xdr:row>13</xdr:row>
      <xdr:rowOff>812800</xdr:rowOff>
    </xdr:to>
    <xdr:sp macro="" textlink="">
      <xdr:nvSpPr>
        <xdr:cNvPr id="235" name="Étoile à 5 branches 234">
          <a:extLst>
            <a:ext uri="{FF2B5EF4-FFF2-40B4-BE49-F238E27FC236}">
              <a16:creationId xmlns:a16="http://schemas.microsoft.com/office/drawing/2014/main" id="{00000000-0008-0000-0100-0000EB000000}"/>
            </a:ext>
          </a:extLst>
        </xdr:cNvPr>
        <xdr:cNvSpPr/>
      </xdr:nvSpPr>
      <xdr:spPr>
        <a:xfrm>
          <a:off x="144354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107</xdr:col>
      <xdr:colOff>19051</xdr:colOff>
      <xdr:row>13</xdr:row>
      <xdr:rowOff>19050</xdr:rowOff>
    </xdr:from>
    <xdr:to>
      <xdr:col>107</xdr:col>
      <xdr:colOff>809625</xdr:colOff>
      <xdr:row>13</xdr:row>
      <xdr:rowOff>812800</xdr:rowOff>
    </xdr:to>
    <xdr:sp macro="" textlink="">
      <xdr:nvSpPr>
        <xdr:cNvPr id="239" name="Étoile à 5 branches 238">
          <a:extLst>
            <a:ext uri="{FF2B5EF4-FFF2-40B4-BE49-F238E27FC236}">
              <a16:creationId xmlns:a16="http://schemas.microsoft.com/office/drawing/2014/main" id="{00000000-0008-0000-0100-0000EF000000}"/>
            </a:ext>
          </a:extLst>
        </xdr:cNvPr>
        <xdr:cNvSpPr/>
      </xdr:nvSpPr>
      <xdr:spPr>
        <a:xfrm>
          <a:off x="161626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118</xdr:col>
      <xdr:colOff>19051</xdr:colOff>
      <xdr:row>13</xdr:row>
      <xdr:rowOff>19050</xdr:rowOff>
    </xdr:from>
    <xdr:to>
      <xdr:col>118</xdr:col>
      <xdr:colOff>809625</xdr:colOff>
      <xdr:row>13</xdr:row>
      <xdr:rowOff>812800</xdr:rowOff>
    </xdr:to>
    <xdr:sp macro="" textlink="">
      <xdr:nvSpPr>
        <xdr:cNvPr id="242" name="Étoile à 5 branches 241">
          <a:extLst>
            <a:ext uri="{FF2B5EF4-FFF2-40B4-BE49-F238E27FC236}">
              <a16:creationId xmlns:a16="http://schemas.microsoft.com/office/drawing/2014/main" id="{00000000-0008-0000-0100-0000F2000000}"/>
            </a:ext>
          </a:extLst>
        </xdr:cNvPr>
        <xdr:cNvSpPr/>
      </xdr:nvSpPr>
      <xdr:spPr>
        <a:xfrm>
          <a:off x="178898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112</xdr:col>
      <xdr:colOff>19051</xdr:colOff>
      <xdr:row>13</xdr:row>
      <xdr:rowOff>19050</xdr:rowOff>
    </xdr:from>
    <xdr:to>
      <xdr:col>112</xdr:col>
      <xdr:colOff>809625</xdr:colOff>
      <xdr:row>13</xdr:row>
      <xdr:rowOff>812800</xdr:rowOff>
    </xdr:to>
    <xdr:sp macro="" textlink="">
      <xdr:nvSpPr>
        <xdr:cNvPr id="243" name="Étoile à 5 branches 242">
          <a:extLst>
            <a:ext uri="{FF2B5EF4-FFF2-40B4-BE49-F238E27FC236}">
              <a16:creationId xmlns:a16="http://schemas.microsoft.com/office/drawing/2014/main" id="{00000000-0008-0000-0100-0000F3000000}"/>
            </a:ext>
          </a:extLst>
        </xdr:cNvPr>
        <xdr:cNvSpPr/>
      </xdr:nvSpPr>
      <xdr:spPr>
        <a:xfrm>
          <a:off x="174390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134</xdr:col>
      <xdr:colOff>19051</xdr:colOff>
      <xdr:row>13</xdr:row>
      <xdr:rowOff>19050</xdr:rowOff>
    </xdr:from>
    <xdr:to>
      <xdr:col>134</xdr:col>
      <xdr:colOff>809625</xdr:colOff>
      <xdr:row>13</xdr:row>
      <xdr:rowOff>812800</xdr:rowOff>
    </xdr:to>
    <xdr:sp macro="" textlink="">
      <xdr:nvSpPr>
        <xdr:cNvPr id="250" name="Étoile à 5 branches 249">
          <a:extLst>
            <a:ext uri="{FF2B5EF4-FFF2-40B4-BE49-F238E27FC236}">
              <a16:creationId xmlns:a16="http://schemas.microsoft.com/office/drawing/2014/main" id="{00000000-0008-0000-0100-0000FA000000}"/>
            </a:ext>
          </a:extLst>
        </xdr:cNvPr>
        <xdr:cNvSpPr/>
      </xdr:nvSpPr>
      <xdr:spPr>
        <a:xfrm>
          <a:off x="208934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140</xdr:col>
      <xdr:colOff>19051</xdr:colOff>
      <xdr:row>13</xdr:row>
      <xdr:rowOff>19050</xdr:rowOff>
    </xdr:from>
    <xdr:to>
      <xdr:col>140</xdr:col>
      <xdr:colOff>809625</xdr:colOff>
      <xdr:row>13</xdr:row>
      <xdr:rowOff>812800</xdr:rowOff>
    </xdr:to>
    <xdr:sp macro="" textlink="">
      <xdr:nvSpPr>
        <xdr:cNvPr id="251" name="Étoile à 5 branches 250">
          <a:extLst>
            <a:ext uri="{FF2B5EF4-FFF2-40B4-BE49-F238E27FC236}">
              <a16:creationId xmlns:a16="http://schemas.microsoft.com/office/drawing/2014/main" id="{00000000-0008-0000-0100-0000FB000000}"/>
            </a:ext>
          </a:extLst>
        </xdr:cNvPr>
        <xdr:cNvSpPr/>
      </xdr:nvSpPr>
      <xdr:spPr>
        <a:xfrm>
          <a:off x="213442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151</xdr:col>
      <xdr:colOff>19051</xdr:colOff>
      <xdr:row>13</xdr:row>
      <xdr:rowOff>19050</xdr:rowOff>
    </xdr:from>
    <xdr:to>
      <xdr:col>151</xdr:col>
      <xdr:colOff>809625</xdr:colOff>
      <xdr:row>13</xdr:row>
      <xdr:rowOff>812800</xdr:rowOff>
    </xdr:to>
    <xdr:sp macro="" textlink="">
      <xdr:nvSpPr>
        <xdr:cNvPr id="255" name="Étoile à 5 branches 254">
          <a:extLst>
            <a:ext uri="{FF2B5EF4-FFF2-40B4-BE49-F238E27FC236}">
              <a16:creationId xmlns:a16="http://schemas.microsoft.com/office/drawing/2014/main" id="{00000000-0008-0000-0100-0000FF000000}"/>
            </a:ext>
          </a:extLst>
        </xdr:cNvPr>
        <xdr:cNvSpPr/>
      </xdr:nvSpPr>
      <xdr:spPr>
        <a:xfrm>
          <a:off x="230714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156</xdr:col>
      <xdr:colOff>19051</xdr:colOff>
      <xdr:row>13</xdr:row>
      <xdr:rowOff>19050</xdr:rowOff>
    </xdr:from>
    <xdr:to>
      <xdr:col>156</xdr:col>
      <xdr:colOff>809625</xdr:colOff>
      <xdr:row>13</xdr:row>
      <xdr:rowOff>812800</xdr:rowOff>
    </xdr:to>
    <xdr:sp macro="" textlink="">
      <xdr:nvSpPr>
        <xdr:cNvPr id="258" name="Étoile à 5 branches 257">
          <a:extLst>
            <a:ext uri="{FF2B5EF4-FFF2-40B4-BE49-F238E27FC236}">
              <a16:creationId xmlns:a16="http://schemas.microsoft.com/office/drawing/2014/main" id="{00000000-0008-0000-0100-000002010000}"/>
            </a:ext>
          </a:extLst>
        </xdr:cNvPr>
        <xdr:cNvSpPr/>
      </xdr:nvSpPr>
      <xdr:spPr>
        <a:xfrm>
          <a:off x="243478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162</xdr:col>
      <xdr:colOff>19051</xdr:colOff>
      <xdr:row>13</xdr:row>
      <xdr:rowOff>19050</xdr:rowOff>
    </xdr:from>
    <xdr:to>
      <xdr:col>162</xdr:col>
      <xdr:colOff>809625</xdr:colOff>
      <xdr:row>13</xdr:row>
      <xdr:rowOff>812800</xdr:rowOff>
    </xdr:to>
    <xdr:sp macro="" textlink="">
      <xdr:nvSpPr>
        <xdr:cNvPr id="259" name="Étoile à 5 branches 258">
          <a:extLst>
            <a:ext uri="{FF2B5EF4-FFF2-40B4-BE49-F238E27FC236}">
              <a16:creationId xmlns:a16="http://schemas.microsoft.com/office/drawing/2014/main" id="{00000000-0008-0000-0100-000003010000}"/>
            </a:ext>
          </a:extLst>
        </xdr:cNvPr>
        <xdr:cNvSpPr/>
      </xdr:nvSpPr>
      <xdr:spPr>
        <a:xfrm>
          <a:off x="247986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167</xdr:col>
      <xdr:colOff>19051</xdr:colOff>
      <xdr:row>13</xdr:row>
      <xdr:rowOff>19050</xdr:rowOff>
    </xdr:from>
    <xdr:to>
      <xdr:col>167</xdr:col>
      <xdr:colOff>809625</xdr:colOff>
      <xdr:row>13</xdr:row>
      <xdr:rowOff>812800</xdr:rowOff>
    </xdr:to>
    <xdr:sp macro="" textlink="">
      <xdr:nvSpPr>
        <xdr:cNvPr id="262" name="Étoile à 5 branches 261">
          <a:extLst>
            <a:ext uri="{FF2B5EF4-FFF2-40B4-BE49-F238E27FC236}">
              <a16:creationId xmlns:a16="http://schemas.microsoft.com/office/drawing/2014/main" id="{00000000-0008-0000-0100-000006010000}"/>
            </a:ext>
          </a:extLst>
        </xdr:cNvPr>
        <xdr:cNvSpPr/>
      </xdr:nvSpPr>
      <xdr:spPr>
        <a:xfrm>
          <a:off x="260750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173</xdr:col>
      <xdr:colOff>19051</xdr:colOff>
      <xdr:row>13</xdr:row>
      <xdr:rowOff>19050</xdr:rowOff>
    </xdr:from>
    <xdr:to>
      <xdr:col>173</xdr:col>
      <xdr:colOff>809625</xdr:colOff>
      <xdr:row>13</xdr:row>
      <xdr:rowOff>812800</xdr:rowOff>
    </xdr:to>
    <xdr:sp macro="" textlink="">
      <xdr:nvSpPr>
        <xdr:cNvPr id="263" name="Étoile à 5 branches 262">
          <a:extLst>
            <a:ext uri="{FF2B5EF4-FFF2-40B4-BE49-F238E27FC236}">
              <a16:creationId xmlns:a16="http://schemas.microsoft.com/office/drawing/2014/main" id="{00000000-0008-0000-0100-000007010000}"/>
            </a:ext>
          </a:extLst>
        </xdr:cNvPr>
        <xdr:cNvSpPr/>
      </xdr:nvSpPr>
      <xdr:spPr>
        <a:xfrm>
          <a:off x="265258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184</xdr:col>
      <xdr:colOff>19051</xdr:colOff>
      <xdr:row>13</xdr:row>
      <xdr:rowOff>19050</xdr:rowOff>
    </xdr:from>
    <xdr:to>
      <xdr:col>184</xdr:col>
      <xdr:colOff>809625</xdr:colOff>
      <xdr:row>13</xdr:row>
      <xdr:rowOff>812800</xdr:rowOff>
    </xdr:to>
    <xdr:sp macro="" textlink="">
      <xdr:nvSpPr>
        <xdr:cNvPr id="267" name="Étoile à 5 branches 266">
          <a:extLst>
            <a:ext uri="{FF2B5EF4-FFF2-40B4-BE49-F238E27FC236}">
              <a16:creationId xmlns:a16="http://schemas.microsoft.com/office/drawing/2014/main" id="{00000000-0008-0000-0100-00000B010000}"/>
            </a:ext>
          </a:extLst>
        </xdr:cNvPr>
        <xdr:cNvSpPr/>
      </xdr:nvSpPr>
      <xdr:spPr>
        <a:xfrm>
          <a:off x="282530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195</xdr:col>
      <xdr:colOff>19051</xdr:colOff>
      <xdr:row>13</xdr:row>
      <xdr:rowOff>19050</xdr:rowOff>
    </xdr:from>
    <xdr:to>
      <xdr:col>195</xdr:col>
      <xdr:colOff>809625</xdr:colOff>
      <xdr:row>13</xdr:row>
      <xdr:rowOff>812800</xdr:rowOff>
    </xdr:to>
    <xdr:sp macro="" textlink="">
      <xdr:nvSpPr>
        <xdr:cNvPr id="271" name="Étoile à 5 branches 270">
          <a:extLst>
            <a:ext uri="{FF2B5EF4-FFF2-40B4-BE49-F238E27FC236}">
              <a16:creationId xmlns:a16="http://schemas.microsoft.com/office/drawing/2014/main" id="{00000000-0008-0000-0100-00000F010000}"/>
            </a:ext>
          </a:extLst>
        </xdr:cNvPr>
        <xdr:cNvSpPr/>
      </xdr:nvSpPr>
      <xdr:spPr>
        <a:xfrm>
          <a:off x="299802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239</xdr:col>
      <xdr:colOff>19051</xdr:colOff>
      <xdr:row>13</xdr:row>
      <xdr:rowOff>19050</xdr:rowOff>
    </xdr:from>
    <xdr:to>
      <xdr:col>239</xdr:col>
      <xdr:colOff>809625</xdr:colOff>
      <xdr:row>13</xdr:row>
      <xdr:rowOff>812800</xdr:rowOff>
    </xdr:to>
    <xdr:sp macro="" textlink="">
      <xdr:nvSpPr>
        <xdr:cNvPr id="287" name="Étoile à 5 branches 286">
          <a:extLst>
            <a:ext uri="{FF2B5EF4-FFF2-40B4-BE49-F238E27FC236}">
              <a16:creationId xmlns:a16="http://schemas.microsoft.com/office/drawing/2014/main" id="{00000000-0008-0000-0100-00001F010000}"/>
            </a:ext>
          </a:extLst>
        </xdr:cNvPr>
        <xdr:cNvSpPr/>
      </xdr:nvSpPr>
      <xdr:spPr>
        <a:xfrm>
          <a:off x="368890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244</xdr:col>
      <xdr:colOff>19051</xdr:colOff>
      <xdr:row>13</xdr:row>
      <xdr:rowOff>19050</xdr:rowOff>
    </xdr:from>
    <xdr:to>
      <xdr:col>244</xdr:col>
      <xdr:colOff>809625</xdr:colOff>
      <xdr:row>13</xdr:row>
      <xdr:rowOff>812800</xdr:rowOff>
    </xdr:to>
    <xdr:sp macro="" textlink="">
      <xdr:nvSpPr>
        <xdr:cNvPr id="291" name="Étoile à 5 branches 290">
          <a:extLst>
            <a:ext uri="{FF2B5EF4-FFF2-40B4-BE49-F238E27FC236}">
              <a16:creationId xmlns:a16="http://schemas.microsoft.com/office/drawing/2014/main" id="{00000000-0008-0000-0100-000023010000}"/>
            </a:ext>
          </a:extLst>
        </xdr:cNvPr>
        <xdr:cNvSpPr/>
      </xdr:nvSpPr>
      <xdr:spPr>
        <a:xfrm>
          <a:off x="381654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editAs="oneCell">
    <xdr:from>
      <xdr:col>2</xdr:col>
      <xdr:colOff>33341</xdr:colOff>
      <xdr:row>2</xdr:row>
      <xdr:rowOff>33342</xdr:rowOff>
    </xdr:from>
    <xdr:to>
      <xdr:col>2</xdr:col>
      <xdr:colOff>647700</xdr:colOff>
      <xdr:row>2</xdr:row>
      <xdr:rowOff>144754</xdr:rowOff>
    </xdr:to>
    <xdr:pic>
      <xdr:nvPicPr>
        <xdr:cNvPr id="12" name="Picture 11">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85891" y="985842"/>
          <a:ext cx="614359" cy="111412"/>
        </a:xfrm>
        <a:prstGeom prst="rect">
          <a:avLst/>
        </a:prstGeom>
      </xdr:spPr>
    </xdr:pic>
    <xdr:clientData/>
  </xdr:twoCellAnchor>
  <xdr:twoCellAnchor editAs="oneCell">
    <xdr:from>
      <xdr:col>8</xdr:col>
      <xdr:colOff>33341</xdr:colOff>
      <xdr:row>2</xdr:row>
      <xdr:rowOff>33341</xdr:rowOff>
    </xdr:from>
    <xdr:to>
      <xdr:col>8</xdr:col>
      <xdr:colOff>647700</xdr:colOff>
      <xdr:row>2</xdr:row>
      <xdr:rowOff>144753</xdr:rowOff>
    </xdr:to>
    <xdr:pic>
      <xdr:nvPicPr>
        <xdr:cNvPr id="203" name="Picture 202">
          <a:extLst>
            <a:ext uri="{FF2B5EF4-FFF2-40B4-BE49-F238E27FC236}">
              <a16:creationId xmlns:a16="http://schemas.microsoft.com/office/drawing/2014/main" id="{00000000-0008-0000-0100-0000CB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910141" y="985841"/>
          <a:ext cx="614359" cy="111412"/>
        </a:xfrm>
        <a:prstGeom prst="rect">
          <a:avLst/>
        </a:prstGeom>
      </xdr:spPr>
    </xdr:pic>
    <xdr:clientData/>
  </xdr:twoCellAnchor>
  <xdr:twoCellAnchor editAs="oneCell">
    <xdr:from>
      <xdr:col>2</xdr:col>
      <xdr:colOff>33341</xdr:colOff>
      <xdr:row>11</xdr:row>
      <xdr:rowOff>33342</xdr:rowOff>
    </xdr:from>
    <xdr:to>
      <xdr:col>2</xdr:col>
      <xdr:colOff>647700</xdr:colOff>
      <xdr:row>11</xdr:row>
      <xdr:rowOff>144754</xdr:rowOff>
    </xdr:to>
    <xdr:pic>
      <xdr:nvPicPr>
        <xdr:cNvPr id="206" name="Picture 205">
          <a:extLst>
            <a:ext uri="{FF2B5EF4-FFF2-40B4-BE49-F238E27FC236}">
              <a16:creationId xmlns:a16="http://schemas.microsoft.com/office/drawing/2014/main" id="{00000000-0008-0000-0100-0000CE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85891" y="6196017"/>
          <a:ext cx="614359" cy="111412"/>
        </a:xfrm>
        <a:prstGeom prst="rect">
          <a:avLst/>
        </a:prstGeom>
      </xdr:spPr>
    </xdr:pic>
    <xdr:clientData/>
  </xdr:twoCellAnchor>
  <xdr:twoCellAnchor editAs="oneCell">
    <xdr:from>
      <xdr:col>8</xdr:col>
      <xdr:colOff>33341</xdr:colOff>
      <xdr:row>11</xdr:row>
      <xdr:rowOff>33341</xdr:rowOff>
    </xdr:from>
    <xdr:to>
      <xdr:col>8</xdr:col>
      <xdr:colOff>647700</xdr:colOff>
      <xdr:row>11</xdr:row>
      <xdr:rowOff>144753</xdr:rowOff>
    </xdr:to>
    <xdr:pic>
      <xdr:nvPicPr>
        <xdr:cNvPr id="208" name="Picture 207">
          <a:extLst>
            <a:ext uri="{FF2B5EF4-FFF2-40B4-BE49-F238E27FC236}">
              <a16:creationId xmlns:a16="http://schemas.microsoft.com/office/drawing/2014/main" id="{00000000-0008-0000-0100-0000D0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910141" y="6196016"/>
          <a:ext cx="614359" cy="111412"/>
        </a:xfrm>
        <a:prstGeom prst="rect">
          <a:avLst/>
        </a:prstGeom>
      </xdr:spPr>
    </xdr:pic>
    <xdr:clientData/>
  </xdr:twoCellAnchor>
  <xdr:twoCellAnchor editAs="oneCell">
    <xdr:from>
      <xdr:col>13</xdr:col>
      <xdr:colOff>33341</xdr:colOff>
      <xdr:row>2</xdr:row>
      <xdr:rowOff>33342</xdr:rowOff>
    </xdr:from>
    <xdr:to>
      <xdr:col>13</xdr:col>
      <xdr:colOff>647700</xdr:colOff>
      <xdr:row>2</xdr:row>
      <xdr:rowOff>144754</xdr:rowOff>
    </xdr:to>
    <xdr:pic>
      <xdr:nvPicPr>
        <xdr:cNvPr id="325" name="Picture 324">
          <a:extLst>
            <a:ext uri="{FF2B5EF4-FFF2-40B4-BE49-F238E27FC236}">
              <a16:creationId xmlns:a16="http://schemas.microsoft.com/office/drawing/2014/main" id="{00000000-0008-0000-0100-000045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91516" y="985842"/>
          <a:ext cx="614359" cy="111412"/>
        </a:xfrm>
        <a:prstGeom prst="rect">
          <a:avLst/>
        </a:prstGeom>
      </xdr:spPr>
    </xdr:pic>
    <xdr:clientData/>
  </xdr:twoCellAnchor>
  <xdr:twoCellAnchor editAs="oneCell">
    <xdr:from>
      <xdr:col>19</xdr:col>
      <xdr:colOff>33341</xdr:colOff>
      <xdr:row>2</xdr:row>
      <xdr:rowOff>33341</xdr:rowOff>
    </xdr:from>
    <xdr:to>
      <xdr:col>19</xdr:col>
      <xdr:colOff>647700</xdr:colOff>
      <xdr:row>2</xdr:row>
      <xdr:rowOff>144753</xdr:rowOff>
    </xdr:to>
    <xdr:pic>
      <xdr:nvPicPr>
        <xdr:cNvPr id="326" name="Picture 325">
          <a:extLst>
            <a:ext uri="{FF2B5EF4-FFF2-40B4-BE49-F238E27FC236}">
              <a16:creationId xmlns:a16="http://schemas.microsoft.com/office/drawing/2014/main" id="{00000000-0008-0000-0100-000046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815766" y="985841"/>
          <a:ext cx="614359" cy="111412"/>
        </a:xfrm>
        <a:prstGeom prst="rect">
          <a:avLst/>
        </a:prstGeom>
      </xdr:spPr>
    </xdr:pic>
    <xdr:clientData/>
  </xdr:twoCellAnchor>
  <xdr:twoCellAnchor editAs="oneCell">
    <xdr:from>
      <xdr:col>13</xdr:col>
      <xdr:colOff>33341</xdr:colOff>
      <xdr:row>11</xdr:row>
      <xdr:rowOff>33342</xdr:rowOff>
    </xdr:from>
    <xdr:to>
      <xdr:col>13</xdr:col>
      <xdr:colOff>647700</xdr:colOff>
      <xdr:row>11</xdr:row>
      <xdr:rowOff>144754</xdr:rowOff>
    </xdr:to>
    <xdr:pic>
      <xdr:nvPicPr>
        <xdr:cNvPr id="327" name="Picture 326">
          <a:extLst>
            <a:ext uri="{FF2B5EF4-FFF2-40B4-BE49-F238E27FC236}">
              <a16:creationId xmlns:a16="http://schemas.microsoft.com/office/drawing/2014/main" id="{00000000-0008-0000-0100-000047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91516" y="6196017"/>
          <a:ext cx="614359" cy="111412"/>
        </a:xfrm>
        <a:prstGeom prst="rect">
          <a:avLst/>
        </a:prstGeom>
      </xdr:spPr>
    </xdr:pic>
    <xdr:clientData/>
  </xdr:twoCellAnchor>
  <xdr:twoCellAnchor editAs="oneCell">
    <xdr:from>
      <xdr:col>19</xdr:col>
      <xdr:colOff>33341</xdr:colOff>
      <xdr:row>11</xdr:row>
      <xdr:rowOff>33341</xdr:rowOff>
    </xdr:from>
    <xdr:to>
      <xdr:col>19</xdr:col>
      <xdr:colOff>647700</xdr:colOff>
      <xdr:row>11</xdr:row>
      <xdr:rowOff>144753</xdr:rowOff>
    </xdr:to>
    <xdr:pic>
      <xdr:nvPicPr>
        <xdr:cNvPr id="328" name="Picture 327">
          <a:extLst>
            <a:ext uri="{FF2B5EF4-FFF2-40B4-BE49-F238E27FC236}">
              <a16:creationId xmlns:a16="http://schemas.microsoft.com/office/drawing/2014/main" id="{00000000-0008-0000-0100-000048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815766" y="6196016"/>
          <a:ext cx="614359" cy="111412"/>
        </a:xfrm>
        <a:prstGeom prst="rect">
          <a:avLst/>
        </a:prstGeom>
      </xdr:spPr>
    </xdr:pic>
    <xdr:clientData/>
  </xdr:twoCellAnchor>
  <xdr:twoCellAnchor editAs="oneCell">
    <xdr:from>
      <xdr:col>24</xdr:col>
      <xdr:colOff>33341</xdr:colOff>
      <xdr:row>2</xdr:row>
      <xdr:rowOff>33342</xdr:rowOff>
    </xdr:from>
    <xdr:to>
      <xdr:col>24</xdr:col>
      <xdr:colOff>647700</xdr:colOff>
      <xdr:row>2</xdr:row>
      <xdr:rowOff>144754</xdr:rowOff>
    </xdr:to>
    <xdr:pic>
      <xdr:nvPicPr>
        <xdr:cNvPr id="331" name="Picture 330">
          <a:extLst>
            <a:ext uri="{FF2B5EF4-FFF2-40B4-BE49-F238E27FC236}">
              <a16:creationId xmlns:a16="http://schemas.microsoft.com/office/drawing/2014/main" id="{00000000-0008-0000-0100-00004B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197141" y="985842"/>
          <a:ext cx="614359" cy="111412"/>
        </a:xfrm>
        <a:prstGeom prst="rect">
          <a:avLst/>
        </a:prstGeom>
      </xdr:spPr>
    </xdr:pic>
    <xdr:clientData/>
  </xdr:twoCellAnchor>
  <xdr:twoCellAnchor editAs="oneCell">
    <xdr:from>
      <xdr:col>30</xdr:col>
      <xdr:colOff>33341</xdr:colOff>
      <xdr:row>2</xdr:row>
      <xdr:rowOff>33341</xdr:rowOff>
    </xdr:from>
    <xdr:to>
      <xdr:col>30</xdr:col>
      <xdr:colOff>647700</xdr:colOff>
      <xdr:row>2</xdr:row>
      <xdr:rowOff>144753</xdr:rowOff>
    </xdr:to>
    <xdr:pic>
      <xdr:nvPicPr>
        <xdr:cNvPr id="332" name="Picture 331">
          <a:extLst>
            <a:ext uri="{FF2B5EF4-FFF2-40B4-BE49-F238E27FC236}">
              <a16:creationId xmlns:a16="http://schemas.microsoft.com/office/drawing/2014/main" id="{00000000-0008-0000-0100-00004C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721391" y="985841"/>
          <a:ext cx="614359" cy="111412"/>
        </a:xfrm>
        <a:prstGeom prst="rect">
          <a:avLst/>
        </a:prstGeom>
      </xdr:spPr>
    </xdr:pic>
    <xdr:clientData/>
  </xdr:twoCellAnchor>
  <xdr:twoCellAnchor editAs="oneCell">
    <xdr:from>
      <xdr:col>24</xdr:col>
      <xdr:colOff>33341</xdr:colOff>
      <xdr:row>11</xdr:row>
      <xdr:rowOff>33342</xdr:rowOff>
    </xdr:from>
    <xdr:to>
      <xdr:col>24</xdr:col>
      <xdr:colOff>647700</xdr:colOff>
      <xdr:row>11</xdr:row>
      <xdr:rowOff>144754</xdr:rowOff>
    </xdr:to>
    <xdr:pic>
      <xdr:nvPicPr>
        <xdr:cNvPr id="333" name="Picture 332">
          <a:extLst>
            <a:ext uri="{FF2B5EF4-FFF2-40B4-BE49-F238E27FC236}">
              <a16:creationId xmlns:a16="http://schemas.microsoft.com/office/drawing/2014/main" id="{00000000-0008-0000-0100-00004D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197141" y="6196017"/>
          <a:ext cx="614359" cy="111412"/>
        </a:xfrm>
        <a:prstGeom prst="rect">
          <a:avLst/>
        </a:prstGeom>
      </xdr:spPr>
    </xdr:pic>
    <xdr:clientData/>
  </xdr:twoCellAnchor>
  <xdr:twoCellAnchor editAs="oneCell">
    <xdr:from>
      <xdr:col>30</xdr:col>
      <xdr:colOff>33341</xdr:colOff>
      <xdr:row>11</xdr:row>
      <xdr:rowOff>33341</xdr:rowOff>
    </xdr:from>
    <xdr:to>
      <xdr:col>30</xdr:col>
      <xdr:colOff>647700</xdr:colOff>
      <xdr:row>11</xdr:row>
      <xdr:rowOff>144753</xdr:rowOff>
    </xdr:to>
    <xdr:pic>
      <xdr:nvPicPr>
        <xdr:cNvPr id="334" name="Picture 333">
          <a:extLst>
            <a:ext uri="{FF2B5EF4-FFF2-40B4-BE49-F238E27FC236}">
              <a16:creationId xmlns:a16="http://schemas.microsoft.com/office/drawing/2014/main" id="{00000000-0008-0000-0100-00004E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721391" y="6196016"/>
          <a:ext cx="614359" cy="111412"/>
        </a:xfrm>
        <a:prstGeom prst="rect">
          <a:avLst/>
        </a:prstGeom>
      </xdr:spPr>
    </xdr:pic>
    <xdr:clientData/>
  </xdr:twoCellAnchor>
  <xdr:twoCellAnchor editAs="oneCell">
    <xdr:from>
      <xdr:col>35</xdr:col>
      <xdr:colOff>33341</xdr:colOff>
      <xdr:row>2</xdr:row>
      <xdr:rowOff>33342</xdr:rowOff>
    </xdr:from>
    <xdr:to>
      <xdr:col>35</xdr:col>
      <xdr:colOff>647700</xdr:colOff>
      <xdr:row>2</xdr:row>
      <xdr:rowOff>144754</xdr:rowOff>
    </xdr:to>
    <xdr:pic>
      <xdr:nvPicPr>
        <xdr:cNvPr id="335" name="Picture 334">
          <a:extLst>
            <a:ext uri="{FF2B5EF4-FFF2-40B4-BE49-F238E27FC236}">
              <a16:creationId xmlns:a16="http://schemas.microsoft.com/office/drawing/2014/main" id="{00000000-0008-0000-0100-00004F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102766" y="985842"/>
          <a:ext cx="614359" cy="111412"/>
        </a:xfrm>
        <a:prstGeom prst="rect">
          <a:avLst/>
        </a:prstGeom>
      </xdr:spPr>
    </xdr:pic>
    <xdr:clientData/>
  </xdr:twoCellAnchor>
  <xdr:twoCellAnchor editAs="oneCell">
    <xdr:from>
      <xdr:col>41</xdr:col>
      <xdr:colOff>33341</xdr:colOff>
      <xdr:row>2</xdr:row>
      <xdr:rowOff>33341</xdr:rowOff>
    </xdr:from>
    <xdr:to>
      <xdr:col>41</xdr:col>
      <xdr:colOff>647700</xdr:colOff>
      <xdr:row>2</xdr:row>
      <xdr:rowOff>144753</xdr:rowOff>
    </xdr:to>
    <xdr:pic>
      <xdr:nvPicPr>
        <xdr:cNvPr id="336" name="Picture 335">
          <a:extLst>
            <a:ext uri="{FF2B5EF4-FFF2-40B4-BE49-F238E27FC236}">
              <a16:creationId xmlns:a16="http://schemas.microsoft.com/office/drawing/2014/main" id="{00000000-0008-0000-0100-000050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627016" y="985841"/>
          <a:ext cx="614359" cy="111412"/>
        </a:xfrm>
        <a:prstGeom prst="rect">
          <a:avLst/>
        </a:prstGeom>
      </xdr:spPr>
    </xdr:pic>
    <xdr:clientData/>
  </xdr:twoCellAnchor>
  <xdr:twoCellAnchor editAs="oneCell">
    <xdr:from>
      <xdr:col>35</xdr:col>
      <xdr:colOff>33341</xdr:colOff>
      <xdr:row>11</xdr:row>
      <xdr:rowOff>33342</xdr:rowOff>
    </xdr:from>
    <xdr:to>
      <xdr:col>35</xdr:col>
      <xdr:colOff>647700</xdr:colOff>
      <xdr:row>11</xdr:row>
      <xdr:rowOff>144754</xdr:rowOff>
    </xdr:to>
    <xdr:pic>
      <xdr:nvPicPr>
        <xdr:cNvPr id="337" name="Picture 336">
          <a:extLst>
            <a:ext uri="{FF2B5EF4-FFF2-40B4-BE49-F238E27FC236}">
              <a16:creationId xmlns:a16="http://schemas.microsoft.com/office/drawing/2014/main" id="{00000000-0008-0000-0100-000051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102766" y="6196017"/>
          <a:ext cx="614359" cy="111412"/>
        </a:xfrm>
        <a:prstGeom prst="rect">
          <a:avLst/>
        </a:prstGeom>
      </xdr:spPr>
    </xdr:pic>
    <xdr:clientData/>
  </xdr:twoCellAnchor>
  <xdr:twoCellAnchor editAs="oneCell">
    <xdr:from>
      <xdr:col>41</xdr:col>
      <xdr:colOff>33341</xdr:colOff>
      <xdr:row>11</xdr:row>
      <xdr:rowOff>33341</xdr:rowOff>
    </xdr:from>
    <xdr:to>
      <xdr:col>41</xdr:col>
      <xdr:colOff>647700</xdr:colOff>
      <xdr:row>11</xdr:row>
      <xdr:rowOff>144753</xdr:rowOff>
    </xdr:to>
    <xdr:pic>
      <xdr:nvPicPr>
        <xdr:cNvPr id="338" name="Picture 337">
          <a:extLst>
            <a:ext uri="{FF2B5EF4-FFF2-40B4-BE49-F238E27FC236}">
              <a16:creationId xmlns:a16="http://schemas.microsoft.com/office/drawing/2014/main" id="{00000000-0008-0000-0100-000052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627016" y="6196016"/>
          <a:ext cx="614359" cy="111412"/>
        </a:xfrm>
        <a:prstGeom prst="rect">
          <a:avLst/>
        </a:prstGeom>
      </xdr:spPr>
    </xdr:pic>
    <xdr:clientData/>
  </xdr:twoCellAnchor>
  <xdr:twoCellAnchor editAs="oneCell">
    <xdr:from>
      <xdr:col>46</xdr:col>
      <xdr:colOff>33341</xdr:colOff>
      <xdr:row>2</xdr:row>
      <xdr:rowOff>33342</xdr:rowOff>
    </xdr:from>
    <xdr:to>
      <xdr:col>46</xdr:col>
      <xdr:colOff>647700</xdr:colOff>
      <xdr:row>2</xdr:row>
      <xdr:rowOff>144754</xdr:rowOff>
    </xdr:to>
    <xdr:pic>
      <xdr:nvPicPr>
        <xdr:cNvPr id="339" name="Picture 338">
          <a:extLst>
            <a:ext uri="{FF2B5EF4-FFF2-40B4-BE49-F238E27FC236}">
              <a16:creationId xmlns:a16="http://schemas.microsoft.com/office/drawing/2014/main" id="{00000000-0008-0000-0100-000053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9008391" y="985842"/>
          <a:ext cx="614359" cy="111412"/>
        </a:xfrm>
        <a:prstGeom prst="rect">
          <a:avLst/>
        </a:prstGeom>
      </xdr:spPr>
    </xdr:pic>
    <xdr:clientData/>
  </xdr:twoCellAnchor>
  <xdr:twoCellAnchor editAs="oneCell">
    <xdr:from>
      <xdr:col>52</xdr:col>
      <xdr:colOff>33341</xdr:colOff>
      <xdr:row>2</xdr:row>
      <xdr:rowOff>33341</xdr:rowOff>
    </xdr:from>
    <xdr:to>
      <xdr:col>52</xdr:col>
      <xdr:colOff>647700</xdr:colOff>
      <xdr:row>2</xdr:row>
      <xdr:rowOff>144753</xdr:rowOff>
    </xdr:to>
    <xdr:pic>
      <xdr:nvPicPr>
        <xdr:cNvPr id="340" name="Picture 339">
          <a:extLst>
            <a:ext uri="{FF2B5EF4-FFF2-40B4-BE49-F238E27FC236}">
              <a16:creationId xmlns:a16="http://schemas.microsoft.com/office/drawing/2014/main" id="{00000000-0008-0000-0100-000054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532641" y="985841"/>
          <a:ext cx="614359" cy="111412"/>
        </a:xfrm>
        <a:prstGeom prst="rect">
          <a:avLst/>
        </a:prstGeom>
      </xdr:spPr>
    </xdr:pic>
    <xdr:clientData/>
  </xdr:twoCellAnchor>
  <xdr:twoCellAnchor editAs="oneCell">
    <xdr:from>
      <xdr:col>46</xdr:col>
      <xdr:colOff>33341</xdr:colOff>
      <xdr:row>11</xdr:row>
      <xdr:rowOff>33342</xdr:rowOff>
    </xdr:from>
    <xdr:to>
      <xdr:col>46</xdr:col>
      <xdr:colOff>647700</xdr:colOff>
      <xdr:row>11</xdr:row>
      <xdr:rowOff>144754</xdr:rowOff>
    </xdr:to>
    <xdr:pic>
      <xdr:nvPicPr>
        <xdr:cNvPr id="341" name="Picture 340">
          <a:extLst>
            <a:ext uri="{FF2B5EF4-FFF2-40B4-BE49-F238E27FC236}">
              <a16:creationId xmlns:a16="http://schemas.microsoft.com/office/drawing/2014/main" id="{00000000-0008-0000-0100-000055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9008391" y="6196017"/>
          <a:ext cx="614359" cy="111412"/>
        </a:xfrm>
        <a:prstGeom prst="rect">
          <a:avLst/>
        </a:prstGeom>
      </xdr:spPr>
    </xdr:pic>
    <xdr:clientData/>
  </xdr:twoCellAnchor>
  <xdr:twoCellAnchor editAs="oneCell">
    <xdr:from>
      <xdr:col>52</xdr:col>
      <xdr:colOff>33341</xdr:colOff>
      <xdr:row>11</xdr:row>
      <xdr:rowOff>33341</xdr:rowOff>
    </xdr:from>
    <xdr:to>
      <xdr:col>52</xdr:col>
      <xdr:colOff>647700</xdr:colOff>
      <xdr:row>11</xdr:row>
      <xdr:rowOff>144753</xdr:rowOff>
    </xdr:to>
    <xdr:pic>
      <xdr:nvPicPr>
        <xdr:cNvPr id="342" name="Picture 341">
          <a:extLst>
            <a:ext uri="{FF2B5EF4-FFF2-40B4-BE49-F238E27FC236}">
              <a16:creationId xmlns:a16="http://schemas.microsoft.com/office/drawing/2014/main" id="{00000000-0008-0000-0100-000056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532641" y="6196016"/>
          <a:ext cx="614359" cy="111412"/>
        </a:xfrm>
        <a:prstGeom prst="rect">
          <a:avLst/>
        </a:prstGeom>
      </xdr:spPr>
    </xdr:pic>
    <xdr:clientData/>
  </xdr:twoCellAnchor>
  <xdr:twoCellAnchor editAs="oneCell">
    <xdr:from>
      <xdr:col>57</xdr:col>
      <xdr:colOff>33341</xdr:colOff>
      <xdr:row>2</xdr:row>
      <xdr:rowOff>33342</xdr:rowOff>
    </xdr:from>
    <xdr:to>
      <xdr:col>57</xdr:col>
      <xdr:colOff>647700</xdr:colOff>
      <xdr:row>2</xdr:row>
      <xdr:rowOff>144754</xdr:rowOff>
    </xdr:to>
    <xdr:pic>
      <xdr:nvPicPr>
        <xdr:cNvPr id="343" name="Picture 342">
          <a:extLst>
            <a:ext uri="{FF2B5EF4-FFF2-40B4-BE49-F238E27FC236}">
              <a16:creationId xmlns:a16="http://schemas.microsoft.com/office/drawing/2014/main" id="{00000000-0008-0000-0100-000057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914016" y="985842"/>
          <a:ext cx="614359" cy="111412"/>
        </a:xfrm>
        <a:prstGeom prst="rect">
          <a:avLst/>
        </a:prstGeom>
      </xdr:spPr>
    </xdr:pic>
    <xdr:clientData/>
  </xdr:twoCellAnchor>
  <xdr:twoCellAnchor editAs="oneCell">
    <xdr:from>
      <xdr:col>63</xdr:col>
      <xdr:colOff>33341</xdr:colOff>
      <xdr:row>2</xdr:row>
      <xdr:rowOff>33341</xdr:rowOff>
    </xdr:from>
    <xdr:to>
      <xdr:col>63</xdr:col>
      <xdr:colOff>647700</xdr:colOff>
      <xdr:row>2</xdr:row>
      <xdr:rowOff>144753</xdr:rowOff>
    </xdr:to>
    <xdr:pic>
      <xdr:nvPicPr>
        <xdr:cNvPr id="344" name="Picture 343">
          <a:extLst>
            <a:ext uri="{FF2B5EF4-FFF2-40B4-BE49-F238E27FC236}">
              <a16:creationId xmlns:a16="http://schemas.microsoft.com/office/drawing/2014/main" id="{00000000-0008-0000-0100-000058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9438266" y="985841"/>
          <a:ext cx="614359" cy="111412"/>
        </a:xfrm>
        <a:prstGeom prst="rect">
          <a:avLst/>
        </a:prstGeom>
      </xdr:spPr>
    </xdr:pic>
    <xdr:clientData/>
  </xdr:twoCellAnchor>
  <xdr:twoCellAnchor editAs="oneCell">
    <xdr:from>
      <xdr:col>57</xdr:col>
      <xdr:colOff>33341</xdr:colOff>
      <xdr:row>11</xdr:row>
      <xdr:rowOff>33342</xdr:rowOff>
    </xdr:from>
    <xdr:to>
      <xdr:col>57</xdr:col>
      <xdr:colOff>647700</xdr:colOff>
      <xdr:row>11</xdr:row>
      <xdr:rowOff>144754</xdr:rowOff>
    </xdr:to>
    <xdr:pic>
      <xdr:nvPicPr>
        <xdr:cNvPr id="345" name="Picture 344">
          <a:extLst>
            <a:ext uri="{FF2B5EF4-FFF2-40B4-BE49-F238E27FC236}">
              <a16:creationId xmlns:a16="http://schemas.microsoft.com/office/drawing/2014/main" id="{00000000-0008-0000-0100-000059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914016" y="6196017"/>
          <a:ext cx="614359" cy="111412"/>
        </a:xfrm>
        <a:prstGeom prst="rect">
          <a:avLst/>
        </a:prstGeom>
      </xdr:spPr>
    </xdr:pic>
    <xdr:clientData/>
  </xdr:twoCellAnchor>
  <xdr:twoCellAnchor editAs="oneCell">
    <xdr:from>
      <xdr:col>63</xdr:col>
      <xdr:colOff>33341</xdr:colOff>
      <xdr:row>11</xdr:row>
      <xdr:rowOff>33341</xdr:rowOff>
    </xdr:from>
    <xdr:to>
      <xdr:col>63</xdr:col>
      <xdr:colOff>647700</xdr:colOff>
      <xdr:row>11</xdr:row>
      <xdr:rowOff>144753</xdr:rowOff>
    </xdr:to>
    <xdr:pic>
      <xdr:nvPicPr>
        <xdr:cNvPr id="346" name="Picture 345">
          <a:extLst>
            <a:ext uri="{FF2B5EF4-FFF2-40B4-BE49-F238E27FC236}">
              <a16:creationId xmlns:a16="http://schemas.microsoft.com/office/drawing/2014/main" id="{00000000-0008-0000-0100-00005A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9438266" y="6196016"/>
          <a:ext cx="614359" cy="111412"/>
        </a:xfrm>
        <a:prstGeom prst="rect">
          <a:avLst/>
        </a:prstGeom>
      </xdr:spPr>
    </xdr:pic>
    <xdr:clientData/>
  </xdr:twoCellAnchor>
  <xdr:twoCellAnchor editAs="oneCell">
    <xdr:from>
      <xdr:col>68</xdr:col>
      <xdr:colOff>33341</xdr:colOff>
      <xdr:row>2</xdr:row>
      <xdr:rowOff>33342</xdr:rowOff>
    </xdr:from>
    <xdr:to>
      <xdr:col>68</xdr:col>
      <xdr:colOff>647700</xdr:colOff>
      <xdr:row>2</xdr:row>
      <xdr:rowOff>144754</xdr:rowOff>
    </xdr:to>
    <xdr:pic>
      <xdr:nvPicPr>
        <xdr:cNvPr id="347" name="Picture 346">
          <a:extLst>
            <a:ext uri="{FF2B5EF4-FFF2-40B4-BE49-F238E27FC236}">
              <a16:creationId xmlns:a16="http://schemas.microsoft.com/office/drawing/2014/main" id="{00000000-0008-0000-0100-00005B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819641" y="985842"/>
          <a:ext cx="614359" cy="111412"/>
        </a:xfrm>
        <a:prstGeom prst="rect">
          <a:avLst/>
        </a:prstGeom>
      </xdr:spPr>
    </xdr:pic>
    <xdr:clientData/>
  </xdr:twoCellAnchor>
  <xdr:twoCellAnchor editAs="oneCell">
    <xdr:from>
      <xdr:col>74</xdr:col>
      <xdr:colOff>33341</xdr:colOff>
      <xdr:row>2</xdr:row>
      <xdr:rowOff>33341</xdr:rowOff>
    </xdr:from>
    <xdr:to>
      <xdr:col>74</xdr:col>
      <xdr:colOff>647700</xdr:colOff>
      <xdr:row>2</xdr:row>
      <xdr:rowOff>144753</xdr:rowOff>
    </xdr:to>
    <xdr:pic>
      <xdr:nvPicPr>
        <xdr:cNvPr id="348" name="Picture 347">
          <a:extLst>
            <a:ext uri="{FF2B5EF4-FFF2-40B4-BE49-F238E27FC236}">
              <a16:creationId xmlns:a16="http://schemas.microsoft.com/office/drawing/2014/main" id="{00000000-0008-0000-0100-00005C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343891" y="985841"/>
          <a:ext cx="614359" cy="111412"/>
        </a:xfrm>
        <a:prstGeom prst="rect">
          <a:avLst/>
        </a:prstGeom>
      </xdr:spPr>
    </xdr:pic>
    <xdr:clientData/>
  </xdr:twoCellAnchor>
  <xdr:twoCellAnchor editAs="oneCell">
    <xdr:from>
      <xdr:col>68</xdr:col>
      <xdr:colOff>33341</xdr:colOff>
      <xdr:row>11</xdr:row>
      <xdr:rowOff>33342</xdr:rowOff>
    </xdr:from>
    <xdr:to>
      <xdr:col>68</xdr:col>
      <xdr:colOff>647700</xdr:colOff>
      <xdr:row>11</xdr:row>
      <xdr:rowOff>144754</xdr:rowOff>
    </xdr:to>
    <xdr:pic>
      <xdr:nvPicPr>
        <xdr:cNvPr id="349" name="Picture 348">
          <a:extLst>
            <a:ext uri="{FF2B5EF4-FFF2-40B4-BE49-F238E27FC236}">
              <a16:creationId xmlns:a16="http://schemas.microsoft.com/office/drawing/2014/main" id="{00000000-0008-0000-0100-00005D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819641" y="6196017"/>
          <a:ext cx="614359" cy="111412"/>
        </a:xfrm>
        <a:prstGeom prst="rect">
          <a:avLst/>
        </a:prstGeom>
      </xdr:spPr>
    </xdr:pic>
    <xdr:clientData/>
  </xdr:twoCellAnchor>
  <xdr:twoCellAnchor editAs="oneCell">
    <xdr:from>
      <xdr:col>74</xdr:col>
      <xdr:colOff>33341</xdr:colOff>
      <xdr:row>11</xdr:row>
      <xdr:rowOff>33341</xdr:rowOff>
    </xdr:from>
    <xdr:to>
      <xdr:col>74</xdr:col>
      <xdr:colOff>647700</xdr:colOff>
      <xdr:row>11</xdr:row>
      <xdr:rowOff>144753</xdr:rowOff>
    </xdr:to>
    <xdr:pic>
      <xdr:nvPicPr>
        <xdr:cNvPr id="350" name="Picture 349">
          <a:extLst>
            <a:ext uri="{FF2B5EF4-FFF2-40B4-BE49-F238E27FC236}">
              <a16:creationId xmlns:a16="http://schemas.microsoft.com/office/drawing/2014/main" id="{00000000-0008-0000-0100-00005E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343891" y="6196016"/>
          <a:ext cx="614359" cy="111412"/>
        </a:xfrm>
        <a:prstGeom prst="rect">
          <a:avLst/>
        </a:prstGeom>
      </xdr:spPr>
    </xdr:pic>
    <xdr:clientData/>
  </xdr:twoCellAnchor>
  <xdr:twoCellAnchor editAs="oneCell">
    <xdr:from>
      <xdr:col>79</xdr:col>
      <xdr:colOff>33341</xdr:colOff>
      <xdr:row>2</xdr:row>
      <xdr:rowOff>33342</xdr:rowOff>
    </xdr:from>
    <xdr:to>
      <xdr:col>79</xdr:col>
      <xdr:colOff>647700</xdr:colOff>
      <xdr:row>2</xdr:row>
      <xdr:rowOff>144754</xdr:rowOff>
    </xdr:to>
    <xdr:pic>
      <xdr:nvPicPr>
        <xdr:cNvPr id="351" name="Picture 350">
          <a:extLst>
            <a:ext uri="{FF2B5EF4-FFF2-40B4-BE49-F238E27FC236}">
              <a16:creationId xmlns:a16="http://schemas.microsoft.com/office/drawing/2014/main" id="{00000000-0008-0000-0100-00005F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9725266" y="985842"/>
          <a:ext cx="614359" cy="111412"/>
        </a:xfrm>
        <a:prstGeom prst="rect">
          <a:avLst/>
        </a:prstGeom>
      </xdr:spPr>
    </xdr:pic>
    <xdr:clientData/>
  </xdr:twoCellAnchor>
  <xdr:twoCellAnchor editAs="oneCell">
    <xdr:from>
      <xdr:col>85</xdr:col>
      <xdr:colOff>33341</xdr:colOff>
      <xdr:row>2</xdr:row>
      <xdr:rowOff>33341</xdr:rowOff>
    </xdr:from>
    <xdr:to>
      <xdr:col>85</xdr:col>
      <xdr:colOff>647700</xdr:colOff>
      <xdr:row>2</xdr:row>
      <xdr:rowOff>144753</xdr:rowOff>
    </xdr:to>
    <xdr:pic>
      <xdr:nvPicPr>
        <xdr:cNvPr id="352" name="Picture 351">
          <a:extLst>
            <a:ext uri="{FF2B5EF4-FFF2-40B4-BE49-F238E27FC236}">
              <a16:creationId xmlns:a16="http://schemas.microsoft.com/office/drawing/2014/main" id="{00000000-0008-0000-0100-000060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3249516" y="985841"/>
          <a:ext cx="614359" cy="111412"/>
        </a:xfrm>
        <a:prstGeom prst="rect">
          <a:avLst/>
        </a:prstGeom>
      </xdr:spPr>
    </xdr:pic>
    <xdr:clientData/>
  </xdr:twoCellAnchor>
  <xdr:twoCellAnchor editAs="oneCell">
    <xdr:from>
      <xdr:col>79</xdr:col>
      <xdr:colOff>33341</xdr:colOff>
      <xdr:row>11</xdr:row>
      <xdr:rowOff>33342</xdr:rowOff>
    </xdr:from>
    <xdr:to>
      <xdr:col>79</xdr:col>
      <xdr:colOff>647700</xdr:colOff>
      <xdr:row>11</xdr:row>
      <xdr:rowOff>144754</xdr:rowOff>
    </xdr:to>
    <xdr:pic>
      <xdr:nvPicPr>
        <xdr:cNvPr id="353" name="Picture 352">
          <a:extLst>
            <a:ext uri="{FF2B5EF4-FFF2-40B4-BE49-F238E27FC236}">
              <a16:creationId xmlns:a16="http://schemas.microsoft.com/office/drawing/2014/main" id="{00000000-0008-0000-0100-000061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9725266" y="6196017"/>
          <a:ext cx="614359" cy="111412"/>
        </a:xfrm>
        <a:prstGeom prst="rect">
          <a:avLst/>
        </a:prstGeom>
      </xdr:spPr>
    </xdr:pic>
    <xdr:clientData/>
  </xdr:twoCellAnchor>
  <xdr:twoCellAnchor editAs="oneCell">
    <xdr:from>
      <xdr:col>85</xdr:col>
      <xdr:colOff>33341</xdr:colOff>
      <xdr:row>11</xdr:row>
      <xdr:rowOff>33341</xdr:rowOff>
    </xdr:from>
    <xdr:to>
      <xdr:col>85</xdr:col>
      <xdr:colOff>647700</xdr:colOff>
      <xdr:row>11</xdr:row>
      <xdr:rowOff>144753</xdr:rowOff>
    </xdr:to>
    <xdr:pic>
      <xdr:nvPicPr>
        <xdr:cNvPr id="354" name="Picture 353">
          <a:extLst>
            <a:ext uri="{FF2B5EF4-FFF2-40B4-BE49-F238E27FC236}">
              <a16:creationId xmlns:a16="http://schemas.microsoft.com/office/drawing/2014/main" id="{00000000-0008-0000-0100-000062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3249516" y="6196016"/>
          <a:ext cx="614359" cy="111412"/>
        </a:xfrm>
        <a:prstGeom prst="rect">
          <a:avLst/>
        </a:prstGeom>
      </xdr:spPr>
    </xdr:pic>
    <xdr:clientData/>
  </xdr:twoCellAnchor>
  <xdr:twoCellAnchor editAs="oneCell">
    <xdr:from>
      <xdr:col>90</xdr:col>
      <xdr:colOff>33341</xdr:colOff>
      <xdr:row>2</xdr:row>
      <xdr:rowOff>33342</xdr:rowOff>
    </xdr:from>
    <xdr:to>
      <xdr:col>90</xdr:col>
      <xdr:colOff>647700</xdr:colOff>
      <xdr:row>2</xdr:row>
      <xdr:rowOff>144754</xdr:rowOff>
    </xdr:to>
    <xdr:pic>
      <xdr:nvPicPr>
        <xdr:cNvPr id="355" name="Picture 354">
          <a:extLst>
            <a:ext uri="{FF2B5EF4-FFF2-40B4-BE49-F238E27FC236}">
              <a16:creationId xmlns:a16="http://schemas.microsoft.com/office/drawing/2014/main" id="{00000000-0008-0000-0100-000063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6630891" y="985842"/>
          <a:ext cx="614359" cy="111412"/>
        </a:xfrm>
        <a:prstGeom prst="rect">
          <a:avLst/>
        </a:prstGeom>
      </xdr:spPr>
    </xdr:pic>
    <xdr:clientData/>
  </xdr:twoCellAnchor>
  <xdr:twoCellAnchor editAs="oneCell">
    <xdr:from>
      <xdr:col>96</xdr:col>
      <xdr:colOff>33341</xdr:colOff>
      <xdr:row>2</xdr:row>
      <xdr:rowOff>33341</xdr:rowOff>
    </xdr:from>
    <xdr:to>
      <xdr:col>96</xdr:col>
      <xdr:colOff>647700</xdr:colOff>
      <xdr:row>2</xdr:row>
      <xdr:rowOff>144753</xdr:rowOff>
    </xdr:to>
    <xdr:pic>
      <xdr:nvPicPr>
        <xdr:cNvPr id="356" name="Picture 355">
          <a:extLst>
            <a:ext uri="{FF2B5EF4-FFF2-40B4-BE49-F238E27FC236}">
              <a16:creationId xmlns:a16="http://schemas.microsoft.com/office/drawing/2014/main" id="{00000000-0008-0000-0100-000064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0155141" y="985841"/>
          <a:ext cx="614359" cy="111412"/>
        </a:xfrm>
        <a:prstGeom prst="rect">
          <a:avLst/>
        </a:prstGeom>
      </xdr:spPr>
    </xdr:pic>
    <xdr:clientData/>
  </xdr:twoCellAnchor>
  <xdr:twoCellAnchor editAs="oneCell">
    <xdr:from>
      <xdr:col>90</xdr:col>
      <xdr:colOff>33341</xdr:colOff>
      <xdr:row>11</xdr:row>
      <xdr:rowOff>33342</xdr:rowOff>
    </xdr:from>
    <xdr:to>
      <xdr:col>90</xdr:col>
      <xdr:colOff>647700</xdr:colOff>
      <xdr:row>11</xdr:row>
      <xdr:rowOff>144754</xdr:rowOff>
    </xdr:to>
    <xdr:pic>
      <xdr:nvPicPr>
        <xdr:cNvPr id="357" name="Picture 356">
          <a:extLst>
            <a:ext uri="{FF2B5EF4-FFF2-40B4-BE49-F238E27FC236}">
              <a16:creationId xmlns:a16="http://schemas.microsoft.com/office/drawing/2014/main" id="{00000000-0008-0000-0100-000065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6630891" y="6196017"/>
          <a:ext cx="614359" cy="111412"/>
        </a:xfrm>
        <a:prstGeom prst="rect">
          <a:avLst/>
        </a:prstGeom>
      </xdr:spPr>
    </xdr:pic>
    <xdr:clientData/>
  </xdr:twoCellAnchor>
  <xdr:twoCellAnchor editAs="oneCell">
    <xdr:from>
      <xdr:col>96</xdr:col>
      <xdr:colOff>33341</xdr:colOff>
      <xdr:row>11</xdr:row>
      <xdr:rowOff>33341</xdr:rowOff>
    </xdr:from>
    <xdr:to>
      <xdr:col>96</xdr:col>
      <xdr:colOff>647700</xdr:colOff>
      <xdr:row>11</xdr:row>
      <xdr:rowOff>144753</xdr:rowOff>
    </xdr:to>
    <xdr:pic>
      <xdr:nvPicPr>
        <xdr:cNvPr id="358" name="Picture 357">
          <a:extLst>
            <a:ext uri="{FF2B5EF4-FFF2-40B4-BE49-F238E27FC236}">
              <a16:creationId xmlns:a16="http://schemas.microsoft.com/office/drawing/2014/main" id="{00000000-0008-0000-0100-000066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0155141" y="6196016"/>
          <a:ext cx="614359" cy="111412"/>
        </a:xfrm>
        <a:prstGeom prst="rect">
          <a:avLst/>
        </a:prstGeom>
      </xdr:spPr>
    </xdr:pic>
    <xdr:clientData/>
  </xdr:twoCellAnchor>
  <xdr:twoCellAnchor editAs="oneCell">
    <xdr:from>
      <xdr:col>101</xdr:col>
      <xdr:colOff>33341</xdr:colOff>
      <xdr:row>2</xdr:row>
      <xdr:rowOff>33342</xdr:rowOff>
    </xdr:from>
    <xdr:to>
      <xdr:col>101</xdr:col>
      <xdr:colOff>647700</xdr:colOff>
      <xdr:row>2</xdr:row>
      <xdr:rowOff>144754</xdr:rowOff>
    </xdr:to>
    <xdr:pic>
      <xdr:nvPicPr>
        <xdr:cNvPr id="359" name="Picture 358">
          <a:extLst>
            <a:ext uri="{FF2B5EF4-FFF2-40B4-BE49-F238E27FC236}">
              <a16:creationId xmlns:a16="http://schemas.microsoft.com/office/drawing/2014/main" id="{00000000-0008-0000-0100-000067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3536516" y="985842"/>
          <a:ext cx="614359" cy="111412"/>
        </a:xfrm>
        <a:prstGeom prst="rect">
          <a:avLst/>
        </a:prstGeom>
      </xdr:spPr>
    </xdr:pic>
    <xdr:clientData/>
  </xdr:twoCellAnchor>
  <xdr:twoCellAnchor editAs="oneCell">
    <xdr:from>
      <xdr:col>107</xdr:col>
      <xdr:colOff>33341</xdr:colOff>
      <xdr:row>2</xdr:row>
      <xdr:rowOff>33341</xdr:rowOff>
    </xdr:from>
    <xdr:to>
      <xdr:col>107</xdr:col>
      <xdr:colOff>647700</xdr:colOff>
      <xdr:row>2</xdr:row>
      <xdr:rowOff>144753</xdr:rowOff>
    </xdr:to>
    <xdr:pic>
      <xdr:nvPicPr>
        <xdr:cNvPr id="360" name="Picture 359">
          <a:extLst>
            <a:ext uri="{FF2B5EF4-FFF2-40B4-BE49-F238E27FC236}">
              <a16:creationId xmlns:a16="http://schemas.microsoft.com/office/drawing/2014/main" id="{00000000-0008-0000-0100-000068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7060766" y="985841"/>
          <a:ext cx="614359" cy="111412"/>
        </a:xfrm>
        <a:prstGeom prst="rect">
          <a:avLst/>
        </a:prstGeom>
      </xdr:spPr>
    </xdr:pic>
    <xdr:clientData/>
  </xdr:twoCellAnchor>
  <xdr:twoCellAnchor editAs="oneCell">
    <xdr:from>
      <xdr:col>101</xdr:col>
      <xdr:colOff>33341</xdr:colOff>
      <xdr:row>11</xdr:row>
      <xdr:rowOff>33342</xdr:rowOff>
    </xdr:from>
    <xdr:to>
      <xdr:col>101</xdr:col>
      <xdr:colOff>647700</xdr:colOff>
      <xdr:row>11</xdr:row>
      <xdr:rowOff>144754</xdr:rowOff>
    </xdr:to>
    <xdr:pic>
      <xdr:nvPicPr>
        <xdr:cNvPr id="361" name="Picture 360">
          <a:extLst>
            <a:ext uri="{FF2B5EF4-FFF2-40B4-BE49-F238E27FC236}">
              <a16:creationId xmlns:a16="http://schemas.microsoft.com/office/drawing/2014/main" id="{00000000-0008-0000-0100-000069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3536516" y="6196017"/>
          <a:ext cx="614359" cy="111412"/>
        </a:xfrm>
        <a:prstGeom prst="rect">
          <a:avLst/>
        </a:prstGeom>
      </xdr:spPr>
    </xdr:pic>
    <xdr:clientData/>
  </xdr:twoCellAnchor>
  <xdr:twoCellAnchor editAs="oneCell">
    <xdr:from>
      <xdr:col>107</xdr:col>
      <xdr:colOff>33341</xdr:colOff>
      <xdr:row>11</xdr:row>
      <xdr:rowOff>33341</xdr:rowOff>
    </xdr:from>
    <xdr:to>
      <xdr:col>107</xdr:col>
      <xdr:colOff>647700</xdr:colOff>
      <xdr:row>11</xdr:row>
      <xdr:rowOff>144753</xdr:rowOff>
    </xdr:to>
    <xdr:pic>
      <xdr:nvPicPr>
        <xdr:cNvPr id="362" name="Picture 361">
          <a:extLst>
            <a:ext uri="{FF2B5EF4-FFF2-40B4-BE49-F238E27FC236}">
              <a16:creationId xmlns:a16="http://schemas.microsoft.com/office/drawing/2014/main" id="{00000000-0008-0000-0100-00006A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7060766" y="6196016"/>
          <a:ext cx="614359" cy="111412"/>
        </a:xfrm>
        <a:prstGeom prst="rect">
          <a:avLst/>
        </a:prstGeom>
      </xdr:spPr>
    </xdr:pic>
    <xdr:clientData/>
  </xdr:twoCellAnchor>
  <xdr:twoCellAnchor editAs="oneCell">
    <xdr:from>
      <xdr:col>112</xdr:col>
      <xdr:colOff>33341</xdr:colOff>
      <xdr:row>2</xdr:row>
      <xdr:rowOff>33342</xdr:rowOff>
    </xdr:from>
    <xdr:to>
      <xdr:col>112</xdr:col>
      <xdr:colOff>647700</xdr:colOff>
      <xdr:row>2</xdr:row>
      <xdr:rowOff>144754</xdr:rowOff>
    </xdr:to>
    <xdr:pic>
      <xdr:nvPicPr>
        <xdr:cNvPr id="363" name="Picture 362">
          <a:extLst>
            <a:ext uri="{FF2B5EF4-FFF2-40B4-BE49-F238E27FC236}">
              <a16:creationId xmlns:a16="http://schemas.microsoft.com/office/drawing/2014/main" id="{00000000-0008-0000-0100-00006B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0442141" y="985842"/>
          <a:ext cx="614359" cy="111412"/>
        </a:xfrm>
        <a:prstGeom prst="rect">
          <a:avLst/>
        </a:prstGeom>
      </xdr:spPr>
    </xdr:pic>
    <xdr:clientData/>
  </xdr:twoCellAnchor>
  <xdr:twoCellAnchor editAs="oneCell">
    <xdr:from>
      <xdr:col>118</xdr:col>
      <xdr:colOff>33341</xdr:colOff>
      <xdr:row>2</xdr:row>
      <xdr:rowOff>33341</xdr:rowOff>
    </xdr:from>
    <xdr:to>
      <xdr:col>118</xdr:col>
      <xdr:colOff>647700</xdr:colOff>
      <xdr:row>2</xdr:row>
      <xdr:rowOff>144753</xdr:rowOff>
    </xdr:to>
    <xdr:pic>
      <xdr:nvPicPr>
        <xdr:cNvPr id="364" name="Picture 363">
          <a:extLst>
            <a:ext uri="{FF2B5EF4-FFF2-40B4-BE49-F238E27FC236}">
              <a16:creationId xmlns:a16="http://schemas.microsoft.com/office/drawing/2014/main" id="{00000000-0008-0000-0100-00006C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3966391" y="985841"/>
          <a:ext cx="614359" cy="111412"/>
        </a:xfrm>
        <a:prstGeom prst="rect">
          <a:avLst/>
        </a:prstGeom>
      </xdr:spPr>
    </xdr:pic>
    <xdr:clientData/>
  </xdr:twoCellAnchor>
  <xdr:twoCellAnchor editAs="oneCell">
    <xdr:from>
      <xdr:col>112</xdr:col>
      <xdr:colOff>33341</xdr:colOff>
      <xdr:row>11</xdr:row>
      <xdr:rowOff>33342</xdr:rowOff>
    </xdr:from>
    <xdr:to>
      <xdr:col>112</xdr:col>
      <xdr:colOff>647700</xdr:colOff>
      <xdr:row>11</xdr:row>
      <xdr:rowOff>144754</xdr:rowOff>
    </xdr:to>
    <xdr:pic>
      <xdr:nvPicPr>
        <xdr:cNvPr id="365" name="Picture 364">
          <a:extLst>
            <a:ext uri="{FF2B5EF4-FFF2-40B4-BE49-F238E27FC236}">
              <a16:creationId xmlns:a16="http://schemas.microsoft.com/office/drawing/2014/main" id="{00000000-0008-0000-0100-00006D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0442141" y="6196017"/>
          <a:ext cx="614359" cy="111412"/>
        </a:xfrm>
        <a:prstGeom prst="rect">
          <a:avLst/>
        </a:prstGeom>
      </xdr:spPr>
    </xdr:pic>
    <xdr:clientData/>
  </xdr:twoCellAnchor>
  <xdr:twoCellAnchor editAs="oneCell">
    <xdr:from>
      <xdr:col>118</xdr:col>
      <xdr:colOff>33341</xdr:colOff>
      <xdr:row>11</xdr:row>
      <xdr:rowOff>33341</xdr:rowOff>
    </xdr:from>
    <xdr:to>
      <xdr:col>118</xdr:col>
      <xdr:colOff>647700</xdr:colOff>
      <xdr:row>11</xdr:row>
      <xdr:rowOff>144753</xdr:rowOff>
    </xdr:to>
    <xdr:pic>
      <xdr:nvPicPr>
        <xdr:cNvPr id="366" name="Picture 365">
          <a:extLst>
            <a:ext uri="{FF2B5EF4-FFF2-40B4-BE49-F238E27FC236}">
              <a16:creationId xmlns:a16="http://schemas.microsoft.com/office/drawing/2014/main" id="{00000000-0008-0000-0100-00006E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3966391" y="6196016"/>
          <a:ext cx="614359" cy="111412"/>
        </a:xfrm>
        <a:prstGeom prst="rect">
          <a:avLst/>
        </a:prstGeom>
      </xdr:spPr>
    </xdr:pic>
    <xdr:clientData/>
  </xdr:twoCellAnchor>
  <xdr:twoCellAnchor editAs="oneCell">
    <xdr:from>
      <xdr:col>123</xdr:col>
      <xdr:colOff>33341</xdr:colOff>
      <xdr:row>2</xdr:row>
      <xdr:rowOff>33342</xdr:rowOff>
    </xdr:from>
    <xdr:to>
      <xdr:col>123</xdr:col>
      <xdr:colOff>647700</xdr:colOff>
      <xdr:row>2</xdr:row>
      <xdr:rowOff>144754</xdr:rowOff>
    </xdr:to>
    <xdr:pic>
      <xdr:nvPicPr>
        <xdr:cNvPr id="367" name="Picture 366">
          <a:extLst>
            <a:ext uri="{FF2B5EF4-FFF2-40B4-BE49-F238E27FC236}">
              <a16:creationId xmlns:a16="http://schemas.microsoft.com/office/drawing/2014/main" id="{00000000-0008-0000-0100-00006F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7347766" y="985842"/>
          <a:ext cx="614359" cy="111412"/>
        </a:xfrm>
        <a:prstGeom prst="rect">
          <a:avLst/>
        </a:prstGeom>
      </xdr:spPr>
    </xdr:pic>
    <xdr:clientData/>
  </xdr:twoCellAnchor>
  <xdr:twoCellAnchor editAs="oneCell">
    <xdr:from>
      <xdr:col>129</xdr:col>
      <xdr:colOff>33341</xdr:colOff>
      <xdr:row>2</xdr:row>
      <xdr:rowOff>33341</xdr:rowOff>
    </xdr:from>
    <xdr:to>
      <xdr:col>129</xdr:col>
      <xdr:colOff>647700</xdr:colOff>
      <xdr:row>2</xdr:row>
      <xdr:rowOff>144753</xdr:rowOff>
    </xdr:to>
    <xdr:pic>
      <xdr:nvPicPr>
        <xdr:cNvPr id="368" name="Picture 367">
          <a:extLst>
            <a:ext uri="{FF2B5EF4-FFF2-40B4-BE49-F238E27FC236}">
              <a16:creationId xmlns:a16="http://schemas.microsoft.com/office/drawing/2014/main" id="{00000000-0008-0000-0100-000070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0872016" y="985841"/>
          <a:ext cx="614359" cy="111412"/>
        </a:xfrm>
        <a:prstGeom prst="rect">
          <a:avLst/>
        </a:prstGeom>
      </xdr:spPr>
    </xdr:pic>
    <xdr:clientData/>
  </xdr:twoCellAnchor>
  <xdr:twoCellAnchor editAs="oneCell">
    <xdr:from>
      <xdr:col>123</xdr:col>
      <xdr:colOff>33341</xdr:colOff>
      <xdr:row>11</xdr:row>
      <xdr:rowOff>33342</xdr:rowOff>
    </xdr:from>
    <xdr:to>
      <xdr:col>123</xdr:col>
      <xdr:colOff>647700</xdr:colOff>
      <xdr:row>11</xdr:row>
      <xdr:rowOff>144754</xdr:rowOff>
    </xdr:to>
    <xdr:pic>
      <xdr:nvPicPr>
        <xdr:cNvPr id="369" name="Picture 368">
          <a:extLst>
            <a:ext uri="{FF2B5EF4-FFF2-40B4-BE49-F238E27FC236}">
              <a16:creationId xmlns:a16="http://schemas.microsoft.com/office/drawing/2014/main" id="{00000000-0008-0000-0100-000071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7347766" y="6196017"/>
          <a:ext cx="614359" cy="111412"/>
        </a:xfrm>
        <a:prstGeom prst="rect">
          <a:avLst/>
        </a:prstGeom>
      </xdr:spPr>
    </xdr:pic>
    <xdr:clientData/>
  </xdr:twoCellAnchor>
  <xdr:twoCellAnchor editAs="oneCell">
    <xdr:from>
      <xdr:col>129</xdr:col>
      <xdr:colOff>33341</xdr:colOff>
      <xdr:row>11</xdr:row>
      <xdr:rowOff>33341</xdr:rowOff>
    </xdr:from>
    <xdr:to>
      <xdr:col>129</xdr:col>
      <xdr:colOff>647700</xdr:colOff>
      <xdr:row>11</xdr:row>
      <xdr:rowOff>144753</xdr:rowOff>
    </xdr:to>
    <xdr:pic>
      <xdr:nvPicPr>
        <xdr:cNvPr id="370" name="Picture 369">
          <a:extLst>
            <a:ext uri="{FF2B5EF4-FFF2-40B4-BE49-F238E27FC236}">
              <a16:creationId xmlns:a16="http://schemas.microsoft.com/office/drawing/2014/main" id="{00000000-0008-0000-0100-000072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0872016" y="6196016"/>
          <a:ext cx="614359" cy="111412"/>
        </a:xfrm>
        <a:prstGeom prst="rect">
          <a:avLst/>
        </a:prstGeom>
      </xdr:spPr>
    </xdr:pic>
    <xdr:clientData/>
  </xdr:twoCellAnchor>
  <xdr:twoCellAnchor editAs="oneCell">
    <xdr:from>
      <xdr:col>134</xdr:col>
      <xdr:colOff>33341</xdr:colOff>
      <xdr:row>2</xdr:row>
      <xdr:rowOff>33342</xdr:rowOff>
    </xdr:from>
    <xdr:to>
      <xdr:col>134</xdr:col>
      <xdr:colOff>647700</xdr:colOff>
      <xdr:row>2</xdr:row>
      <xdr:rowOff>144754</xdr:rowOff>
    </xdr:to>
    <xdr:pic>
      <xdr:nvPicPr>
        <xdr:cNvPr id="371" name="Picture 370">
          <a:extLst>
            <a:ext uri="{FF2B5EF4-FFF2-40B4-BE49-F238E27FC236}">
              <a16:creationId xmlns:a16="http://schemas.microsoft.com/office/drawing/2014/main" id="{00000000-0008-0000-0100-000073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253391" y="985842"/>
          <a:ext cx="614359" cy="111412"/>
        </a:xfrm>
        <a:prstGeom prst="rect">
          <a:avLst/>
        </a:prstGeom>
      </xdr:spPr>
    </xdr:pic>
    <xdr:clientData/>
  </xdr:twoCellAnchor>
  <xdr:twoCellAnchor editAs="oneCell">
    <xdr:from>
      <xdr:col>140</xdr:col>
      <xdr:colOff>33341</xdr:colOff>
      <xdr:row>2</xdr:row>
      <xdr:rowOff>33341</xdr:rowOff>
    </xdr:from>
    <xdr:to>
      <xdr:col>140</xdr:col>
      <xdr:colOff>647700</xdr:colOff>
      <xdr:row>2</xdr:row>
      <xdr:rowOff>144753</xdr:rowOff>
    </xdr:to>
    <xdr:pic>
      <xdr:nvPicPr>
        <xdr:cNvPr id="372" name="Picture 371">
          <a:extLst>
            <a:ext uri="{FF2B5EF4-FFF2-40B4-BE49-F238E27FC236}">
              <a16:creationId xmlns:a16="http://schemas.microsoft.com/office/drawing/2014/main" id="{00000000-0008-0000-0100-000074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7777641" y="985841"/>
          <a:ext cx="614359" cy="111412"/>
        </a:xfrm>
        <a:prstGeom prst="rect">
          <a:avLst/>
        </a:prstGeom>
      </xdr:spPr>
    </xdr:pic>
    <xdr:clientData/>
  </xdr:twoCellAnchor>
  <xdr:twoCellAnchor editAs="oneCell">
    <xdr:from>
      <xdr:col>134</xdr:col>
      <xdr:colOff>33341</xdr:colOff>
      <xdr:row>11</xdr:row>
      <xdr:rowOff>33342</xdr:rowOff>
    </xdr:from>
    <xdr:to>
      <xdr:col>134</xdr:col>
      <xdr:colOff>647700</xdr:colOff>
      <xdr:row>11</xdr:row>
      <xdr:rowOff>144754</xdr:rowOff>
    </xdr:to>
    <xdr:pic>
      <xdr:nvPicPr>
        <xdr:cNvPr id="373" name="Picture 372">
          <a:extLst>
            <a:ext uri="{FF2B5EF4-FFF2-40B4-BE49-F238E27FC236}">
              <a16:creationId xmlns:a16="http://schemas.microsoft.com/office/drawing/2014/main" id="{00000000-0008-0000-0100-000075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253391" y="6196017"/>
          <a:ext cx="614359" cy="111412"/>
        </a:xfrm>
        <a:prstGeom prst="rect">
          <a:avLst/>
        </a:prstGeom>
      </xdr:spPr>
    </xdr:pic>
    <xdr:clientData/>
  </xdr:twoCellAnchor>
  <xdr:twoCellAnchor editAs="oneCell">
    <xdr:from>
      <xdr:col>140</xdr:col>
      <xdr:colOff>33341</xdr:colOff>
      <xdr:row>11</xdr:row>
      <xdr:rowOff>33341</xdr:rowOff>
    </xdr:from>
    <xdr:to>
      <xdr:col>140</xdr:col>
      <xdr:colOff>647700</xdr:colOff>
      <xdr:row>11</xdr:row>
      <xdr:rowOff>144753</xdr:rowOff>
    </xdr:to>
    <xdr:pic>
      <xdr:nvPicPr>
        <xdr:cNvPr id="374" name="Picture 373">
          <a:extLst>
            <a:ext uri="{FF2B5EF4-FFF2-40B4-BE49-F238E27FC236}">
              <a16:creationId xmlns:a16="http://schemas.microsoft.com/office/drawing/2014/main" id="{00000000-0008-0000-0100-000076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7777641" y="6196016"/>
          <a:ext cx="614359" cy="111412"/>
        </a:xfrm>
        <a:prstGeom prst="rect">
          <a:avLst/>
        </a:prstGeom>
      </xdr:spPr>
    </xdr:pic>
    <xdr:clientData/>
  </xdr:twoCellAnchor>
  <xdr:twoCellAnchor editAs="oneCell">
    <xdr:from>
      <xdr:col>145</xdr:col>
      <xdr:colOff>33341</xdr:colOff>
      <xdr:row>2</xdr:row>
      <xdr:rowOff>33342</xdr:rowOff>
    </xdr:from>
    <xdr:to>
      <xdr:col>145</xdr:col>
      <xdr:colOff>647700</xdr:colOff>
      <xdr:row>2</xdr:row>
      <xdr:rowOff>144754</xdr:rowOff>
    </xdr:to>
    <xdr:pic>
      <xdr:nvPicPr>
        <xdr:cNvPr id="375" name="Picture 374">
          <a:extLst>
            <a:ext uri="{FF2B5EF4-FFF2-40B4-BE49-F238E27FC236}">
              <a16:creationId xmlns:a16="http://schemas.microsoft.com/office/drawing/2014/main" id="{00000000-0008-0000-0100-000077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1159016" y="985842"/>
          <a:ext cx="614359" cy="111412"/>
        </a:xfrm>
        <a:prstGeom prst="rect">
          <a:avLst/>
        </a:prstGeom>
      </xdr:spPr>
    </xdr:pic>
    <xdr:clientData/>
  </xdr:twoCellAnchor>
  <xdr:twoCellAnchor editAs="oneCell">
    <xdr:from>
      <xdr:col>151</xdr:col>
      <xdr:colOff>33341</xdr:colOff>
      <xdr:row>2</xdr:row>
      <xdr:rowOff>33341</xdr:rowOff>
    </xdr:from>
    <xdr:to>
      <xdr:col>151</xdr:col>
      <xdr:colOff>647700</xdr:colOff>
      <xdr:row>2</xdr:row>
      <xdr:rowOff>144753</xdr:rowOff>
    </xdr:to>
    <xdr:pic>
      <xdr:nvPicPr>
        <xdr:cNvPr id="376" name="Picture 375">
          <a:extLst>
            <a:ext uri="{FF2B5EF4-FFF2-40B4-BE49-F238E27FC236}">
              <a16:creationId xmlns:a16="http://schemas.microsoft.com/office/drawing/2014/main" id="{00000000-0008-0000-0100-000078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4683266" y="985841"/>
          <a:ext cx="614359" cy="111412"/>
        </a:xfrm>
        <a:prstGeom prst="rect">
          <a:avLst/>
        </a:prstGeom>
      </xdr:spPr>
    </xdr:pic>
    <xdr:clientData/>
  </xdr:twoCellAnchor>
  <xdr:twoCellAnchor editAs="oneCell">
    <xdr:from>
      <xdr:col>145</xdr:col>
      <xdr:colOff>33341</xdr:colOff>
      <xdr:row>11</xdr:row>
      <xdr:rowOff>33342</xdr:rowOff>
    </xdr:from>
    <xdr:to>
      <xdr:col>145</xdr:col>
      <xdr:colOff>647700</xdr:colOff>
      <xdr:row>11</xdr:row>
      <xdr:rowOff>144754</xdr:rowOff>
    </xdr:to>
    <xdr:pic>
      <xdr:nvPicPr>
        <xdr:cNvPr id="377" name="Picture 376">
          <a:extLst>
            <a:ext uri="{FF2B5EF4-FFF2-40B4-BE49-F238E27FC236}">
              <a16:creationId xmlns:a16="http://schemas.microsoft.com/office/drawing/2014/main" id="{00000000-0008-0000-0100-000079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1159016" y="6196017"/>
          <a:ext cx="614359" cy="111412"/>
        </a:xfrm>
        <a:prstGeom prst="rect">
          <a:avLst/>
        </a:prstGeom>
      </xdr:spPr>
    </xdr:pic>
    <xdr:clientData/>
  </xdr:twoCellAnchor>
  <xdr:twoCellAnchor editAs="oneCell">
    <xdr:from>
      <xdr:col>151</xdr:col>
      <xdr:colOff>33341</xdr:colOff>
      <xdr:row>11</xdr:row>
      <xdr:rowOff>33341</xdr:rowOff>
    </xdr:from>
    <xdr:to>
      <xdr:col>151</xdr:col>
      <xdr:colOff>647700</xdr:colOff>
      <xdr:row>11</xdr:row>
      <xdr:rowOff>144753</xdr:rowOff>
    </xdr:to>
    <xdr:pic>
      <xdr:nvPicPr>
        <xdr:cNvPr id="378" name="Picture 377">
          <a:extLst>
            <a:ext uri="{FF2B5EF4-FFF2-40B4-BE49-F238E27FC236}">
              <a16:creationId xmlns:a16="http://schemas.microsoft.com/office/drawing/2014/main" id="{00000000-0008-0000-0100-00007A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4683266" y="6196016"/>
          <a:ext cx="614359" cy="111412"/>
        </a:xfrm>
        <a:prstGeom prst="rect">
          <a:avLst/>
        </a:prstGeom>
      </xdr:spPr>
    </xdr:pic>
    <xdr:clientData/>
  </xdr:twoCellAnchor>
  <xdr:twoCellAnchor editAs="oneCell">
    <xdr:from>
      <xdr:col>156</xdr:col>
      <xdr:colOff>33341</xdr:colOff>
      <xdr:row>2</xdr:row>
      <xdr:rowOff>33342</xdr:rowOff>
    </xdr:from>
    <xdr:to>
      <xdr:col>156</xdr:col>
      <xdr:colOff>647700</xdr:colOff>
      <xdr:row>2</xdr:row>
      <xdr:rowOff>144754</xdr:rowOff>
    </xdr:to>
    <xdr:pic>
      <xdr:nvPicPr>
        <xdr:cNvPr id="379" name="Picture 378">
          <a:extLst>
            <a:ext uri="{FF2B5EF4-FFF2-40B4-BE49-F238E27FC236}">
              <a16:creationId xmlns:a16="http://schemas.microsoft.com/office/drawing/2014/main" id="{00000000-0008-0000-0100-00007B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064641" y="985842"/>
          <a:ext cx="614359" cy="111412"/>
        </a:xfrm>
        <a:prstGeom prst="rect">
          <a:avLst/>
        </a:prstGeom>
      </xdr:spPr>
    </xdr:pic>
    <xdr:clientData/>
  </xdr:twoCellAnchor>
  <xdr:twoCellAnchor editAs="oneCell">
    <xdr:from>
      <xdr:col>162</xdr:col>
      <xdr:colOff>33341</xdr:colOff>
      <xdr:row>2</xdr:row>
      <xdr:rowOff>33341</xdr:rowOff>
    </xdr:from>
    <xdr:to>
      <xdr:col>162</xdr:col>
      <xdr:colOff>647700</xdr:colOff>
      <xdr:row>2</xdr:row>
      <xdr:rowOff>144753</xdr:rowOff>
    </xdr:to>
    <xdr:pic>
      <xdr:nvPicPr>
        <xdr:cNvPr id="380" name="Picture 379">
          <a:extLst>
            <a:ext uri="{FF2B5EF4-FFF2-40B4-BE49-F238E27FC236}">
              <a16:creationId xmlns:a16="http://schemas.microsoft.com/office/drawing/2014/main" id="{00000000-0008-0000-0100-00007C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1588891" y="985841"/>
          <a:ext cx="614359" cy="111412"/>
        </a:xfrm>
        <a:prstGeom prst="rect">
          <a:avLst/>
        </a:prstGeom>
      </xdr:spPr>
    </xdr:pic>
    <xdr:clientData/>
  </xdr:twoCellAnchor>
  <xdr:twoCellAnchor editAs="oneCell">
    <xdr:from>
      <xdr:col>156</xdr:col>
      <xdr:colOff>33341</xdr:colOff>
      <xdr:row>11</xdr:row>
      <xdr:rowOff>33342</xdr:rowOff>
    </xdr:from>
    <xdr:to>
      <xdr:col>156</xdr:col>
      <xdr:colOff>647700</xdr:colOff>
      <xdr:row>11</xdr:row>
      <xdr:rowOff>144754</xdr:rowOff>
    </xdr:to>
    <xdr:pic>
      <xdr:nvPicPr>
        <xdr:cNvPr id="381" name="Picture 380">
          <a:extLst>
            <a:ext uri="{FF2B5EF4-FFF2-40B4-BE49-F238E27FC236}">
              <a16:creationId xmlns:a16="http://schemas.microsoft.com/office/drawing/2014/main" id="{00000000-0008-0000-0100-00007D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064641" y="6196017"/>
          <a:ext cx="614359" cy="111412"/>
        </a:xfrm>
        <a:prstGeom prst="rect">
          <a:avLst/>
        </a:prstGeom>
      </xdr:spPr>
    </xdr:pic>
    <xdr:clientData/>
  </xdr:twoCellAnchor>
  <xdr:twoCellAnchor editAs="oneCell">
    <xdr:from>
      <xdr:col>162</xdr:col>
      <xdr:colOff>33341</xdr:colOff>
      <xdr:row>11</xdr:row>
      <xdr:rowOff>33341</xdr:rowOff>
    </xdr:from>
    <xdr:to>
      <xdr:col>162</xdr:col>
      <xdr:colOff>647700</xdr:colOff>
      <xdr:row>11</xdr:row>
      <xdr:rowOff>144753</xdr:rowOff>
    </xdr:to>
    <xdr:pic>
      <xdr:nvPicPr>
        <xdr:cNvPr id="382" name="Picture 381">
          <a:extLst>
            <a:ext uri="{FF2B5EF4-FFF2-40B4-BE49-F238E27FC236}">
              <a16:creationId xmlns:a16="http://schemas.microsoft.com/office/drawing/2014/main" id="{00000000-0008-0000-0100-00007E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1588891" y="6196016"/>
          <a:ext cx="614359" cy="111412"/>
        </a:xfrm>
        <a:prstGeom prst="rect">
          <a:avLst/>
        </a:prstGeom>
      </xdr:spPr>
    </xdr:pic>
    <xdr:clientData/>
  </xdr:twoCellAnchor>
  <xdr:twoCellAnchor editAs="oneCell">
    <xdr:from>
      <xdr:col>167</xdr:col>
      <xdr:colOff>33341</xdr:colOff>
      <xdr:row>2</xdr:row>
      <xdr:rowOff>33342</xdr:rowOff>
    </xdr:from>
    <xdr:to>
      <xdr:col>167</xdr:col>
      <xdr:colOff>647700</xdr:colOff>
      <xdr:row>2</xdr:row>
      <xdr:rowOff>144754</xdr:rowOff>
    </xdr:to>
    <xdr:pic>
      <xdr:nvPicPr>
        <xdr:cNvPr id="383" name="Picture 382">
          <a:extLst>
            <a:ext uri="{FF2B5EF4-FFF2-40B4-BE49-F238E27FC236}">
              <a16:creationId xmlns:a16="http://schemas.microsoft.com/office/drawing/2014/main" id="{00000000-0008-0000-0100-00007F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4970266" y="985842"/>
          <a:ext cx="614359" cy="111412"/>
        </a:xfrm>
        <a:prstGeom prst="rect">
          <a:avLst/>
        </a:prstGeom>
      </xdr:spPr>
    </xdr:pic>
    <xdr:clientData/>
  </xdr:twoCellAnchor>
  <xdr:twoCellAnchor editAs="oneCell">
    <xdr:from>
      <xdr:col>173</xdr:col>
      <xdr:colOff>33341</xdr:colOff>
      <xdr:row>2</xdr:row>
      <xdr:rowOff>33341</xdr:rowOff>
    </xdr:from>
    <xdr:to>
      <xdr:col>173</xdr:col>
      <xdr:colOff>647700</xdr:colOff>
      <xdr:row>2</xdr:row>
      <xdr:rowOff>144753</xdr:rowOff>
    </xdr:to>
    <xdr:pic>
      <xdr:nvPicPr>
        <xdr:cNvPr id="384" name="Picture 383">
          <a:extLst>
            <a:ext uri="{FF2B5EF4-FFF2-40B4-BE49-F238E27FC236}">
              <a16:creationId xmlns:a16="http://schemas.microsoft.com/office/drawing/2014/main" id="{00000000-0008-0000-0100-000080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494516" y="985841"/>
          <a:ext cx="614359" cy="111412"/>
        </a:xfrm>
        <a:prstGeom prst="rect">
          <a:avLst/>
        </a:prstGeom>
      </xdr:spPr>
    </xdr:pic>
    <xdr:clientData/>
  </xdr:twoCellAnchor>
  <xdr:twoCellAnchor editAs="oneCell">
    <xdr:from>
      <xdr:col>167</xdr:col>
      <xdr:colOff>33341</xdr:colOff>
      <xdr:row>11</xdr:row>
      <xdr:rowOff>33342</xdr:rowOff>
    </xdr:from>
    <xdr:to>
      <xdr:col>167</xdr:col>
      <xdr:colOff>647700</xdr:colOff>
      <xdr:row>11</xdr:row>
      <xdr:rowOff>144754</xdr:rowOff>
    </xdr:to>
    <xdr:pic>
      <xdr:nvPicPr>
        <xdr:cNvPr id="385" name="Picture 384">
          <a:extLst>
            <a:ext uri="{FF2B5EF4-FFF2-40B4-BE49-F238E27FC236}">
              <a16:creationId xmlns:a16="http://schemas.microsoft.com/office/drawing/2014/main" id="{00000000-0008-0000-0100-000081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4970266" y="6196017"/>
          <a:ext cx="614359" cy="111412"/>
        </a:xfrm>
        <a:prstGeom prst="rect">
          <a:avLst/>
        </a:prstGeom>
      </xdr:spPr>
    </xdr:pic>
    <xdr:clientData/>
  </xdr:twoCellAnchor>
  <xdr:twoCellAnchor editAs="oneCell">
    <xdr:from>
      <xdr:col>173</xdr:col>
      <xdr:colOff>33341</xdr:colOff>
      <xdr:row>11</xdr:row>
      <xdr:rowOff>33341</xdr:rowOff>
    </xdr:from>
    <xdr:to>
      <xdr:col>173</xdr:col>
      <xdr:colOff>647700</xdr:colOff>
      <xdr:row>11</xdr:row>
      <xdr:rowOff>144753</xdr:rowOff>
    </xdr:to>
    <xdr:pic>
      <xdr:nvPicPr>
        <xdr:cNvPr id="386" name="Picture 385">
          <a:extLst>
            <a:ext uri="{FF2B5EF4-FFF2-40B4-BE49-F238E27FC236}">
              <a16:creationId xmlns:a16="http://schemas.microsoft.com/office/drawing/2014/main" id="{00000000-0008-0000-0100-000082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494516" y="6196016"/>
          <a:ext cx="614359" cy="111412"/>
        </a:xfrm>
        <a:prstGeom prst="rect">
          <a:avLst/>
        </a:prstGeom>
      </xdr:spPr>
    </xdr:pic>
    <xdr:clientData/>
  </xdr:twoCellAnchor>
  <xdr:twoCellAnchor editAs="oneCell">
    <xdr:from>
      <xdr:col>178</xdr:col>
      <xdr:colOff>33341</xdr:colOff>
      <xdr:row>2</xdr:row>
      <xdr:rowOff>33342</xdr:rowOff>
    </xdr:from>
    <xdr:to>
      <xdr:col>178</xdr:col>
      <xdr:colOff>647700</xdr:colOff>
      <xdr:row>2</xdr:row>
      <xdr:rowOff>144754</xdr:rowOff>
    </xdr:to>
    <xdr:pic>
      <xdr:nvPicPr>
        <xdr:cNvPr id="387" name="Picture 386">
          <a:extLst>
            <a:ext uri="{FF2B5EF4-FFF2-40B4-BE49-F238E27FC236}">
              <a16:creationId xmlns:a16="http://schemas.microsoft.com/office/drawing/2014/main" id="{00000000-0008-0000-0100-000083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875891" y="985842"/>
          <a:ext cx="614359" cy="111412"/>
        </a:xfrm>
        <a:prstGeom prst="rect">
          <a:avLst/>
        </a:prstGeom>
      </xdr:spPr>
    </xdr:pic>
    <xdr:clientData/>
  </xdr:twoCellAnchor>
  <xdr:twoCellAnchor editAs="oneCell">
    <xdr:from>
      <xdr:col>184</xdr:col>
      <xdr:colOff>33341</xdr:colOff>
      <xdr:row>2</xdr:row>
      <xdr:rowOff>33341</xdr:rowOff>
    </xdr:from>
    <xdr:to>
      <xdr:col>184</xdr:col>
      <xdr:colOff>647700</xdr:colOff>
      <xdr:row>2</xdr:row>
      <xdr:rowOff>144753</xdr:rowOff>
    </xdr:to>
    <xdr:pic>
      <xdr:nvPicPr>
        <xdr:cNvPr id="388" name="Picture 387">
          <a:extLst>
            <a:ext uri="{FF2B5EF4-FFF2-40B4-BE49-F238E27FC236}">
              <a16:creationId xmlns:a16="http://schemas.microsoft.com/office/drawing/2014/main" id="{00000000-0008-0000-0100-000084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400141" y="985841"/>
          <a:ext cx="614359" cy="111412"/>
        </a:xfrm>
        <a:prstGeom prst="rect">
          <a:avLst/>
        </a:prstGeom>
      </xdr:spPr>
    </xdr:pic>
    <xdr:clientData/>
  </xdr:twoCellAnchor>
  <xdr:twoCellAnchor editAs="oneCell">
    <xdr:from>
      <xdr:col>178</xdr:col>
      <xdr:colOff>33341</xdr:colOff>
      <xdr:row>11</xdr:row>
      <xdr:rowOff>33342</xdr:rowOff>
    </xdr:from>
    <xdr:to>
      <xdr:col>178</xdr:col>
      <xdr:colOff>647700</xdr:colOff>
      <xdr:row>11</xdr:row>
      <xdr:rowOff>144754</xdr:rowOff>
    </xdr:to>
    <xdr:pic>
      <xdr:nvPicPr>
        <xdr:cNvPr id="389" name="Picture 388">
          <a:extLst>
            <a:ext uri="{FF2B5EF4-FFF2-40B4-BE49-F238E27FC236}">
              <a16:creationId xmlns:a16="http://schemas.microsoft.com/office/drawing/2014/main" id="{00000000-0008-0000-0100-000085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875891" y="6196017"/>
          <a:ext cx="614359" cy="111412"/>
        </a:xfrm>
        <a:prstGeom prst="rect">
          <a:avLst/>
        </a:prstGeom>
      </xdr:spPr>
    </xdr:pic>
    <xdr:clientData/>
  </xdr:twoCellAnchor>
  <xdr:twoCellAnchor editAs="oneCell">
    <xdr:from>
      <xdr:col>184</xdr:col>
      <xdr:colOff>33341</xdr:colOff>
      <xdr:row>11</xdr:row>
      <xdr:rowOff>33341</xdr:rowOff>
    </xdr:from>
    <xdr:to>
      <xdr:col>184</xdr:col>
      <xdr:colOff>647700</xdr:colOff>
      <xdr:row>11</xdr:row>
      <xdr:rowOff>144753</xdr:rowOff>
    </xdr:to>
    <xdr:pic>
      <xdr:nvPicPr>
        <xdr:cNvPr id="390" name="Picture 389">
          <a:extLst>
            <a:ext uri="{FF2B5EF4-FFF2-40B4-BE49-F238E27FC236}">
              <a16:creationId xmlns:a16="http://schemas.microsoft.com/office/drawing/2014/main" id="{00000000-0008-0000-0100-000086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400141" y="6196016"/>
          <a:ext cx="614359" cy="111412"/>
        </a:xfrm>
        <a:prstGeom prst="rect">
          <a:avLst/>
        </a:prstGeom>
      </xdr:spPr>
    </xdr:pic>
    <xdr:clientData/>
  </xdr:twoCellAnchor>
  <xdr:twoCellAnchor editAs="oneCell">
    <xdr:from>
      <xdr:col>189</xdr:col>
      <xdr:colOff>33341</xdr:colOff>
      <xdr:row>2</xdr:row>
      <xdr:rowOff>33342</xdr:rowOff>
    </xdr:from>
    <xdr:to>
      <xdr:col>189</xdr:col>
      <xdr:colOff>647700</xdr:colOff>
      <xdr:row>2</xdr:row>
      <xdr:rowOff>144754</xdr:rowOff>
    </xdr:to>
    <xdr:pic>
      <xdr:nvPicPr>
        <xdr:cNvPr id="391" name="Picture 390">
          <a:extLst>
            <a:ext uri="{FF2B5EF4-FFF2-40B4-BE49-F238E27FC236}">
              <a16:creationId xmlns:a16="http://schemas.microsoft.com/office/drawing/2014/main" id="{00000000-0008-0000-0100-000087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8781516" y="985842"/>
          <a:ext cx="614359" cy="111412"/>
        </a:xfrm>
        <a:prstGeom prst="rect">
          <a:avLst/>
        </a:prstGeom>
      </xdr:spPr>
    </xdr:pic>
    <xdr:clientData/>
  </xdr:twoCellAnchor>
  <xdr:twoCellAnchor editAs="oneCell">
    <xdr:from>
      <xdr:col>195</xdr:col>
      <xdr:colOff>33341</xdr:colOff>
      <xdr:row>2</xdr:row>
      <xdr:rowOff>33341</xdr:rowOff>
    </xdr:from>
    <xdr:to>
      <xdr:col>195</xdr:col>
      <xdr:colOff>647700</xdr:colOff>
      <xdr:row>2</xdr:row>
      <xdr:rowOff>144753</xdr:rowOff>
    </xdr:to>
    <xdr:pic>
      <xdr:nvPicPr>
        <xdr:cNvPr id="392" name="Picture 391">
          <a:extLst>
            <a:ext uri="{FF2B5EF4-FFF2-40B4-BE49-F238E27FC236}">
              <a16:creationId xmlns:a16="http://schemas.microsoft.com/office/drawing/2014/main" id="{00000000-0008-0000-0100-000088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2305766" y="985841"/>
          <a:ext cx="614359" cy="111412"/>
        </a:xfrm>
        <a:prstGeom prst="rect">
          <a:avLst/>
        </a:prstGeom>
      </xdr:spPr>
    </xdr:pic>
    <xdr:clientData/>
  </xdr:twoCellAnchor>
  <xdr:twoCellAnchor editAs="oneCell">
    <xdr:from>
      <xdr:col>189</xdr:col>
      <xdr:colOff>33341</xdr:colOff>
      <xdr:row>11</xdr:row>
      <xdr:rowOff>33342</xdr:rowOff>
    </xdr:from>
    <xdr:to>
      <xdr:col>189</xdr:col>
      <xdr:colOff>647700</xdr:colOff>
      <xdr:row>11</xdr:row>
      <xdr:rowOff>144754</xdr:rowOff>
    </xdr:to>
    <xdr:pic>
      <xdr:nvPicPr>
        <xdr:cNvPr id="393" name="Picture 392">
          <a:extLst>
            <a:ext uri="{FF2B5EF4-FFF2-40B4-BE49-F238E27FC236}">
              <a16:creationId xmlns:a16="http://schemas.microsoft.com/office/drawing/2014/main" id="{00000000-0008-0000-0100-000089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8781516" y="6196017"/>
          <a:ext cx="614359" cy="111412"/>
        </a:xfrm>
        <a:prstGeom prst="rect">
          <a:avLst/>
        </a:prstGeom>
      </xdr:spPr>
    </xdr:pic>
    <xdr:clientData/>
  </xdr:twoCellAnchor>
  <xdr:twoCellAnchor editAs="oneCell">
    <xdr:from>
      <xdr:col>195</xdr:col>
      <xdr:colOff>33341</xdr:colOff>
      <xdr:row>11</xdr:row>
      <xdr:rowOff>33341</xdr:rowOff>
    </xdr:from>
    <xdr:to>
      <xdr:col>195</xdr:col>
      <xdr:colOff>647700</xdr:colOff>
      <xdr:row>11</xdr:row>
      <xdr:rowOff>144753</xdr:rowOff>
    </xdr:to>
    <xdr:pic>
      <xdr:nvPicPr>
        <xdr:cNvPr id="394" name="Picture 393">
          <a:extLst>
            <a:ext uri="{FF2B5EF4-FFF2-40B4-BE49-F238E27FC236}">
              <a16:creationId xmlns:a16="http://schemas.microsoft.com/office/drawing/2014/main" id="{00000000-0008-0000-0100-00008A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2305766" y="6196016"/>
          <a:ext cx="614359" cy="111412"/>
        </a:xfrm>
        <a:prstGeom prst="rect">
          <a:avLst/>
        </a:prstGeom>
      </xdr:spPr>
    </xdr:pic>
    <xdr:clientData/>
  </xdr:twoCellAnchor>
  <xdr:twoCellAnchor editAs="oneCell">
    <xdr:from>
      <xdr:col>200</xdr:col>
      <xdr:colOff>33341</xdr:colOff>
      <xdr:row>2</xdr:row>
      <xdr:rowOff>33342</xdr:rowOff>
    </xdr:from>
    <xdr:to>
      <xdr:col>200</xdr:col>
      <xdr:colOff>647700</xdr:colOff>
      <xdr:row>2</xdr:row>
      <xdr:rowOff>144754</xdr:rowOff>
    </xdr:to>
    <xdr:pic>
      <xdr:nvPicPr>
        <xdr:cNvPr id="395" name="Picture 394">
          <a:extLst>
            <a:ext uri="{FF2B5EF4-FFF2-40B4-BE49-F238E27FC236}">
              <a16:creationId xmlns:a16="http://schemas.microsoft.com/office/drawing/2014/main" id="{00000000-0008-0000-0100-00008B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5687141" y="985842"/>
          <a:ext cx="614359" cy="111412"/>
        </a:xfrm>
        <a:prstGeom prst="rect">
          <a:avLst/>
        </a:prstGeom>
      </xdr:spPr>
    </xdr:pic>
    <xdr:clientData/>
  </xdr:twoCellAnchor>
  <xdr:twoCellAnchor editAs="oneCell">
    <xdr:from>
      <xdr:col>206</xdr:col>
      <xdr:colOff>33341</xdr:colOff>
      <xdr:row>2</xdr:row>
      <xdr:rowOff>33341</xdr:rowOff>
    </xdr:from>
    <xdr:to>
      <xdr:col>206</xdr:col>
      <xdr:colOff>647700</xdr:colOff>
      <xdr:row>2</xdr:row>
      <xdr:rowOff>144753</xdr:rowOff>
    </xdr:to>
    <xdr:pic>
      <xdr:nvPicPr>
        <xdr:cNvPr id="396" name="Picture 395">
          <a:extLst>
            <a:ext uri="{FF2B5EF4-FFF2-40B4-BE49-F238E27FC236}">
              <a16:creationId xmlns:a16="http://schemas.microsoft.com/office/drawing/2014/main" id="{00000000-0008-0000-0100-00008C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9211391" y="985841"/>
          <a:ext cx="614359" cy="111412"/>
        </a:xfrm>
        <a:prstGeom prst="rect">
          <a:avLst/>
        </a:prstGeom>
      </xdr:spPr>
    </xdr:pic>
    <xdr:clientData/>
  </xdr:twoCellAnchor>
  <xdr:twoCellAnchor editAs="oneCell">
    <xdr:from>
      <xdr:col>200</xdr:col>
      <xdr:colOff>33341</xdr:colOff>
      <xdr:row>11</xdr:row>
      <xdr:rowOff>33342</xdr:rowOff>
    </xdr:from>
    <xdr:to>
      <xdr:col>200</xdr:col>
      <xdr:colOff>647700</xdr:colOff>
      <xdr:row>11</xdr:row>
      <xdr:rowOff>144754</xdr:rowOff>
    </xdr:to>
    <xdr:pic>
      <xdr:nvPicPr>
        <xdr:cNvPr id="397" name="Picture 396">
          <a:extLst>
            <a:ext uri="{FF2B5EF4-FFF2-40B4-BE49-F238E27FC236}">
              <a16:creationId xmlns:a16="http://schemas.microsoft.com/office/drawing/2014/main" id="{00000000-0008-0000-0100-00008D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5687141" y="6196017"/>
          <a:ext cx="614359" cy="111412"/>
        </a:xfrm>
        <a:prstGeom prst="rect">
          <a:avLst/>
        </a:prstGeom>
      </xdr:spPr>
    </xdr:pic>
    <xdr:clientData/>
  </xdr:twoCellAnchor>
  <xdr:twoCellAnchor editAs="oneCell">
    <xdr:from>
      <xdr:col>206</xdr:col>
      <xdr:colOff>33341</xdr:colOff>
      <xdr:row>11</xdr:row>
      <xdr:rowOff>33341</xdr:rowOff>
    </xdr:from>
    <xdr:to>
      <xdr:col>206</xdr:col>
      <xdr:colOff>647700</xdr:colOff>
      <xdr:row>11</xdr:row>
      <xdr:rowOff>144753</xdr:rowOff>
    </xdr:to>
    <xdr:pic>
      <xdr:nvPicPr>
        <xdr:cNvPr id="398" name="Picture 397">
          <a:extLst>
            <a:ext uri="{FF2B5EF4-FFF2-40B4-BE49-F238E27FC236}">
              <a16:creationId xmlns:a16="http://schemas.microsoft.com/office/drawing/2014/main" id="{00000000-0008-0000-0100-00008E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9211391" y="6196016"/>
          <a:ext cx="614359" cy="111412"/>
        </a:xfrm>
        <a:prstGeom prst="rect">
          <a:avLst/>
        </a:prstGeom>
      </xdr:spPr>
    </xdr:pic>
    <xdr:clientData/>
  </xdr:twoCellAnchor>
  <xdr:twoCellAnchor editAs="oneCell">
    <xdr:from>
      <xdr:col>211</xdr:col>
      <xdr:colOff>33341</xdr:colOff>
      <xdr:row>2</xdr:row>
      <xdr:rowOff>33342</xdr:rowOff>
    </xdr:from>
    <xdr:to>
      <xdr:col>211</xdr:col>
      <xdr:colOff>647700</xdr:colOff>
      <xdr:row>2</xdr:row>
      <xdr:rowOff>144754</xdr:rowOff>
    </xdr:to>
    <xdr:pic>
      <xdr:nvPicPr>
        <xdr:cNvPr id="399" name="Picture 398">
          <a:extLst>
            <a:ext uri="{FF2B5EF4-FFF2-40B4-BE49-F238E27FC236}">
              <a16:creationId xmlns:a16="http://schemas.microsoft.com/office/drawing/2014/main" id="{00000000-0008-0000-0100-00008F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2592766" y="985842"/>
          <a:ext cx="614359" cy="111412"/>
        </a:xfrm>
        <a:prstGeom prst="rect">
          <a:avLst/>
        </a:prstGeom>
      </xdr:spPr>
    </xdr:pic>
    <xdr:clientData/>
  </xdr:twoCellAnchor>
  <xdr:twoCellAnchor editAs="oneCell">
    <xdr:from>
      <xdr:col>217</xdr:col>
      <xdr:colOff>33341</xdr:colOff>
      <xdr:row>2</xdr:row>
      <xdr:rowOff>33341</xdr:rowOff>
    </xdr:from>
    <xdr:to>
      <xdr:col>217</xdr:col>
      <xdr:colOff>647700</xdr:colOff>
      <xdr:row>2</xdr:row>
      <xdr:rowOff>144753</xdr:rowOff>
    </xdr:to>
    <xdr:pic>
      <xdr:nvPicPr>
        <xdr:cNvPr id="400" name="Picture 399">
          <a:extLst>
            <a:ext uri="{FF2B5EF4-FFF2-40B4-BE49-F238E27FC236}">
              <a16:creationId xmlns:a16="http://schemas.microsoft.com/office/drawing/2014/main" id="{00000000-0008-0000-0100-000090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6117016" y="985841"/>
          <a:ext cx="614359" cy="111412"/>
        </a:xfrm>
        <a:prstGeom prst="rect">
          <a:avLst/>
        </a:prstGeom>
      </xdr:spPr>
    </xdr:pic>
    <xdr:clientData/>
  </xdr:twoCellAnchor>
  <xdr:twoCellAnchor editAs="oneCell">
    <xdr:from>
      <xdr:col>211</xdr:col>
      <xdr:colOff>33341</xdr:colOff>
      <xdr:row>11</xdr:row>
      <xdr:rowOff>33342</xdr:rowOff>
    </xdr:from>
    <xdr:to>
      <xdr:col>211</xdr:col>
      <xdr:colOff>647700</xdr:colOff>
      <xdr:row>11</xdr:row>
      <xdr:rowOff>144754</xdr:rowOff>
    </xdr:to>
    <xdr:pic>
      <xdr:nvPicPr>
        <xdr:cNvPr id="401" name="Picture 400">
          <a:extLst>
            <a:ext uri="{FF2B5EF4-FFF2-40B4-BE49-F238E27FC236}">
              <a16:creationId xmlns:a16="http://schemas.microsoft.com/office/drawing/2014/main" id="{00000000-0008-0000-0100-000091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2592766" y="6196017"/>
          <a:ext cx="614359" cy="111412"/>
        </a:xfrm>
        <a:prstGeom prst="rect">
          <a:avLst/>
        </a:prstGeom>
      </xdr:spPr>
    </xdr:pic>
    <xdr:clientData/>
  </xdr:twoCellAnchor>
  <xdr:twoCellAnchor editAs="oneCell">
    <xdr:from>
      <xdr:col>217</xdr:col>
      <xdr:colOff>33341</xdr:colOff>
      <xdr:row>11</xdr:row>
      <xdr:rowOff>33341</xdr:rowOff>
    </xdr:from>
    <xdr:to>
      <xdr:col>217</xdr:col>
      <xdr:colOff>647700</xdr:colOff>
      <xdr:row>11</xdr:row>
      <xdr:rowOff>144753</xdr:rowOff>
    </xdr:to>
    <xdr:pic>
      <xdr:nvPicPr>
        <xdr:cNvPr id="402" name="Picture 401">
          <a:extLst>
            <a:ext uri="{FF2B5EF4-FFF2-40B4-BE49-F238E27FC236}">
              <a16:creationId xmlns:a16="http://schemas.microsoft.com/office/drawing/2014/main" id="{00000000-0008-0000-0100-000092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6117016" y="6196016"/>
          <a:ext cx="614359" cy="111412"/>
        </a:xfrm>
        <a:prstGeom prst="rect">
          <a:avLst/>
        </a:prstGeom>
      </xdr:spPr>
    </xdr:pic>
    <xdr:clientData/>
  </xdr:twoCellAnchor>
  <xdr:twoCellAnchor editAs="oneCell">
    <xdr:from>
      <xdr:col>222</xdr:col>
      <xdr:colOff>33337</xdr:colOff>
      <xdr:row>2</xdr:row>
      <xdr:rowOff>33342</xdr:rowOff>
    </xdr:from>
    <xdr:to>
      <xdr:col>222</xdr:col>
      <xdr:colOff>647696</xdr:colOff>
      <xdr:row>2</xdr:row>
      <xdr:rowOff>144754</xdr:rowOff>
    </xdr:to>
    <xdr:pic>
      <xdr:nvPicPr>
        <xdr:cNvPr id="403" name="Picture 402">
          <a:extLst>
            <a:ext uri="{FF2B5EF4-FFF2-40B4-BE49-F238E27FC236}">
              <a16:creationId xmlns:a16="http://schemas.microsoft.com/office/drawing/2014/main" id="{00000000-0008-0000-0100-000093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9498387" y="985842"/>
          <a:ext cx="614359" cy="111412"/>
        </a:xfrm>
        <a:prstGeom prst="rect">
          <a:avLst/>
        </a:prstGeom>
      </xdr:spPr>
    </xdr:pic>
    <xdr:clientData/>
  </xdr:twoCellAnchor>
  <xdr:twoCellAnchor editAs="oneCell">
    <xdr:from>
      <xdr:col>228</xdr:col>
      <xdr:colOff>33337</xdr:colOff>
      <xdr:row>2</xdr:row>
      <xdr:rowOff>33341</xdr:rowOff>
    </xdr:from>
    <xdr:to>
      <xdr:col>228</xdr:col>
      <xdr:colOff>647696</xdr:colOff>
      <xdr:row>2</xdr:row>
      <xdr:rowOff>144753</xdr:rowOff>
    </xdr:to>
    <xdr:pic>
      <xdr:nvPicPr>
        <xdr:cNvPr id="404" name="Picture 403">
          <a:extLst>
            <a:ext uri="{FF2B5EF4-FFF2-40B4-BE49-F238E27FC236}">
              <a16:creationId xmlns:a16="http://schemas.microsoft.com/office/drawing/2014/main" id="{00000000-0008-0000-0100-000094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3022637" y="985841"/>
          <a:ext cx="614359" cy="111412"/>
        </a:xfrm>
        <a:prstGeom prst="rect">
          <a:avLst/>
        </a:prstGeom>
      </xdr:spPr>
    </xdr:pic>
    <xdr:clientData/>
  </xdr:twoCellAnchor>
  <xdr:twoCellAnchor editAs="oneCell">
    <xdr:from>
      <xdr:col>222</xdr:col>
      <xdr:colOff>33337</xdr:colOff>
      <xdr:row>11</xdr:row>
      <xdr:rowOff>33342</xdr:rowOff>
    </xdr:from>
    <xdr:to>
      <xdr:col>222</xdr:col>
      <xdr:colOff>647696</xdr:colOff>
      <xdr:row>11</xdr:row>
      <xdr:rowOff>144754</xdr:rowOff>
    </xdr:to>
    <xdr:pic>
      <xdr:nvPicPr>
        <xdr:cNvPr id="405" name="Picture 404">
          <a:extLst>
            <a:ext uri="{FF2B5EF4-FFF2-40B4-BE49-F238E27FC236}">
              <a16:creationId xmlns:a16="http://schemas.microsoft.com/office/drawing/2014/main" id="{00000000-0008-0000-0100-000095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9498387" y="6196017"/>
          <a:ext cx="614359" cy="111412"/>
        </a:xfrm>
        <a:prstGeom prst="rect">
          <a:avLst/>
        </a:prstGeom>
      </xdr:spPr>
    </xdr:pic>
    <xdr:clientData/>
  </xdr:twoCellAnchor>
  <xdr:twoCellAnchor editAs="oneCell">
    <xdr:from>
      <xdr:col>228</xdr:col>
      <xdr:colOff>33337</xdr:colOff>
      <xdr:row>11</xdr:row>
      <xdr:rowOff>33341</xdr:rowOff>
    </xdr:from>
    <xdr:to>
      <xdr:col>228</xdr:col>
      <xdr:colOff>647696</xdr:colOff>
      <xdr:row>11</xdr:row>
      <xdr:rowOff>144753</xdr:rowOff>
    </xdr:to>
    <xdr:pic>
      <xdr:nvPicPr>
        <xdr:cNvPr id="406" name="Picture 405">
          <a:extLst>
            <a:ext uri="{FF2B5EF4-FFF2-40B4-BE49-F238E27FC236}">
              <a16:creationId xmlns:a16="http://schemas.microsoft.com/office/drawing/2014/main" id="{00000000-0008-0000-0100-000096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3022637" y="6196016"/>
          <a:ext cx="614359" cy="111412"/>
        </a:xfrm>
        <a:prstGeom prst="rect">
          <a:avLst/>
        </a:prstGeom>
      </xdr:spPr>
    </xdr:pic>
    <xdr:clientData/>
  </xdr:twoCellAnchor>
  <xdr:twoCellAnchor editAs="oneCell">
    <xdr:from>
      <xdr:col>233</xdr:col>
      <xdr:colOff>33337</xdr:colOff>
      <xdr:row>2</xdr:row>
      <xdr:rowOff>33342</xdr:rowOff>
    </xdr:from>
    <xdr:to>
      <xdr:col>233</xdr:col>
      <xdr:colOff>647696</xdr:colOff>
      <xdr:row>2</xdr:row>
      <xdr:rowOff>144754</xdr:rowOff>
    </xdr:to>
    <xdr:pic>
      <xdr:nvPicPr>
        <xdr:cNvPr id="407" name="Picture 406">
          <a:extLst>
            <a:ext uri="{FF2B5EF4-FFF2-40B4-BE49-F238E27FC236}">
              <a16:creationId xmlns:a16="http://schemas.microsoft.com/office/drawing/2014/main" id="{00000000-0008-0000-0100-000097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6404012" y="985842"/>
          <a:ext cx="614359" cy="111412"/>
        </a:xfrm>
        <a:prstGeom prst="rect">
          <a:avLst/>
        </a:prstGeom>
      </xdr:spPr>
    </xdr:pic>
    <xdr:clientData/>
  </xdr:twoCellAnchor>
  <xdr:twoCellAnchor editAs="oneCell">
    <xdr:from>
      <xdr:col>239</xdr:col>
      <xdr:colOff>33337</xdr:colOff>
      <xdr:row>2</xdr:row>
      <xdr:rowOff>33341</xdr:rowOff>
    </xdr:from>
    <xdr:to>
      <xdr:col>239</xdr:col>
      <xdr:colOff>647696</xdr:colOff>
      <xdr:row>2</xdr:row>
      <xdr:rowOff>144753</xdr:rowOff>
    </xdr:to>
    <xdr:pic>
      <xdr:nvPicPr>
        <xdr:cNvPr id="408" name="Picture 407">
          <a:extLst>
            <a:ext uri="{FF2B5EF4-FFF2-40B4-BE49-F238E27FC236}">
              <a16:creationId xmlns:a16="http://schemas.microsoft.com/office/drawing/2014/main" id="{00000000-0008-0000-0100-000098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928262" y="985841"/>
          <a:ext cx="614359" cy="111412"/>
        </a:xfrm>
        <a:prstGeom prst="rect">
          <a:avLst/>
        </a:prstGeom>
      </xdr:spPr>
    </xdr:pic>
    <xdr:clientData/>
  </xdr:twoCellAnchor>
  <xdr:twoCellAnchor editAs="oneCell">
    <xdr:from>
      <xdr:col>233</xdr:col>
      <xdr:colOff>33337</xdr:colOff>
      <xdr:row>11</xdr:row>
      <xdr:rowOff>33342</xdr:rowOff>
    </xdr:from>
    <xdr:to>
      <xdr:col>233</xdr:col>
      <xdr:colOff>647696</xdr:colOff>
      <xdr:row>11</xdr:row>
      <xdr:rowOff>144754</xdr:rowOff>
    </xdr:to>
    <xdr:pic>
      <xdr:nvPicPr>
        <xdr:cNvPr id="409" name="Picture 408">
          <a:extLst>
            <a:ext uri="{FF2B5EF4-FFF2-40B4-BE49-F238E27FC236}">
              <a16:creationId xmlns:a16="http://schemas.microsoft.com/office/drawing/2014/main" id="{00000000-0008-0000-0100-000099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6404012" y="6196017"/>
          <a:ext cx="614359" cy="111412"/>
        </a:xfrm>
        <a:prstGeom prst="rect">
          <a:avLst/>
        </a:prstGeom>
      </xdr:spPr>
    </xdr:pic>
    <xdr:clientData/>
  </xdr:twoCellAnchor>
  <xdr:twoCellAnchor editAs="oneCell">
    <xdr:from>
      <xdr:col>239</xdr:col>
      <xdr:colOff>33337</xdr:colOff>
      <xdr:row>11</xdr:row>
      <xdr:rowOff>33341</xdr:rowOff>
    </xdr:from>
    <xdr:to>
      <xdr:col>239</xdr:col>
      <xdr:colOff>647696</xdr:colOff>
      <xdr:row>11</xdr:row>
      <xdr:rowOff>144753</xdr:rowOff>
    </xdr:to>
    <xdr:pic>
      <xdr:nvPicPr>
        <xdr:cNvPr id="410" name="Picture 409">
          <a:extLst>
            <a:ext uri="{FF2B5EF4-FFF2-40B4-BE49-F238E27FC236}">
              <a16:creationId xmlns:a16="http://schemas.microsoft.com/office/drawing/2014/main" id="{00000000-0008-0000-0100-00009A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928262" y="6196016"/>
          <a:ext cx="614359" cy="111412"/>
        </a:xfrm>
        <a:prstGeom prst="rect">
          <a:avLst/>
        </a:prstGeom>
      </xdr:spPr>
    </xdr:pic>
    <xdr:clientData/>
  </xdr:twoCellAnchor>
  <xdr:twoCellAnchor editAs="oneCell">
    <xdr:from>
      <xdr:col>244</xdr:col>
      <xdr:colOff>33337</xdr:colOff>
      <xdr:row>2</xdr:row>
      <xdr:rowOff>33342</xdr:rowOff>
    </xdr:from>
    <xdr:to>
      <xdr:col>244</xdr:col>
      <xdr:colOff>647696</xdr:colOff>
      <xdr:row>2</xdr:row>
      <xdr:rowOff>144754</xdr:rowOff>
    </xdr:to>
    <xdr:pic>
      <xdr:nvPicPr>
        <xdr:cNvPr id="411" name="Picture 410">
          <a:extLst>
            <a:ext uri="{FF2B5EF4-FFF2-40B4-BE49-F238E27FC236}">
              <a16:creationId xmlns:a16="http://schemas.microsoft.com/office/drawing/2014/main" id="{00000000-0008-0000-0100-00009B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3309637" y="985842"/>
          <a:ext cx="614359" cy="111412"/>
        </a:xfrm>
        <a:prstGeom prst="rect">
          <a:avLst/>
        </a:prstGeom>
      </xdr:spPr>
    </xdr:pic>
    <xdr:clientData/>
  </xdr:twoCellAnchor>
  <xdr:twoCellAnchor editAs="oneCell">
    <xdr:from>
      <xdr:col>250</xdr:col>
      <xdr:colOff>33337</xdr:colOff>
      <xdr:row>2</xdr:row>
      <xdr:rowOff>33341</xdr:rowOff>
    </xdr:from>
    <xdr:to>
      <xdr:col>250</xdr:col>
      <xdr:colOff>647696</xdr:colOff>
      <xdr:row>2</xdr:row>
      <xdr:rowOff>144753</xdr:rowOff>
    </xdr:to>
    <xdr:pic>
      <xdr:nvPicPr>
        <xdr:cNvPr id="412" name="Picture 411">
          <a:extLst>
            <a:ext uri="{FF2B5EF4-FFF2-40B4-BE49-F238E27FC236}">
              <a16:creationId xmlns:a16="http://schemas.microsoft.com/office/drawing/2014/main" id="{00000000-0008-0000-0100-00009C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6833887" y="985841"/>
          <a:ext cx="614359" cy="111412"/>
        </a:xfrm>
        <a:prstGeom prst="rect">
          <a:avLst/>
        </a:prstGeom>
      </xdr:spPr>
    </xdr:pic>
    <xdr:clientData/>
  </xdr:twoCellAnchor>
  <xdr:twoCellAnchor editAs="oneCell">
    <xdr:from>
      <xdr:col>244</xdr:col>
      <xdr:colOff>33337</xdr:colOff>
      <xdr:row>11</xdr:row>
      <xdr:rowOff>33342</xdr:rowOff>
    </xdr:from>
    <xdr:to>
      <xdr:col>244</xdr:col>
      <xdr:colOff>647696</xdr:colOff>
      <xdr:row>11</xdr:row>
      <xdr:rowOff>144754</xdr:rowOff>
    </xdr:to>
    <xdr:pic>
      <xdr:nvPicPr>
        <xdr:cNvPr id="413" name="Picture 412">
          <a:extLst>
            <a:ext uri="{FF2B5EF4-FFF2-40B4-BE49-F238E27FC236}">
              <a16:creationId xmlns:a16="http://schemas.microsoft.com/office/drawing/2014/main" id="{00000000-0008-0000-0100-00009D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3309637" y="6196017"/>
          <a:ext cx="614359" cy="111412"/>
        </a:xfrm>
        <a:prstGeom prst="rect">
          <a:avLst/>
        </a:prstGeom>
      </xdr:spPr>
    </xdr:pic>
    <xdr:clientData/>
  </xdr:twoCellAnchor>
  <xdr:twoCellAnchor editAs="oneCell">
    <xdr:from>
      <xdr:col>250</xdr:col>
      <xdr:colOff>33337</xdr:colOff>
      <xdr:row>11</xdr:row>
      <xdr:rowOff>33341</xdr:rowOff>
    </xdr:from>
    <xdr:to>
      <xdr:col>250</xdr:col>
      <xdr:colOff>647696</xdr:colOff>
      <xdr:row>11</xdr:row>
      <xdr:rowOff>144753</xdr:rowOff>
    </xdr:to>
    <xdr:pic>
      <xdr:nvPicPr>
        <xdr:cNvPr id="414" name="Picture 413">
          <a:extLst>
            <a:ext uri="{FF2B5EF4-FFF2-40B4-BE49-F238E27FC236}">
              <a16:creationId xmlns:a16="http://schemas.microsoft.com/office/drawing/2014/main" id="{00000000-0008-0000-0100-00009E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6833887" y="6196016"/>
          <a:ext cx="614359" cy="111412"/>
        </a:xfrm>
        <a:prstGeom prst="rect">
          <a:avLst/>
        </a:prstGeom>
      </xdr:spPr>
    </xdr:pic>
    <xdr:clientData/>
  </xdr:twoCellAnchor>
  <xdr:twoCellAnchor editAs="oneCell">
    <xdr:from>
      <xdr:col>255</xdr:col>
      <xdr:colOff>33337</xdr:colOff>
      <xdr:row>2</xdr:row>
      <xdr:rowOff>33342</xdr:rowOff>
    </xdr:from>
    <xdr:to>
      <xdr:col>255</xdr:col>
      <xdr:colOff>647696</xdr:colOff>
      <xdr:row>2</xdr:row>
      <xdr:rowOff>144754</xdr:rowOff>
    </xdr:to>
    <xdr:pic>
      <xdr:nvPicPr>
        <xdr:cNvPr id="415" name="Picture 414">
          <a:extLst>
            <a:ext uri="{FF2B5EF4-FFF2-40B4-BE49-F238E27FC236}">
              <a16:creationId xmlns:a16="http://schemas.microsoft.com/office/drawing/2014/main" id="{00000000-0008-0000-0100-00009F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0215262" y="985842"/>
          <a:ext cx="614359" cy="111412"/>
        </a:xfrm>
        <a:prstGeom prst="rect">
          <a:avLst/>
        </a:prstGeom>
      </xdr:spPr>
    </xdr:pic>
    <xdr:clientData/>
  </xdr:twoCellAnchor>
  <xdr:twoCellAnchor editAs="oneCell">
    <xdr:from>
      <xdr:col>261</xdr:col>
      <xdr:colOff>33337</xdr:colOff>
      <xdr:row>2</xdr:row>
      <xdr:rowOff>33341</xdr:rowOff>
    </xdr:from>
    <xdr:to>
      <xdr:col>261</xdr:col>
      <xdr:colOff>647696</xdr:colOff>
      <xdr:row>2</xdr:row>
      <xdr:rowOff>144753</xdr:rowOff>
    </xdr:to>
    <xdr:pic>
      <xdr:nvPicPr>
        <xdr:cNvPr id="416" name="Picture 415">
          <a:extLst>
            <a:ext uri="{FF2B5EF4-FFF2-40B4-BE49-F238E27FC236}">
              <a16:creationId xmlns:a16="http://schemas.microsoft.com/office/drawing/2014/main" id="{00000000-0008-0000-0100-0000A0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739512" y="985841"/>
          <a:ext cx="614359" cy="111412"/>
        </a:xfrm>
        <a:prstGeom prst="rect">
          <a:avLst/>
        </a:prstGeom>
      </xdr:spPr>
    </xdr:pic>
    <xdr:clientData/>
  </xdr:twoCellAnchor>
  <xdr:twoCellAnchor editAs="oneCell">
    <xdr:from>
      <xdr:col>255</xdr:col>
      <xdr:colOff>33337</xdr:colOff>
      <xdr:row>11</xdr:row>
      <xdr:rowOff>33342</xdr:rowOff>
    </xdr:from>
    <xdr:to>
      <xdr:col>255</xdr:col>
      <xdr:colOff>647696</xdr:colOff>
      <xdr:row>11</xdr:row>
      <xdr:rowOff>144754</xdr:rowOff>
    </xdr:to>
    <xdr:pic>
      <xdr:nvPicPr>
        <xdr:cNvPr id="417" name="Picture 416">
          <a:extLst>
            <a:ext uri="{FF2B5EF4-FFF2-40B4-BE49-F238E27FC236}">
              <a16:creationId xmlns:a16="http://schemas.microsoft.com/office/drawing/2014/main" id="{00000000-0008-0000-0100-0000A1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0215262" y="6196017"/>
          <a:ext cx="614359" cy="111412"/>
        </a:xfrm>
        <a:prstGeom prst="rect">
          <a:avLst/>
        </a:prstGeom>
      </xdr:spPr>
    </xdr:pic>
    <xdr:clientData/>
  </xdr:twoCellAnchor>
  <xdr:twoCellAnchor editAs="oneCell">
    <xdr:from>
      <xdr:col>261</xdr:col>
      <xdr:colOff>33337</xdr:colOff>
      <xdr:row>11</xdr:row>
      <xdr:rowOff>33341</xdr:rowOff>
    </xdr:from>
    <xdr:to>
      <xdr:col>261</xdr:col>
      <xdr:colOff>647696</xdr:colOff>
      <xdr:row>11</xdr:row>
      <xdr:rowOff>144753</xdr:rowOff>
    </xdr:to>
    <xdr:pic>
      <xdr:nvPicPr>
        <xdr:cNvPr id="418" name="Picture 417">
          <a:extLst>
            <a:ext uri="{FF2B5EF4-FFF2-40B4-BE49-F238E27FC236}">
              <a16:creationId xmlns:a16="http://schemas.microsoft.com/office/drawing/2014/main" id="{00000000-0008-0000-0100-0000A2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739512" y="6196016"/>
          <a:ext cx="614359" cy="111412"/>
        </a:xfrm>
        <a:prstGeom prst="rect">
          <a:avLst/>
        </a:prstGeom>
      </xdr:spPr>
    </xdr:pic>
    <xdr:clientData/>
  </xdr:twoCellAnchor>
  <xdr:twoCellAnchor editAs="oneCell">
    <xdr:from>
      <xdr:col>266</xdr:col>
      <xdr:colOff>33341</xdr:colOff>
      <xdr:row>2</xdr:row>
      <xdr:rowOff>33342</xdr:rowOff>
    </xdr:from>
    <xdr:to>
      <xdr:col>266</xdr:col>
      <xdr:colOff>647700</xdr:colOff>
      <xdr:row>2</xdr:row>
      <xdr:rowOff>144754</xdr:rowOff>
    </xdr:to>
    <xdr:pic>
      <xdr:nvPicPr>
        <xdr:cNvPr id="419" name="Picture 418">
          <a:extLst>
            <a:ext uri="{FF2B5EF4-FFF2-40B4-BE49-F238E27FC236}">
              <a16:creationId xmlns:a16="http://schemas.microsoft.com/office/drawing/2014/main" id="{00000000-0008-0000-0100-0000A3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7120891" y="985842"/>
          <a:ext cx="614359" cy="111412"/>
        </a:xfrm>
        <a:prstGeom prst="rect">
          <a:avLst/>
        </a:prstGeom>
      </xdr:spPr>
    </xdr:pic>
    <xdr:clientData/>
  </xdr:twoCellAnchor>
  <xdr:twoCellAnchor editAs="oneCell">
    <xdr:from>
      <xdr:col>272</xdr:col>
      <xdr:colOff>33341</xdr:colOff>
      <xdr:row>2</xdr:row>
      <xdr:rowOff>33341</xdr:rowOff>
    </xdr:from>
    <xdr:to>
      <xdr:col>272</xdr:col>
      <xdr:colOff>647700</xdr:colOff>
      <xdr:row>2</xdr:row>
      <xdr:rowOff>144753</xdr:rowOff>
    </xdr:to>
    <xdr:pic>
      <xdr:nvPicPr>
        <xdr:cNvPr id="420" name="Picture 419">
          <a:extLst>
            <a:ext uri="{FF2B5EF4-FFF2-40B4-BE49-F238E27FC236}">
              <a16:creationId xmlns:a16="http://schemas.microsoft.com/office/drawing/2014/main" id="{00000000-0008-0000-0100-0000A4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0645141" y="985841"/>
          <a:ext cx="614359" cy="111412"/>
        </a:xfrm>
        <a:prstGeom prst="rect">
          <a:avLst/>
        </a:prstGeom>
      </xdr:spPr>
    </xdr:pic>
    <xdr:clientData/>
  </xdr:twoCellAnchor>
  <xdr:twoCellAnchor editAs="oneCell">
    <xdr:from>
      <xdr:col>266</xdr:col>
      <xdr:colOff>33341</xdr:colOff>
      <xdr:row>11</xdr:row>
      <xdr:rowOff>33342</xdr:rowOff>
    </xdr:from>
    <xdr:to>
      <xdr:col>266</xdr:col>
      <xdr:colOff>647700</xdr:colOff>
      <xdr:row>11</xdr:row>
      <xdr:rowOff>144754</xdr:rowOff>
    </xdr:to>
    <xdr:pic>
      <xdr:nvPicPr>
        <xdr:cNvPr id="421" name="Picture 420">
          <a:extLst>
            <a:ext uri="{FF2B5EF4-FFF2-40B4-BE49-F238E27FC236}">
              <a16:creationId xmlns:a16="http://schemas.microsoft.com/office/drawing/2014/main" id="{00000000-0008-0000-0100-0000A5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7120891" y="6196017"/>
          <a:ext cx="614359" cy="111412"/>
        </a:xfrm>
        <a:prstGeom prst="rect">
          <a:avLst/>
        </a:prstGeom>
      </xdr:spPr>
    </xdr:pic>
    <xdr:clientData/>
  </xdr:twoCellAnchor>
  <xdr:twoCellAnchor editAs="oneCell">
    <xdr:from>
      <xdr:col>272</xdr:col>
      <xdr:colOff>33341</xdr:colOff>
      <xdr:row>11</xdr:row>
      <xdr:rowOff>33341</xdr:rowOff>
    </xdr:from>
    <xdr:to>
      <xdr:col>272</xdr:col>
      <xdr:colOff>647700</xdr:colOff>
      <xdr:row>11</xdr:row>
      <xdr:rowOff>144753</xdr:rowOff>
    </xdr:to>
    <xdr:pic>
      <xdr:nvPicPr>
        <xdr:cNvPr id="422" name="Picture 421">
          <a:extLst>
            <a:ext uri="{FF2B5EF4-FFF2-40B4-BE49-F238E27FC236}">
              <a16:creationId xmlns:a16="http://schemas.microsoft.com/office/drawing/2014/main" id="{00000000-0008-0000-0100-0000A6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0645141" y="6196016"/>
          <a:ext cx="614359" cy="111412"/>
        </a:xfrm>
        <a:prstGeom prst="rect">
          <a:avLst/>
        </a:prstGeom>
      </xdr:spPr>
    </xdr:pic>
    <xdr:clientData/>
  </xdr:twoCellAnchor>
  <xdr:twoCellAnchor editAs="oneCell">
    <xdr:from>
      <xdr:col>3</xdr:col>
      <xdr:colOff>0</xdr:colOff>
      <xdr:row>16</xdr:row>
      <xdr:rowOff>33341</xdr:rowOff>
    </xdr:from>
    <xdr:to>
      <xdr:col>3</xdr:col>
      <xdr:colOff>360000</xdr:colOff>
      <xdr:row>17</xdr:row>
      <xdr:rowOff>88541</xdr:rowOff>
    </xdr:to>
    <xdr:pic>
      <xdr:nvPicPr>
        <xdr:cNvPr id="424" name="Picture 423">
          <a:extLst>
            <a:ext uri="{FF2B5EF4-FFF2-40B4-BE49-F238E27FC236}">
              <a16:creationId xmlns:a16="http://schemas.microsoft.com/office/drawing/2014/main" id="{00000000-0008-0000-0100-0000A801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028825" y="9863141"/>
          <a:ext cx="360000" cy="360000"/>
        </a:xfrm>
        <a:prstGeom prst="rect">
          <a:avLst/>
        </a:prstGeom>
      </xdr:spPr>
    </xdr:pic>
    <xdr:clientData/>
  </xdr:twoCellAnchor>
  <xdr:twoCellAnchor editAs="oneCell">
    <xdr:from>
      <xdr:col>9</xdr:col>
      <xdr:colOff>0</xdr:colOff>
      <xdr:row>16</xdr:row>
      <xdr:rowOff>33341</xdr:rowOff>
    </xdr:from>
    <xdr:to>
      <xdr:col>9</xdr:col>
      <xdr:colOff>360000</xdr:colOff>
      <xdr:row>17</xdr:row>
      <xdr:rowOff>88541</xdr:rowOff>
    </xdr:to>
    <xdr:pic>
      <xdr:nvPicPr>
        <xdr:cNvPr id="204" name="Picture 203">
          <a:extLst>
            <a:ext uri="{FF2B5EF4-FFF2-40B4-BE49-F238E27FC236}">
              <a16:creationId xmlns:a16="http://schemas.microsoft.com/office/drawing/2014/main" id="{00000000-0008-0000-0100-0000CC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553075" y="9863141"/>
          <a:ext cx="360000" cy="360000"/>
        </a:xfrm>
        <a:prstGeom prst="rect">
          <a:avLst/>
        </a:prstGeom>
      </xdr:spPr>
    </xdr:pic>
    <xdr:clientData/>
  </xdr:twoCellAnchor>
  <xdr:twoCellAnchor editAs="oneCell">
    <xdr:from>
      <xdr:col>3</xdr:col>
      <xdr:colOff>0</xdr:colOff>
      <xdr:row>7</xdr:row>
      <xdr:rowOff>33341</xdr:rowOff>
    </xdr:from>
    <xdr:to>
      <xdr:col>3</xdr:col>
      <xdr:colOff>360000</xdr:colOff>
      <xdr:row>8</xdr:row>
      <xdr:rowOff>88541</xdr:rowOff>
    </xdr:to>
    <xdr:pic>
      <xdr:nvPicPr>
        <xdr:cNvPr id="205" name="Picture 204">
          <a:extLst>
            <a:ext uri="{FF2B5EF4-FFF2-40B4-BE49-F238E27FC236}">
              <a16:creationId xmlns:a16="http://schemas.microsoft.com/office/drawing/2014/main" id="{00000000-0008-0000-0100-0000CD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028825" y="4652966"/>
          <a:ext cx="360000" cy="360000"/>
        </a:xfrm>
        <a:prstGeom prst="rect">
          <a:avLst/>
        </a:prstGeom>
      </xdr:spPr>
    </xdr:pic>
    <xdr:clientData/>
  </xdr:twoCellAnchor>
  <xdr:twoCellAnchor editAs="oneCell">
    <xdr:from>
      <xdr:col>9</xdr:col>
      <xdr:colOff>0</xdr:colOff>
      <xdr:row>7</xdr:row>
      <xdr:rowOff>33341</xdr:rowOff>
    </xdr:from>
    <xdr:to>
      <xdr:col>9</xdr:col>
      <xdr:colOff>360000</xdr:colOff>
      <xdr:row>8</xdr:row>
      <xdr:rowOff>88541</xdr:rowOff>
    </xdr:to>
    <xdr:pic>
      <xdr:nvPicPr>
        <xdr:cNvPr id="207" name="Picture 206">
          <a:extLst>
            <a:ext uri="{FF2B5EF4-FFF2-40B4-BE49-F238E27FC236}">
              <a16:creationId xmlns:a16="http://schemas.microsoft.com/office/drawing/2014/main" id="{00000000-0008-0000-0100-0000CF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553075" y="4652966"/>
          <a:ext cx="360000" cy="360000"/>
        </a:xfrm>
        <a:prstGeom prst="rect">
          <a:avLst/>
        </a:prstGeom>
      </xdr:spPr>
    </xdr:pic>
    <xdr:clientData/>
  </xdr:twoCellAnchor>
  <xdr:twoCellAnchor editAs="oneCell">
    <xdr:from>
      <xdr:col>14</xdr:col>
      <xdr:colOff>0</xdr:colOff>
      <xdr:row>16</xdr:row>
      <xdr:rowOff>33341</xdr:rowOff>
    </xdr:from>
    <xdr:to>
      <xdr:col>14</xdr:col>
      <xdr:colOff>360000</xdr:colOff>
      <xdr:row>17</xdr:row>
      <xdr:rowOff>88541</xdr:rowOff>
    </xdr:to>
    <xdr:pic>
      <xdr:nvPicPr>
        <xdr:cNvPr id="209" name="Picture 208">
          <a:extLst>
            <a:ext uri="{FF2B5EF4-FFF2-40B4-BE49-F238E27FC236}">
              <a16:creationId xmlns:a16="http://schemas.microsoft.com/office/drawing/2014/main" id="{00000000-0008-0000-0100-0000D1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934450" y="9863141"/>
          <a:ext cx="360000" cy="360000"/>
        </a:xfrm>
        <a:prstGeom prst="rect">
          <a:avLst/>
        </a:prstGeom>
      </xdr:spPr>
    </xdr:pic>
    <xdr:clientData/>
  </xdr:twoCellAnchor>
  <xdr:twoCellAnchor editAs="oneCell">
    <xdr:from>
      <xdr:col>20</xdr:col>
      <xdr:colOff>0</xdr:colOff>
      <xdr:row>16</xdr:row>
      <xdr:rowOff>33341</xdr:rowOff>
    </xdr:from>
    <xdr:to>
      <xdr:col>20</xdr:col>
      <xdr:colOff>360000</xdr:colOff>
      <xdr:row>17</xdr:row>
      <xdr:rowOff>88541</xdr:rowOff>
    </xdr:to>
    <xdr:pic>
      <xdr:nvPicPr>
        <xdr:cNvPr id="211" name="Picture 210">
          <a:extLst>
            <a:ext uri="{FF2B5EF4-FFF2-40B4-BE49-F238E27FC236}">
              <a16:creationId xmlns:a16="http://schemas.microsoft.com/office/drawing/2014/main" id="{00000000-0008-0000-0100-0000D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458700" y="9863141"/>
          <a:ext cx="360000" cy="360000"/>
        </a:xfrm>
        <a:prstGeom prst="rect">
          <a:avLst/>
        </a:prstGeom>
      </xdr:spPr>
    </xdr:pic>
    <xdr:clientData/>
  </xdr:twoCellAnchor>
  <xdr:twoCellAnchor editAs="oneCell">
    <xdr:from>
      <xdr:col>14</xdr:col>
      <xdr:colOff>0</xdr:colOff>
      <xdr:row>7</xdr:row>
      <xdr:rowOff>33341</xdr:rowOff>
    </xdr:from>
    <xdr:to>
      <xdr:col>14</xdr:col>
      <xdr:colOff>360000</xdr:colOff>
      <xdr:row>8</xdr:row>
      <xdr:rowOff>88541</xdr:rowOff>
    </xdr:to>
    <xdr:pic>
      <xdr:nvPicPr>
        <xdr:cNvPr id="212" name="Picture 211">
          <a:extLst>
            <a:ext uri="{FF2B5EF4-FFF2-40B4-BE49-F238E27FC236}">
              <a16:creationId xmlns:a16="http://schemas.microsoft.com/office/drawing/2014/main" id="{00000000-0008-0000-0100-0000D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934450" y="4652966"/>
          <a:ext cx="360000" cy="360000"/>
        </a:xfrm>
        <a:prstGeom prst="rect">
          <a:avLst/>
        </a:prstGeom>
      </xdr:spPr>
    </xdr:pic>
    <xdr:clientData/>
  </xdr:twoCellAnchor>
  <xdr:twoCellAnchor editAs="oneCell">
    <xdr:from>
      <xdr:col>20</xdr:col>
      <xdr:colOff>0</xdr:colOff>
      <xdr:row>7</xdr:row>
      <xdr:rowOff>33341</xdr:rowOff>
    </xdr:from>
    <xdr:to>
      <xdr:col>20</xdr:col>
      <xdr:colOff>360000</xdr:colOff>
      <xdr:row>8</xdr:row>
      <xdr:rowOff>88541</xdr:rowOff>
    </xdr:to>
    <xdr:pic>
      <xdr:nvPicPr>
        <xdr:cNvPr id="213" name="Picture 212">
          <a:extLst>
            <a:ext uri="{FF2B5EF4-FFF2-40B4-BE49-F238E27FC236}">
              <a16:creationId xmlns:a16="http://schemas.microsoft.com/office/drawing/2014/main" id="{00000000-0008-0000-0100-0000D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458700" y="4652966"/>
          <a:ext cx="360000" cy="360000"/>
        </a:xfrm>
        <a:prstGeom prst="rect">
          <a:avLst/>
        </a:prstGeom>
      </xdr:spPr>
    </xdr:pic>
    <xdr:clientData/>
  </xdr:twoCellAnchor>
  <xdr:twoCellAnchor editAs="oneCell">
    <xdr:from>
      <xdr:col>25</xdr:col>
      <xdr:colOff>0</xdr:colOff>
      <xdr:row>16</xdr:row>
      <xdr:rowOff>33341</xdr:rowOff>
    </xdr:from>
    <xdr:to>
      <xdr:col>25</xdr:col>
      <xdr:colOff>360000</xdr:colOff>
      <xdr:row>17</xdr:row>
      <xdr:rowOff>88541</xdr:rowOff>
    </xdr:to>
    <xdr:pic>
      <xdr:nvPicPr>
        <xdr:cNvPr id="225" name="Picture 224">
          <a:extLst>
            <a:ext uri="{FF2B5EF4-FFF2-40B4-BE49-F238E27FC236}">
              <a16:creationId xmlns:a16="http://schemas.microsoft.com/office/drawing/2014/main" id="{00000000-0008-0000-0100-0000E1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840075" y="9863141"/>
          <a:ext cx="360000" cy="360000"/>
        </a:xfrm>
        <a:prstGeom prst="rect">
          <a:avLst/>
        </a:prstGeom>
      </xdr:spPr>
    </xdr:pic>
    <xdr:clientData/>
  </xdr:twoCellAnchor>
  <xdr:twoCellAnchor editAs="oneCell">
    <xdr:from>
      <xdr:col>31</xdr:col>
      <xdr:colOff>0</xdr:colOff>
      <xdr:row>16</xdr:row>
      <xdr:rowOff>33341</xdr:rowOff>
    </xdr:from>
    <xdr:to>
      <xdr:col>31</xdr:col>
      <xdr:colOff>360000</xdr:colOff>
      <xdr:row>17</xdr:row>
      <xdr:rowOff>88541</xdr:rowOff>
    </xdr:to>
    <xdr:pic>
      <xdr:nvPicPr>
        <xdr:cNvPr id="226" name="Picture 225">
          <a:extLst>
            <a:ext uri="{FF2B5EF4-FFF2-40B4-BE49-F238E27FC236}">
              <a16:creationId xmlns:a16="http://schemas.microsoft.com/office/drawing/2014/main" id="{00000000-0008-0000-0100-0000E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9364325" y="9863141"/>
          <a:ext cx="360000" cy="360000"/>
        </a:xfrm>
        <a:prstGeom prst="rect">
          <a:avLst/>
        </a:prstGeom>
      </xdr:spPr>
    </xdr:pic>
    <xdr:clientData/>
  </xdr:twoCellAnchor>
  <xdr:twoCellAnchor editAs="oneCell">
    <xdr:from>
      <xdr:col>25</xdr:col>
      <xdr:colOff>0</xdr:colOff>
      <xdr:row>7</xdr:row>
      <xdr:rowOff>33341</xdr:rowOff>
    </xdr:from>
    <xdr:to>
      <xdr:col>25</xdr:col>
      <xdr:colOff>360000</xdr:colOff>
      <xdr:row>8</xdr:row>
      <xdr:rowOff>88541</xdr:rowOff>
    </xdr:to>
    <xdr:pic>
      <xdr:nvPicPr>
        <xdr:cNvPr id="228" name="Picture 227">
          <a:extLst>
            <a:ext uri="{FF2B5EF4-FFF2-40B4-BE49-F238E27FC236}">
              <a16:creationId xmlns:a16="http://schemas.microsoft.com/office/drawing/2014/main" id="{00000000-0008-0000-0100-0000E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840075" y="4652966"/>
          <a:ext cx="360000" cy="360000"/>
        </a:xfrm>
        <a:prstGeom prst="rect">
          <a:avLst/>
        </a:prstGeom>
      </xdr:spPr>
    </xdr:pic>
    <xdr:clientData/>
  </xdr:twoCellAnchor>
  <xdr:twoCellAnchor editAs="oneCell">
    <xdr:from>
      <xdr:col>31</xdr:col>
      <xdr:colOff>0</xdr:colOff>
      <xdr:row>7</xdr:row>
      <xdr:rowOff>33341</xdr:rowOff>
    </xdr:from>
    <xdr:to>
      <xdr:col>31</xdr:col>
      <xdr:colOff>360000</xdr:colOff>
      <xdr:row>8</xdr:row>
      <xdr:rowOff>88541</xdr:rowOff>
    </xdr:to>
    <xdr:pic>
      <xdr:nvPicPr>
        <xdr:cNvPr id="229" name="Picture 228">
          <a:extLst>
            <a:ext uri="{FF2B5EF4-FFF2-40B4-BE49-F238E27FC236}">
              <a16:creationId xmlns:a16="http://schemas.microsoft.com/office/drawing/2014/main" id="{00000000-0008-0000-0100-0000E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9364325" y="4652966"/>
          <a:ext cx="360000" cy="360000"/>
        </a:xfrm>
        <a:prstGeom prst="rect">
          <a:avLst/>
        </a:prstGeom>
      </xdr:spPr>
    </xdr:pic>
    <xdr:clientData/>
  </xdr:twoCellAnchor>
  <xdr:twoCellAnchor editAs="oneCell">
    <xdr:from>
      <xdr:col>36</xdr:col>
      <xdr:colOff>0</xdr:colOff>
      <xdr:row>16</xdr:row>
      <xdr:rowOff>33341</xdr:rowOff>
    </xdr:from>
    <xdr:to>
      <xdr:col>36</xdr:col>
      <xdr:colOff>360000</xdr:colOff>
      <xdr:row>17</xdr:row>
      <xdr:rowOff>88541</xdr:rowOff>
    </xdr:to>
    <xdr:pic>
      <xdr:nvPicPr>
        <xdr:cNvPr id="230" name="Picture 229">
          <a:extLst>
            <a:ext uri="{FF2B5EF4-FFF2-40B4-BE49-F238E27FC236}">
              <a16:creationId xmlns:a16="http://schemas.microsoft.com/office/drawing/2014/main" id="{00000000-0008-0000-0100-0000E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2745700" y="9863141"/>
          <a:ext cx="360000" cy="360000"/>
        </a:xfrm>
        <a:prstGeom prst="rect">
          <a:avLst/>
        </a:prstGeom>
      </xdr:spPr>
    </xdr:pic>
    <xdr:clientData/>
  </xdr:twoCellAnchor>
  <xdr:twoCellAnchor editAs="oneCell">
    <xdr:from>
      <xdr:col>42</xdr:col>
      <xdr:colOff>0</xdr:colOff>
      <xdr:row>16</xdr:row>
      <xdr:rowOff>33341</xdr:rowOff>
    </xdr:from>
    <xdr:to>
      <xdr:col>42</xdr:col>
      <xdr:colOff>360000</xdr:colOff>
      <xdr:row>17</xdr:row>
      <xdr:rowOff>88541</xdr:rowOff>
    </xdr:to>
    <xdr:pic>
      <xdr:nvPicPr>
        <xdr:cNvPr id="232" name="Picture 231">
          <a:extLst>
            <a:ext uri="{FF2B5EF4-FFF2-40B4-BE49-F238E27FC236}">
              <a16:creationId xmlns:a16="http://schemas.microsoft.com/office/drawing/2014/main" id="{00000000-0008-0000-0100-0000E8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6269950" y="9863141"/>
          <a:ext cx="360000" cy="360000"/>
        </a:xfrm>
        <a:prstGeom prst="rect">
          <a:avLst/>
        </a:prstGeom>
      </xdr:spPr>
    </xdr:pic>
    <xdr:clientData/>
  </xdr:twoCellAnchor>
  <xdr:twoCellAnchor editAs="oneCell">
    <xdr:from>
      <xdr:col>36</xdr:col>
      <xdr:colOff>0</xdr:colOff>
      <xdr:row>7</xdr:row>
      <xdr:rowOff>33341</xdr:rowOff>
    </xdr:from>
    <xdr:to>
      <xdr:col>36</xdr:col>
      <xdr:colOff>360000</xdr:colOff>
      <xdr:row>8</xdr:row>
      <xdr:rowOff>88541</xdr:rowOff>
    </xdr:to>
    <xdr:pic>
      <xdr:nvPicPr>
        <xdr:cNvPr id="233" name="Picture 232">
          <a:extLst>
            <a:ext uri="{FF2B5EF4-FFF2-40B4-BE49-F238E27FC236}">
              <a16:creationId xmlns:a16="http://schemas.microsoft.com/office/drawing/2014/main" id="{00000000-0008-0000-0100-0000E9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2745700" y="4652966"/>
          <a:ext cx="360000" cy="360000"/>
        </a:xfrm>
        <a:prstGeom prst="rect">
          <a:avLst/>
        </a:prstGeom>
      </xdr:spPr>
    </xdr:pic>
    <xdr:clientData/>
  </xdr:twoCellAnchor>
  <xdr:twoCellAnchor editAs="oneCell">
    <xdr:from>
      <xdr:col>42</xdr:col>
      <xdr:colOff>0</xdr:colOff>
      <xdr:row>7</xdr:row>
      <xdr:rowOff>33341</xdr:rowOff>
    </xdr:from>
    <xdr:to>
      <xdr:col>42</xdr:col>
      <xdr:colOff>360000</xdr:colOff>
      <xdr:row>8</xdr:row>
      <xdr:rowOff>88541</xdr:rowOff>
    </xdr:to>
    <xdr:pic>
      <xdr:nvPicPr>
        <xdr:cNvPr id="234" name="Picture 233">
          <a:extLst>
            <a:ext uri="{FF2B5EF4-FFF2-40B4-BE49-F238E27FC236}">
              <a16:creationId xmlns:a16="http://schemas.microsoft.com/office/drawing/2014/main" id="{00000000-0008-0000-0100-0000EA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6269950" y="4652966"/>
          <a:ext cx="360000" cy="360000"/>
        </a:xfrm>
        <a:prstGeom prst="rect">
          <a:avLst/>
        </a:prstGeom>
      </xdr:spPr>
    </xdr:pic>
    <xdr:clientData/>
  </xdr:twoCellAnchor>
  <xdr:twoCellAnchor editAs="oneCell">
    <xdr:from>
      <xdr:col>47</xdr:col>
      <xdr:colOff>0</xdr:colOff>
      <xdr:row>16</xdr:row>
      <xdr:rowOff>33341</xdr:rowOff>
    </xdr:from>
    <xdr:to>
      <xdr:col>47</xdr:col>
      <xdr:colOff>360000</xdr:colOff>
      <xdr:row>17</xdr:row>
      <xdr:rowOff>88541</xdr:rowOff>
    </xdr:to>
    <xdr:pic>
      <xdr:nvPicPr>
        <xdr:cNvPr id="236" name="Picture 235">
          <a:extLst>
            <a:ext uri="{FF2B5EF4-FFF2-40B4-BE49-F238E27FC236}">
              <a16:creationId xmlns:a16="http://schemas.microsoft.com/office/drawing/2014/main" id="{00000000-0008-0000-0100-0000EC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9651325" y="9863141"/>
          <a:ext cx="360000" cy="360000"/>
        </a:xfrm>
        <a:prstGeom prst="rect">
          <a:avLst/>
        </a:prstGeom>
      </xdr:spPr>
    </xdr:pic>
    <xdr:clientData/>
  </xdr:twoCellAnchor>
  <xdr:twoCellAnchor editAs="oneCell">
    <xdr:from>
      <xdr:col>53</xdr:col>
      <xdr:colOff>0</xdr:colOff>
      <xdr:row>16</xdr:row>
      <xdr:rowOff>33341</xdr:rowOff>
    </xdr:from>
    <xdr:to>
      <xdr:col>53</xdr:col>
      <xdr:colOff>360000</xdr:colOff>
      <xdr:row>17</xdr:row>
      <xdr:rowOff>88541</xdr:rowOff>
    </xdr:to>
    <xdr:pic>
      <xdr:nvPicPr>
        <xdr:cNvPr id="237" name="Picture 236">
          <a:extLst>
            <a:ext uri="{FF2B5EF4-FFF2-40B4-BE49-F238E27FC236}">
              <a16:creationId xmlns:a16="http://schemas.microsoft.com/office/drawing/2014/main" id="{00000000-0008-0000-0100-0000ED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3175575" y="9863141"/>
          <a:ext cx="360000" cy="360000"/>
        </a:xfrm>
        <a:prstGeom prst="rect">
          <a:avLst/>
        </a:prstGeom>
      </xdr:spPr>
    </xdr:pic>
    <xdr:clientData/>
  </xdr:twoCellAnchor>
  <xdr:twoCellAnchor editAs="oneCell">
    <xdr:from>
      <xdr:col>47</xdr:col>
      <xdr:colOff>0</xdr:colOff>
      <xdr:row>7</xdr:row>
      <xdr:rowOff>33341</xdr:rowOff>
    </xdr:from>
    <xdr:to>
      <xdr:col>47</xdr:col>
      <xdr:colOff>360000</xdr:colOff>
      <xdr:row>8</xdr:row>
      <xdr:rowOff>88541</xdr:rowOff>
    </xdr:to>
    <xdr:pic>
      <xdr:nvPicPr>
        <xdr:cNvPr id="238" name="Picture 237">
          <a:extLst>
            <a:ext uri="{FF2B5EF4-FFF2-40B4-BE49-F238E27FC236}">
              <a16:creationId xmlns:a16="http://schemas.microsoft.com/office/drawing/2014/main" id="{00000000-0008-0000-0100-0000EE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9651325" y="4652966"/>
          <a:ext cx="360000" cy="360000"/>
        </a:xfrm>
        <a:prstGeom prst="rect">
          <a:avLst/>
        </a:prstGeom>
      </xdr:spPr>
    </xdr:pic>
    <xdr:clientData/>
  </xdr:twoCellAnchor>
  <xdr:twoCellAnchor editAs="oneCell">
    <xdr:from>
      <xdr:col>53</xdr:col>
      <xdr:colOff>0</xdr:colOff>
      <xdr:row>7</xdr:row>
      <xdr:rowOff>33341</xdr:rowOff>
    </xdr:from>
    <xdr:to>
      <xdr:col>53</xdr:col>
      <xdr:colOff>360000</xdr:colOff>
      <xdr:row>8</xdr:row>
      <xdr:rowOff>88541</xdr:rowOff>
    </xdr:to>
    <xdr:pic>
      <xdr:nvPicPr>
        <xdr:cNvPr id="240" name="Picture 239">
          <a:extLst>
            <a:ext uri="{FF2B5EF4-FFF2-40B4-BE49-F238E27FC236}">
              <a16:creationId xmlns:a16="http://schemas.microsoft.com/office/drawing/2014/main" id="{00000000-0008-0000-0100-0000F0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3175575" y="4652966"/>
          <a:ext cx="360000" cy="360000"/>
        </a:xfrm>
        <a:prstGeom prst="rect">
          <a:avLst/>
        </a:prstGeom>
      </xdr:spPr>
    </xdr:pic>
    <xdr:clientData/>
  </xdr:twoCellAnchor>
  <xdr:twoCellAnchor editAs="oneCell">
    <xdr:from>
      <xdr:col>58</xdr:col>
      <xdr:colOff>0</xdr:colOff>
      <xdr:row>16</xdr:row>
      <xdr:rowOff>33341</xdr:rowOff>
    </xdr:from>
    <xdr:to>
      <xdr:col>58</xdr:col>
      <xdr:colOff>360000</xdr:colOff>
      <xdr:row>17</xdr:row>
      <xdr:rowOff>88541</xdr:rowOff>
    </xdr:to>
    <xdr:pic>
      <xdr:nvPicPr>
        <xdr:cNvPr id="241" name="Picture 240">
          <a:extLst>
            <a:ext uri="{FF2B5EF4-FFF2-40B4-BE49-F238E27FC236}">
              <a16:creationId xmlns:a16="http://schemas.microsoft.com/office/drawing/2014/main" id="{00000000-0008-0000-0100-0000F1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6556950" y="9863141"/>
          <a:ext cx="360000" cy="360000"/>
        </a:xfrm>
        <a:prstGeom prst="rect">
          <a:avLst/>
        </a:prstGeom>
      </xdr:spPr>
    </xdr:pic>
    <xdr:clientData/>
  </xdr:twoCellAnchor>
  <xdr:twoCellAnchor editAs="oneCell">
    <xdr:from>
      <xdr:col>64</xdr:col>
      <xdr:colOff>0</xdr:colOff>
      <xdr:row>16</xdr:row>
      <xdr:rowOff>33341</xdr:rowOff>
    </xdr:from>
    <xdr:to>
      <xdr:col>64</xdr:col>
      <xdr:colOff>360000</xdr:colOff>
      <xdr:row>17</xdr:row>
      <xdr:rowOff>88541</xdr:rowOff>
    </xdr:to>
    <xdr:pic>
      <xdr:nvPicPr>
        <xdr:cNvPr id="244" name="Picture 243">
          <a:extLst>
            <a:ext uri="{FF2B5EF4-FFF2-40B4-BE49-F238E27FC236}">
              <a16:creationId xmlns:a16="http://schemas.microsoft.com/office/drawing/2014/main" id="{00000000-0008-0000-0100-0000F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0081200" y="9863141"/>
          <a:ext cx="360000" cy="360000"/>
        </a:xfrm>
        <a:prstGeom prst="rect">
          <a:avLst/>
        </a:prstGeom>
      </xdr:spPr>
    </xdr:pic>
    <xdr:clientData/>
  </xdr:twoCellAnchor>
  <xdr:twoCellAnchor editAs="oneCell">
    <xdr:from>
      <xdr:col>58</xdr:col>
      <xdr:colOff>0</xdr:colOff>
      <xdr:row>7</xdr:row>
      <xdr:rowOff>33341</xdr:rowOff>
    </xdr:from>
    <xdr:to>
      <xdr:col>58</xdr:col>
      <xdr:colOff>360000</xdr:colOff>
      <xdr:row>8</xdr:row>
      <xdr:rowOff>88541</xdr:rowOff>
    </xdr:to>
    <xdr:pic>
      <xdr:nvPicPr>
        <xdr:cNvPr id="245" name="Picture 244">
          <a:extLst>
            <a:ext uri="{FF2B5EF4-FFF2-40B4-BE49-F238E27FC236}">
              <a16:creationId xmlns:a16="http://schemas.microsoft.com/office/drawing/2014/main" id="{00000000-0008-0000-0100-0000F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6556950" y="4652966"/>
          <a:ext cx="360000" cy="360000"/>
        </a:xfrm>
        <a:prstGeom prst="rect">
          <a:avLst/>
        </a:prstGeom>
      </xdr:spPr>
    </xdr:pic>
    <xdr:clientData/>
  </xdr:twoCellAnchor>
  <xdr:twoCellAnchor editAs="oneCell">
    <xdr:from>
      <xdr:col>64</xdr:col>
      <xdr:colOff>0</xdr:colOff>
      <xdr:row>7</xdr:row>
      <xdr:rowOff>33341</xdr:rowOff>
    </xdr:from>
    <xdr:to>
      <xdr:col>64</xdr:col>
      <xdr:colOff>360000</xdr:colOff>
      <xdr:row>8</xdr:row>
      <xdr:rowOff>88541</xdr:rowOff>
    </xdr:to>
    <xdr:pic>
      <xdr:nvPicPr>
        <xdr:cNvPr id="246" name="Picture 245">
          <a:extLst>
            <a:ext uri="{FF2B5EF4-FFF2-40B4-BE49-F238E27FC236}">
              <a16:creationId xmlns:a16="http://schemas.microsoft.com/office/drawing/2014/main" id="{00000000-0008-0000-0100-0000F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0081200" y="4652966"/>
          <a:ext cx="360000" cy="360000"/>
        </a:xfrm>
        <a:prstGeom prst="rect">
          <a:avLst/>
        </a:prstGeom>
      </xdr:spPr>
    </xdr:pic>
    <xdr:clientData/>
  </xdr:twoCellAnchor>
  <xdr:twoCellAnchor editAs="oneCell">
    <xdr:from>
      <xdr:col>69</xdr:col>
      <xdr:colOff>0</xdr:colOff>
      <xdr:row>16</xdr:row>
      <xdr:rowOff>33341</xdr:rowOff>
    </xdr:from>
    <xdr:to>
      <xdr:col>69</xdr:col>
      <xdr:colOff>360000</xdr:colOff>
      <xdr:row>17</xdr:row>
      <xdr:rowOff>88541</xdr:rowOff>
    </xdr:to>
    <xdr:pic>
      <xdr:nvPicPr>
        <xdr:cNvPr id="247" name="Picture 246">
          <a:extLst>
            <a:ext uri="{FF2B5EF4-FFF2-40B4-BE49-F238E27FC236}">
              <a16:creationId xmlns:a16="http://schemas.microsoft.com/office/drawing/2014/main" id="{00000000-0008-0000-0100-0000F7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3462575" y="9863141"/>
          <a:ext cx="360000" cy="360000"/>
        </a:xfrm>
        <a:prstGeom prst="rect">
          <a:avLst/>
        </a:prstGeom>
      </xdr:spPr>
    </xdr:pic>
    <xdr:clientData/>
  </xdr:twoCellAnchor>
  <xdr:twoCellAnchor editAs="oneCell">
    <xdr:from>
      <xdr:col>75</xdr:col>
      <xdr:colOff>0</xdr:colOff>
      <xdr:row>16</xdr:row>
      <xdr:rowOff>33341</xdr:rowOff>
    </xdr:from>
    <xdr:to>
      <xdr:col>75</xdr:col>
      <xdr:colOff>360000</xdr:colOff>
      <xdr:row>17</xdr:row>
      <xdr:rowOff>88541</xdr:rowOff>
    </xdr:to>
    <xdr:pic>
      <xdr:nvPicPr>
        <xdr:cNvPr id="248" name="Picture 247">
          <a:extLst>
            <a:ext uri="{FF2B5EF4-FFF2-40B4-BE49-F238E27FC236}">
              <a16:creationId xmlns:a16="http://schemas.microsoft.com/office/drawing/2014/main" id="{00000000-0008-0000-0100-0000F8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6986825" y="9863141"/>
          <a:ext cx="360000" cy="360000"/>
        </a:xfrm>
        <a:prstGeom prst="rect">
          <a:avLst/>
        </a:prstGeom>
      </xdr:spPr>
    </xdr:pic>
    <xdr:clientData/>
  </xdr:twoCellAnchor>
  <xdr:twoCellAnchor editAs="oneCell">
    <xdr:from>
      <xdr:col>69</xdr:col>
      <xdr:colOff>0</xdr:colOff>
      <xdr:row>7</xdr:row>
      <xdr:rowOff>33341</xdr:rowOff>
    </xdr:from>
    <xdr:to>
      <xdr:col>69</xdr:col>
      <xdr:colOff>360000</xdr:colOff>
      <xdr:row>8</xdr:row>
      <xdr:rowOff>88541</xdr:rowOff>
    </xdr:to>
    <xdr:pic>
      <xdr:nvPicPr>
        <xdr:cNvPr id="249" name="Picture 248">
          <a:extLst>
            <a:ext uri="{FF2B5EF4-FFF2-40B4-BE49-F238E27FC236}">
              <a16:creationId xmlns:a16="http://schemas.microsoft.com/office/drawing/2014/main" id="{00000000-0008-0000-0100-0000F9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3462575" y="4652966"/>
          <a:ext cx="360000" cy="360000"/>
        </a:xfrm>
        <a:prstGeom prst="rect">
          <a:avLst/>
        </a:prstGeom>
      </xdr:spPr>
    </xdr:pic>
    <xdr:clientData/>
  </xdr:twoCellAnchor>
  <xdr:twoCellAnchor editAs="oneCell">
    <xdr:from>
      <xdr:col>75</xdr:col>
      <xdr:colOff>0</xdr:colOff>
      <xdr:row>7</xdr:row>
      <xdr:rowOff>33341</xdr:rowOff>
    </xdr:from>
    <xdr:to>
      <xdr:col>75</xdr:col>
      <xdr:colOff>360000</xdr:colOff>
      <xdr:row>8</xdr:row>
      <xdr:rowOff>88541</xdr:rowOff>
    </xdr:to>
    <xdr:pic>
      <xdr:nvPicPr>
        <xdr:cNvPr id="252" name="Picture 251">
          <a:extLst>
            <a:ext uri="{FF2B5EF4-FFF2-40B4-BE49-F238E27FC236}">
              <a16:creationId xmlns:a16="http://schemas.microsoft.com/office/drawing/2014/main" id="{00000000-0008-0000-0100-0000FC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6986825" y="4652966"/>
          <a:ext cx="360000" cy="360000"/>
        </a:xfrm>
        <a:prstGeom prst="rect">
          <a:avLst/>
        </a:prstGeom>
      </xdr:spPr>
    </xdr:pic>
    <xdr:clientData/>
  </xdr:twoCellAnchor>
  <xdr:twoCellAnchor editAs="oneCell">
    <xdr:from>
      <xdr:col>80</xdr:col>
      <xdr:colOff>0</xdr:colOff>
      <xdr:row>16</xdr:row>
      <xdr:rowOff>33341</xdr:rowOff>
    </xdr:from>
    <xdr:to>
      <xdr:col>80</xdr:col>
      <xdr:colOff>360000</xdr:colOff>
      <xdr:row>17</xdr:row>
      <xdr:rowOff>88541</xdr:rowOff>
    </xdr:to>
    <xdr:pic>
      <xdr:nvPicPr>
        <xdr:cNvPr id="253" name="Picture 252">
          <a:extLst>
            <a:ext uri="{FF2B5EF4-FFF2-40B4-BE49-F238E27FC236}">
              <a16:creationId xmlns:a16="http://schemas.microsoft.com/office/drawing/2014/main" id="{00000000-0008-0000-0100-0000FD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0368200" y="9863141"/>
          <a:ext cx="360000" cy="360000"/>
        </a:xfrm>
        <a:prstGeom prst="rect">
          <a:avLst/>
        </a:prstGeom>
      </xdr:spPr>
    </xdr:pic>
    <xdr:clientData/>
  </xdr:twoCellAnchor>
  <xdr:twoCellAnchor editAs="oneCell">
    <xdr:from>
      <xdr:col>86</xdr:col>
      <xdr:colOff>0</xdr:colOff>
      <xdr:row>16</xdr:row>
      <xdr:rowOff>33341</xdr:rowOff>
    </xdr:from>
    <xdr:to>
      <xdr:col>86</xdr:col>
      <xdr:colOff>360000</xdr:colOff>
      <xdr:row>17</xdr:row>
      <xdr:rowOff>88541</xdr:rowOff>
    </xdr:to>
    <xdr:pic>
      <xdr:nvPicPr>
        <xdr:cNvPr id="254" name="Picture 253">
          <a:extLst>
            <a:ext uri="{FF2B5EF4-FFF2-40B4-BE49-F238E27FC236}">
              <a16:creationId xmlns:a16="http://schemas.microsoft.com/office/drawing/2014/main" id="{00000000-0008-0000-0100-0000FE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3892450" y="9863141"/>
          <a:ext cx="360000" cy="360000"/>
        </a:xfrm>
        <a:prstGeom prst="rect">
          <a:avLst/>
        </a:prstGeom>
      </xdr:spPr>
    </xdr:pic>
    <xdr:clientData/>
  </xdr:twoCellAnchor>
  <xdr:twoCellAnchor editAs="oneCell">
    <xdr:from>
      <xdr:col>80</xdr:col>
      <xdr:colOff>0</xdr:colOff>
      <xdr:row>7</xdr:row>
      <xdr:rowOff>33341</xdr:rowOff>
    </xdr:from>
    <xdr:to>
      <xdr:col>80</xdr:col>
      <xdr:colOff>360000</xdr:colOff>
      <xdr:row>8</xdr:row>
      <xdr:rowOff>88541</xdr:rowOff>
    </xdr:to>
    <xdr:pic>
      <xdr:nvPicPr>
        <xdr:cNvPr id="256" name="Picture 255">
          <a:extLst>
            <a:ext uri="{FF2B5EF4-FFF2-40B4-BE49-F238E27FC236}">
              <a16:creationId xmlns:a16="http://schemas.microsoft.com/office/drawing/2014/main" id="{00000000-0008-0000-0100-00000001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0368200" y="4652966"/>
          <a:ext cx="360000" cy="360000"/>
        </a:xfrm>
        <a:prstGeom prst="rect">
          <a:avLst/>
        </a:prstGeom>
      </xdr:spPr>
    </xdr:pic>
    <xdr:clientData/>
  </xdr:twoCellAnchor>
  <xdr:twoCellAnchor editAs="oneCell">
    <xdr:from>
      <xdr:col>86</xdr:col>
      <xdr:colOff>0</xdr:colOff>
      <xdr:row>7</xdr:row>
      <xdr:rowOff>33341</xdr:rowOff>
    </xdr:from>
    <xdr:to>
      <xdr:col>86</xdr:col>
      <xdr:colOff>360000</xdr:colOff>
      <xdr:row>8</xdr:row>
      <xdr:rowOff>88541</xdr:rowOff>
    </xdr:to>
    <xdr:pic>
      <xdr:nvPicPr>
        <xdr:cNvPr id="257" name="Picture 256">
          <a:extLst>
            <a:ext uri="{FF2B5EF4-FFF2-40B4-BE49-F238E27FC236}">
              <a16:creationId xmlns:a16="http://schemas.microsoft.com/office/drawing/2014/main" id="{00000000-0008-0000-0100-00000101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3892450" y="4652966"/>
          <a:ext cx="360000" cy="360000"/>
        </a:xfrm>
        <a:prstGeom prst="rect">
          <a:avLst/>
        </a:prstGeom>
      </xdr:spPr>
    </xdr:pic>
    <xdr:clientData/>
  </xdr:twoCellAnchor>
  <xdr:twoCellAnchor editAs="oneCell">
    <xdr:from>
      <xdr:col>91</xdr:col>
      <xdr:colOff>0</xdr:colOff>
      <xdr:row>16</xdr:row>
      <xdr:rowOff>33341</xdr:rowOff>
    </xdr:from>
    <xdr:to>
      <xdr:col>91</xdr:col>
      <xdr:colOff>360000</xdr:colOff>
      <xdr:row>17</xdr:row>
      <xdr:rowOff>88541</xdr:rowOff>
    </xdr:to>
    <xdr:pic>
      <xdr:nvPicPr>
        <xdr:cNvPr id="260" name="Picture 259">
          <a:extLst>
            <a:ext uri="{FF2B5EF4-FFF2-40B4-BE49-F238E27FC236}">
              <a16:creationId xmlns:a16="http://schemas.microsoft.com/office/drawing/2014/main" id="{00000000-0008-0000-0100-00000401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7273825" y="9863141"/>
          <a:ext cx="360000" cy="360000"/>
        </a:xfrm>
        <a:prstGeom prst="rect">
          <a:avLst/>
        </a:prstGeom>
      </xdr:spPr>
    </xdr:pic>
    <xdr:clientData/>
  </xdr:twoCellAnchor>
  <xdr:twoCellAnchor editAs="oneCell">
    <xdr:from>
      <xdr:col>97</xdr:col>
      <xdr:colOff>0</xdr:colOff>
      <xdr:row>16</xdr:row>
      <xdr:rowOff>33341</xdr:rowOff>
    </xdr:from>
    <xdr:to>
      <xdr:col>97</xdr:col>
      <xdr:colOff>360000</xdr:colOff>
      <xdr:row>17</xdr:row>
      <xdr:rowOff>88541</xdr:rowOff>
    </xdr:to>
    <xdr:pic>
      <xdr:nvPicPr>
        <xdr:cNvPr id="261" name="Picture 260">
          <a:extLst>
            <a:ext uri="{FF2B5EF4-FFF2-40B4-BE49-F238E27FC236}">
              <a16:creationId xmlns:a16="http://schemas.microsoft.com/office/drawing/2014/main" id="{00000000-0008-0000-0100-00000501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0798075" y="9863141"/>
          <a:ext cx="360000" cy="360000"/>
        </a:xfrm>
        <a:prstGeom prst="rect">
          <a:avLst/>
        </a:prstGeom>
      </xdr:spPr>
    </xdr:pic>
    <xdr:clientData/>
  </xdr:twoCellAnchor>
  <xdr:twoCellAnchor editAs="oneCell">
    <xdr:from>
      <xdr:col>91</xdr:col>
      <xdr:colOff>0</xdr:colOff>
      <xdr:row>7</xdr:row>
      <xdr:rowOff>33341</xdr:rowOff>
    </xdr:from>
    <xdr:to>
      <xdr:col>91</xdr:col>
      <xdr:colOff>360000</xdr:colOff>
      <xdr:row>8</xdr:row>
      <xdr:rowOff>88541</xdr:rowOff>
    </xdr:to>
    <xdr:pic>
      <xdr:nvPicPr>
        <xdr:cNvPr id="264" name="Picture 263">
          <a:extLst>
            <a:ext uri="{FF2B5EF4-FFF2-40B4-BE49-F238E27FC236}">
              <a16:creationId xmlns:a16="http://schemas.microsoft.com/office/drawing/2014/main" id="{00000000-0008-0000-0100-00000801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7273825" y="4652966"/>
          <a:ext cx="360000" cy="360000"/>
        </a:xfrm>
        <a:prstGeom prst="rect">
          <a:avLst/>
        </a:prstGeom>
      </xdr:spPr>
    </xdr:pic>
    <xdr:clientData/>
  </xdr:twoCellAnchor>
  <xdr:twoCellAnchor editAs="oneCell">
    <xdr:from>
      <xdr:col>97</xdr:col>
      <xdr:colOff>0</xdr:colOff>
      <xdr:row>7</xdr:row>
      <xdr:rowOff>33341</xdr:rowOff>
    </xdr:from>
    <xdr:to>
      <xdr:col>97</xdr:col>
      <xdr:colOff>360000</xdr:colOff>
      <xdr:row>8</xdr:row>
      <xdr:rowOff>88541</xdr:rowOff>
    </xdr:to>
    <xdr:pic>
      <xdr:nvPicPr>
        <xdr:cNvPr id="265" name="Picture 264">
          <a:extLst>
            <a:ext uri="{FF2B5EF4-FFF2-40B4-BE49-F238E27FC236}">
              <a16:creationId xmlns:a16="http://schemas.microsoft.com/office/drawing/2014/main" id="{00000000-0008-0000-0100-00000901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0798075" y="4652966"/>
          <a:ext cx="360000" cy="360000"/>
        </a:xfrm>
        <a:prstGeom prst="rect">
          <a:avLst/>
        </a:prstGeom>
      </xdr:spPr>
    </xdr:pic>
    <xdr:clientData/>
  </xdr:twoCellAnchor>
  <xdr:twoCellAnchor editAs="oneCell">
    <xdr:from>
      <xdr:col>102</xdr:col>
      <xdr:colOff>0</xdr:colOff>
      <xdr:row>16</xdr:row>
      <xdr:rowOff>33341</xdr:rowOff>
    </xdr:from>
    <xdr:to>
      <xdr:col>102</xdr:col>
      <xdr:colOff>360000</xdr:colOff>
      <xdr:row>17</xdr:row>
      <xdr:rowOff>88541</xdr:rowOff>
    </xdr:to>
    <xdr:pic>
      <xdr:nvPicPr>
        <xdr:cNvPr id="266" name="Picture 265">
          <a:extLst>
            <a:ext uri="{FF2B5EF4-FFF2-40B4-BE49-F238E27FC236}">
              <a16:creationId xmlns:a16="http://schemas.microsoft.com/office/drawing/2014/main" id="{00000000-0008-0000-0100-00000A01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4179450" y="9863141"/>
          <a:ext cx="360000" cy="360000"/>
        </a:xfrm>
        <a:prstGeom prst="rect">
          <a:avLst/>
        </a:prstGeom>
      </xdr:spPr>
    </xdr:pic>
    <xdr:clientData/>
  </xdr:twoCellAnchor>
  <xdr:twoCellAnchor editAs="oneCell">
    <xdr:from>
      <xdr:col>108</xdr:col>
      <xdr:colOff>0</xdr:colOff>
      <xdr:row>16</xdr:row>
      <xdr:rowOff>33341</xdr:rowOff>
    </xdr:from>
    <xdr:to>
      <xdr:col>108</xdr:col>
      <xdr:colOff>360000</xdr:colOff>
      <xdr:row>17</xdr:row>
      <xdr:rowOff>88541</xdr:rowOff>
    </xdr:to>
    <xdr:pic>
      <xdr:nvPicPr>
        <xdr:cNvPr id="268" name="Picture 267">
          <a:extLst>
            <a:ext uri="{FF2B5EF4-FFF2-40B4-BE49-F238E27FC236}">
              <a16:creationId xmlns:a16="http://schemas.microsoft.com/office/drawing/2014/main" id="{00000000-0008-0000-0100-00000C01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7703700" y="9863141"/>
          <a:ext cx="360000" cy="360000"/>
        </a:xfrm>
        <a:prstGeom prst="rect">
          <a:avLst/>
        </a:prstGeom>
      </xdr:spPr>
    </xdr:pic>
    <xdr:clientData/>
  </xdr:twoCellAnchor>
  <xdr:twoCellAnchor editAs="oneCell">
    <xdr:from>
      <xdr:col>102</xdr:col>
      <xdr:colOff>0</xdr:colOff>
      <xdr:row>7</xdr:row>
      <xdr:rowOff>33341</xdr:rowOff>
    </xdr:from>
    <xdr:to>
      <xdr:col>102</xdr:col>
      <xdr:colOff>360000</xdr:colOff>
      <xdr:row>8</xdr:row>
      <xdr:rowOff>88541</xdr:rowOff>
    </xdr:to>
    <xdr:pic>
      <xdr:nvPicPr>
        <xdr:cNvPr id="269" name="Picture 268">
          <a:extLst>
            <a:ext uri="{FF2B5EF4-FFF2-40B4-BE49-F238E27FC236}">
              <a16:creationId xmlns:a16="http://schemas.microsoft.com/office/drawing/2014/main" id="{00000000-0008-0000-0100-00000D01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4179450" y="4652966"/>
          <a:ext cx="360000" cy="360000"/>
        </a:xfrm>
        <a:prstGeom prst="rect">
          <a:avLst/>
        </a:prstGeom>
      </xdr:spPr>
    </xdr:pic>
    <xdr:clientData/>
  </xdr:twoCellAnchor>
  <xdr:twoCellAnchor editAs="oneCell">
    <xdr:from>
      <xdr:col>108</xdr:col>
      <xdr:colOff>0</xdr:colOff>
      <xdr:row>7</xdr:row>
      <xdr:rowOff>33341</xdr:rowOff>
    </xdr:from>
    <xdr:to>
      <xdr:col>108</xdr:col>
      <xdr:colOff>360000</xdr:colOff>
      <xdr:row>8</xdr:row>
      <xdr:rowOff>88541</xdr:rowOff>
    </xdr:to>
    <xdr:pic>
      <xdr:nvPicPr>
        <xdr:cNvPr id="270" name="Picture 269">
          <a:extLst>
            <a:ext uri="{FF2B5EF4-FFF2-40B4-BE49-F238E27FC236}">
              <a16:creationId xmlns:a16="http://schemas.microsoft.com/office/drawing/2014/main" id="{00000000-0008-0000-0100-00000E01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7703700" y="4652966"/>
          <a:ext cx="360000" cy="360000"/>
        </a:xfrm>
        <a:prstGeom prst="rect">
          <a:avLst/>
        </a:prstGeom>
      </xdr:spPr>
    </xdr:pic>
    <xdr:clientData/>
  </xdr:twoCellAnchor>
  <xdr:twoCellAnchor editAs="oneCell">
    <xdr:from>
      <xdr:col>113</xdr:col>
      <xdr:colOff>0</xdr:colOff>
      <xdr:row>16</xdr:row>
      <xdr:rowOff>33341</xdr:rowOff>
    </xdr:from>
    <xdr:to>
      <xdr:col>113</xdr:col>
      <xdr:colOff>360000</xdr:colOff>
      <xdr:row>17</xdr:row>
      <xdr:rowOff>88541</xdr:rowOff>
    </xdr:to>
    <xdr:pic>
      <xdr:nvPicPr>
        <xdr:cNvPr id="272" name="Picture 271">
          <a:extLst>
            <a:ext uri="{FF2B5EF4-FFF2-40B4-BE49-F238E27FC236}">
              <a16:creationId xmlns:a16="http://schemas.microsoft.com/office/drawing/2014/main" id="{00000000-0008-0000-0100-00001001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085075" y="9863141"/>
          <a:ext cx="360000" cy="360000"/>
        </a:xfrm>
        <a:prstGeom prst="rect">
          <a:avLst/>
        </a:prstGeom>
      </xdr:spPr>
    </xdr:pic>
    <xdr:clientData/>
  </xdr:twoCellAnchor>
  <xdr:twoCellAnchor editAs="oneCell">
    <xdr:from>
      <xdr:col>119</xdr:col>
      <xdr:colOff>0</xdr:colOff>
      <xdr:row>16</xdr:row>
      <xdr:rowOff>33341</xdr:rowOff>
    </xdr:from>
    <xdr:to>
      <xdr:col>119</xdr:col>
      <xdr:colOff>360000</xdr:colOff>
      <xdr:row>17</xdr:row>
      <xdr:rowOff>88541</xdr:rowOff>
    </xdr:to>
    <xdr:pic>
      <xdr:nvPicPr>
        <xdr:cNvPr id="273" name="Picture 272">
          <a:extLst>
            <a:ext uri="{FF2B5EF4-FFF2-40B4-BE49-F238E27FC236}">
              <a16:creationId xmlns:a16="http://schemas.microsoft.com/office/drawing/2014/main" id="{00000000-0008-0000-0100-00001101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4609325" y="9863141"/>
          <a:ext cx="360000" cy="360000"/>
        </a:xfrm>
        <a:prstGeom prst="rect">
          <a:avLst/>
        </a:prstGeom>
      </xdr:spPr>
    </xdr:pic>
    <xdr:clientData/>
  </xdr:twoCellAnchor>
  <xdr:twoCellAnchor editAs="oneCell">
    <xdr:from>
      <xdr:col>113</xdr:col>
      <xdr:colOff>0</xdr:colOff>
      <xdr:row>7</xdr:row>
      <xdr:rowOff>33341</xdr:rowOff>
    </xdr:from>
    <xdr:to>
      <xdr:col>113</xdr:col>
      <xdr:colOff>360000</xdr:colOff>
      <xdr:row>8</xdr:row>
      <xdr:rowOff>88541</xdr:rowOff>
    </xdr:to>
    <xdr:pic>
      <xdr:nvPicPr>
        <xdr:cNvPr id="274" name="Picture 273">
          <a:extLst>
            <a:ext uri="{FF2B5EF4-FFF2-40B4-BE49-F238E27FC236}">
              <a16:creationId xmlns:a16="http://schemas.microsoft.com/office/drawing/2014/main" id="{00000000-0008-0000-0100-00001201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085075" y="4652966"/>
          <a:ext cx="360000" cy="360000"/>
        </a:xfrm>
        <a:prstGeom prst="rect">
          <a:avLst/>
        </a:prstGeom>
      </xdr:spPr>
    </xdr:pic>
    <xdr:clientData/>
  </xdr:twoCellAnchor>
  <xdr:twoCellAnchor editAs="oneCell">
    <xdr:from>
      <xdr:col>119</xdr:col>
      <xdr:colOff>0</xdr:colOff>
      <xdr:row>7</xdr:row>
      <xdr:rowOff>33341</xdr:rowOff>
    </xdr:from>
    <xdr:to>
      <xdr:col>119</xdr:col>
      <xdr:colOff>360000</xdr:colOff>
      <xdr:row>8</xdr:row>
      <xdr:rowOff>88541</xdr:rowOff>
    </xdr:to>
    <xdr:pic>
      <xdr:nvPicPr>
        <xdr:cNvPr id="275" name="Picture 274">
          <a:extLst>
            <a:ext uri="{FF2B5EF4-FFF2-40B4-BE49-F238E27FC236}">
              <a16:creationId xmlns:a16="http://schemas.microsoft.com/office/drawing/2014/main" id="{00000000-0008-0000-0100-00001301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4609325" y="4652966"/>
          <a:ext cx="360000" cy="360000"/>
        </a:xfrm>
        <a:prstGeom prst="rect">
          <a:avLst/>
        </a:prstGeom>
      </xdr:spPr>
    </xdr:pic>
    <xdr:clientData/>
  </xdr:twoCellAnchor>
  <xdr:twoCellAnchor editAs="oneCell">
    <xdr:from>
      <xdr:col>124</xdr:col>
      <xdr:colOff>0</xdr:colOff>
      <xdr:row>16</xdr:row>
      <xdr:rowOff>33341</xdr:rowOff>
    </xdr:from>
    <xdr:to>
      <xdr:col>124</xdr:col>
      <xdr:colOff>360000</xdr:colOff>
      <xdr:row>17</xdr:row>
      <xdr:rowOff>88541</xdr:rowOff>
    </xdr:to>
    <xdr:pic>
      <xdr:nvPicPr>
        <xdr:cNvPr id="276" name="Picture 275">
          <a:extLst>
            <a:ext uri="{FF2B5EF4-FFF2-40B4-BE49-F238E27FC236}">
              <a16:creationId xmlns:a16="http://schemas.microsoft.com/office/drawing/2014/main" id="{00000000-0008-0000-0100-00001401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7990700" y="9863141"/>
          <a:ext cx="360000" cy="360000"/>
        </a:xfrm>
        <a:prstGeom prst="rect">
          <a:avLst/>
        </a:prstGeom>
      </xdr:spPr>
    </xdr:pic>
    <xdr:clientData/>
  </xdr:twoCellAnchor>
  <xdr:twoCellAnchor editAs="oneCell">
    <xdr:from>
      <xdr:col>130</xdr:col>
      <xdr:colOff>0</xdr:colOff>
      <xdr:row>16</xdr:row>
      <xdr:rowOff>33341</xdr:rowOff>
    </xdr:from>
    <xdr:to>
      <xdr:col>130</xdr:col>
      <xdr:colOff>360000</xdr:colOff>
      <xdr:row>17</xdr:row>
      <xdr:rowOff>88541</xdr:rowOff>
    </xdr:to>
    <xdr:pic>
      <xdr:nvPicPr>
        <xdr:cNvPr id="277" name="Picture 276">
          <a:extLst>
            <a:ext uri="{FF2B5EF4-FFF2-40B4-BE49-F238E27FC236}">
              <a16:creationId xmlns:a16="http://schemas.microsoft.com/office/drawing/2014/main" id="{00000000-0008-0000-0100-00001501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1514950" y="9863141"/>
          <a:ext cx="360000" cy="360000"/>
        </a:xfrm>
        <a:prstGeom prst="rect">
          <a:avLst/>
        </a:prstGeom>
      </xdr:spPr>
    </xdr:pic>
    <xdr:clientData/>
  </xdr:twoCellAnchor>
  <xdr:twoCellAnchor editAs="oneCell">
    <xdr:from>
      <xdr:col>124</xdr:col>
      <xdr:colOff>0</xdr:colOff>
      <xdr:row>7</xdr:row>
      <xdr:rowOff>33341</xdr:rowOff>
    </xdr:from>
    <xdr:to>
      <xdr:col>124</xdr:col>
      <xdr:colOff>360000</xdr:colOff>
      <xdr:row>8</xdr:row>
      <xdr:rowOff>88541</xdr:rowOff>
    </xdr:to>
    <xdr:pic>
      <xdr:nvPicPr>
        <xdr:cNvPr id="278" name="Picture 277">
          <a:extLst>
            <a:ext uri="{FF2B5EF4-FFF2-40B4-BE49-F238E27FC236}">
              <a16:creationId xmlns:a16="http://schemas.microsoft.com/office/drawing/2014/main" id="{00000000-0008-0000-0100-00001601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7990700" y="4652966"/>
          <a:ext cx="360000" cy="360000"/>
        </a:xfrm>
        <a:prstGeom prst="rect">
          <a:avLst/>
        </a:prstGeom>
      </xdr:spPr>
    </xdr:pic>
    <xdr:clientData/>
  </xdr:twoCellAnchor>
  <xdr:twoCellAnchor editAs="oneCell">
    <xdr:from>
      <xdr:col>130</xdr:col>
      <xdr:colOff>0</xdr:colOff>
      <xdr:row>7</xdr:row>
      <xdr:rowOff>33341</xdr:rowOff>
    </xdr:from>
    <xdr:to>
      <xdr:col>130</xdr:col>
      <xdr:colOff>360000</xdr:colOff>
      <xdr:row>8</xdr:row>
      <xdr:rowOff>88541</xdr:rowOff>
    </xdr:to>
    <xdr:pic>
      <xdr:nvPicPr>
        <xdr:cNvPr id="279" name="Picture 278">
          <a:extLst>
            <a:ext uri="{FF2B5EF4-FFF2-40B4-BE49-F238E27FC236}">
              <a16:creationId xmlns:a16="http://schemas.microsoft.com/office/drawing/2014/main" id="{00000000-0008-0000-0100-00001701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1514950" y="4652966"/>
          <a:ext cx="360000" cy="360000"/>
        </a:xfrm>
        <a:prstGeom prst="rect">
          <a:avLst/>
        </a:prstGeom>
      </xdr:spPr>
    </xdr:pic>
    <xdr:clientData/>
  </xdr:twoCellAnchor>
  <xdr:twoCellAnchor editAs="oneCell">
    <xdr:from>
      <xdr:col>135</xdr:col>
      <xdr:colOff>0</xdr:colOff>
      <xdr:row>16</xdr:row>
      <xdr:rowOff>33341</xdr:rowOff>
    </xdr:from>
    <xdr:to>
      <xdr:col>135</xdr:col>
      <xdr:colOff>360000</xdr:colOff>
      <xdr:row>17</xdr:row>
      <xdr:rowOff>88541</xdr:rowOff>
    </xdr:to>
    <xdr:pic>
      <xdr:nvPicPr>
        <xdr:cNvPr id="280" name="Picture 279">
          <a:extLst>
            <a:ext uri="{FF2B5EF4-FFF2-40B4-BE49-F238E27FC236}">
              <a16:creationId xmlns:a16="http://schemas.microsoft.com/office/drawing/2014/main" id="{00000000-0008-0000-0100-00001801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4896325" y="9863141"/>
          <a:ext cx="360000" cy="360000"/>
        </a:xfrm>
        <a:prstGeom prst="rect">
          <a:avLst/>
        </a:prstGeom>
      </xdr:spPr>
    </xdr:pic>
    <xdr:clientData/>
  </xdr:twoCellAnchor>
  <xdr:twoCellAnchor editAs="oneCell">
    <xdr:from>
      <xdr:col>141</xdr:col>
      <xdr:colOff>0</xdr:colOff>
      <xdr:row>16</xdr:row>
      <xdr:rowOff>33341</xdr:rowOff>
    </xdr:from>
    <xdr:to>
      <xdr:col>141</xdr:col>
      <xdr:colOff>360000</xdr:colOff>
      <xdr:row>17</xdr:row>
      <xdr:rowOff>88541</xdr:rowOff>
    </xdr:to>
    <xdr:pic>
      <xdr:nvPicPr>
        <xdr:cNvPr id="281" name="Picture 280">
          <a:extLst>
            <a:ext uri="{FF2B5EF4-FFF2-40B4-BE49-F238E27FC236}">
              <a16:creationId xmlns:a16="http://schemas.microsoft.com/office/drawing/2014/main" id="{00000000-0008-0000-0100-00001901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8420575" y="9863141"/>
          <a:ext cx="360000" cy="360000"/>
        </a:xfrm>
        <a:prstGeom prst="rect">
          <a:avLst/>
        </a:prstGeom>
      </xdr:spPr>
    </xdr:pic>
    <xdr:clientData/>
  </xdr:twoCellAnchor>
  <xdr:twoCellAnchor editAs="oneCell">
    <xdr:from>
      <xdr:col>135</xdr:col>
      <xdr:colOff>0</xdr:colOff>
      <xdr:row>7</xdr:row>
      <xdr:rowOff>33341</xdr:rowOff>
    </xdr:from>
    <xdr:to>
      <xdr:col>135</xdr:col>
      <xdr:colOff>360000</xdr:colOff>
      <xdr:row>8</xdr:row>
      <xdr:rowOff>88541</xdr:rowOff>
    </xdr:to>
    <xdr:pic>
      <xdr:nvPicPr>
        <xdr:cNvPr id="282" name="Picture 281">
          <a:extLst>
            <a:ext uri="{FF2B5EF4-FFF2-40B4-BE49-F238E27FC236}">
              <a16:creationId xmlns:a16="http://schemas.microsoft.com/office/drawing/2014/main" id="{00000000-0008-0000-0100-00001A01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4896325" y="4652966"/>
          <a:ext cx="360000" cy="360000"/>
        </a:xfrm>
        <a:prstGeom prst="rect">
          <a:avLst/>
        </a:prstGeom>
      </xdr:spPr>
    </xdr:pic>
    <xdr:clientData/>
  </xdr:twoCellAnchor>
  <xdr:twoCellAnchor editAs="oneCell">
    <xdr:from>
      <xdr:col>141</xdr:col>
      <xdr:colOff>0</xdr:colOff>
      <xdr:row>7</xdr:row>
      <xdr:rowOff>33341</xdr:rowOff>
    </xdr:from>
    <xdr:to>
      <xdr:col>141</xdr:col>
      <xdr:colOff>360000</xdr:colOff>
      <xdr:row>8</xdr:row>
      <xdr:rowOff>88541</xdr:rowOff>
    </xdr:to>
    <xdr:pic>
      <xdr:nvPicPr>
        <xdr:cNvPr id="283" name="Picture 282">
          <a:extLst>
            <a:ext uri="{FF2B5EF4-FFF2-40B4-BE49-F238E27FC236}">
              <a16:creationId xmlns:a16="http://schemas.microsoft.com/office/drawing/2014/main" id="{00000000-0008-0000-0100-00001B01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8420575" y="4652966"/>
          <a:ext cx="360000" cy="360000"/>
        </a:xfrm>
        <a:prstGeom prst="rect">
          <a:avLst/>
        </a:prstGeom>
      </xdr:spPr>
    </xdr:pic>
    <xdr:clientData/>
  </xdr:twoCellAnchor>
  <xdr:twoCellAnchor editAs="oneCell">
    <xdr:from>
      <xdr:col>146</xdr:col>
      <xdr:colOff>0</xdr:colOff>
      <xdr:row>16</xdr:row>
      <xdr:rowOff>33341</xdr:rowOff>
    </xdr:from>
    <xdr:to>
      <xdr:col>146</xdr:col>
      <xdr:colOff>360000</xdr:colOff>
      <xdr:row>17</xdr:row>
      <xdr:rowOff>88541</xdr:rowOff>
    </xdr:to>
    <xdr:pic>
      <xdr:nvPicPr>
        <xdr:cNvPr id="284" name="Picture 283">
          <a:extLst>
            <a:ext uri="{FF2B5EF4-FFF2-40B4-BE49-F238E27FC236}">
              <a16:creationId xmlns:a16="http://schemas.microsoft.com/office/drawing/2014/main" id="{00000000-0008-0000-0100-00001C01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1801950" y="9863141"/>
          <a:ext cx="360000" cy="360000"/>
        </a:xfrm>
        <a:prstGeom prst="rect">
          <a:avLst/>
        </a:prstGeom>
      </xdr:spPr>
    </xdr:pic>
    <xdr:clientData/>
  </xdr:twoCellAnchor>
  <xdr:twoCellAnchor editAs="oneCell">
    <xdr:from>
      <xdr:col>152</xdr:col>
      <xdr:colOff>0</xdr:colOff>
      <xdr:row>16</xdr:row>
      <xdr:rowOff>33341</xdr:rowOff>
    </xdr:from>
    <xdr:to>
      <xdr:col>152</xdr:col>
      <xdr:colOff>360000</xdr:colOff>
      <xdr:row>17</xdr:row>
      <xdr:rowOff>88541</xdr:rowOff>
    </xdr:to>
    <xdr:pic>
      <xdr:nvPicPr>
        <xdr:cNvPr id="285" name="Picture 284">
          <a:extLst>
            <a:ext uri="{FF2B5EF4-FFF2-40B4-BE49-F238E27FC236}">
              <a16:creationId xmlns:a16="http://schemas.microsoft.com/office/drawing/2014/main" id="{00000000-0008-0000-0100-00001D01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5326200" y="9863141"/>
          <a:ext cx="360000" cy="360000"/>
        </a:xfrm>
        <a:prstGeom prst="rect">
          <a:avLst/>
        </a:prstGeom>
      </xdr:spPr>
    </xdr:pic>
    <xdr:clientData/>
  </xdr:twoCellAnchor>
  <xdr:twoCellAnchor editAs="oneCell">
    <xdr:from>
      <xdr:col>146</xdr:col>
      <xdr:colOff>0</xdr:colOff>
      <xdr:row>7</xdr:row>
      <xdr:rowOff>33341</xdr:rowOff>
    </xdr:from>
    <xdr:to>
      <xdr:col>146</xdr:col>
      <xdr:colOff>360000</xdr:colOff>
      <xdr:row>8</xdr:row>
      <xdr:rowOff>88541</xdr:rowOff>
    </xdr:to>
    <xdr:pic>
      <xdr:nvPicPr>
        <xdr:cNvPr id="286" name="Picture 285">
          <a:extLst>
            <a:ext uri="{FF2B5EF4-FFF2-40B4-BE49-F238E27FC236}">
              <a16:creationId xmlns:a16="http://schemas.microsoft.com/office/drawing/2014/main" id="{00000000-0008-0000-0100-00001E01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1801950" y="4652966"/>
          <a:ext cx="360000" cy="360000"/>
        </a:xfrm>
        <a:prstGeom prst="rect">
          <a:avLst/>
        </a:prstGeom>
      </xdr:spPr>
    </xdr:pic>
    <xdr:clientData/>
  </xdr:twoCellAnchor>
  <xdr:twoCellAnchor editAs="oneCell">
    <xdr:from>
      <xdr:col>152</xdr:col>
      <xdr:colOff>0</xdr:colOff>
      <xdr:row>7</xdr:row>
      <xdr:rowOff>33341</xdr:rowOff>
    </xdr:from>
    <xdr:to>
      <xdr:col>152</xdr:col>
      <xdr:colOff>360000</xdr:colOff>
      <xdr:row>8</xdr:row>
      <xdr:rowOff>88541</xdr:rowOff>
    </xdr:to>
    <xdr:pic>
      <xdr:nvPicPr>
        <xdr:cNvPr id="288" name="Picture 287">
          <a:extLst>
            <a:ext uri="{FF2B5EF4-FFF2-40B4-BE49-F238E27FC236}">
              <a16:creationId xmlns:a16="http://schemas.microsoft.com/office/drawing/2014/main" id="{00000000-0008-0000-0100-00002001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5326200" y="4652966"/>
          <a:ext cx="360000" cy="360000"/>
        </a:xfrm>
        <a:prstGeom prst="rect">
          <a:avLst/>
        </a:prstGeom>
      </xdr:spPr>
    </xdr:pic>
    <xdr:clientData/>
  </xdr:twoCellAnchor>
  <xdr:twoCellAnchor editAs="oneCell">
    <xdr:from>
      <xdr:col>157</xdr:col>
      <xdr:colOff>0</xdr:colOff>
      <xdr:row>16</xdr:row>
      <xdr:rowOff>33341</xdr:rowOff>
    </xdr:from>
    <xdr:to>
      <xdr:col>157</xdr:col>
      <xdr:colOff>360000</xdr:colOff>
      <xdr:row>17</xdr:row>
      <xdr:rowOff>88541</xdr:rowOff>
    </xdr:to>
    <xdr:pic>
      <xdr:nvPicPr>
        <xdr:cNvPr id="289" name="Picture 288">
          <a:extLst>
            <a:ext uri="{FF2B5EF4-FFF2-40B4-BE49-F238E27FC236}">
              <a16:creationId xmlns:a16="http://schemas.microsoft.com/office/drawing/2014/main" id="{00000000-0008-0000-0100-00002101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8707575" y="9863141"/>
          <a:ext cx="360000" cy="360000"/>
        </a:xfrm>
        <a:prstGeom prst="rect">
          <a:avLst/>
        </a:prstGeom>
      </xdr:spPr>
    </xdr:pic>
    <xdr:clientData/>
  </xdr:twoCellAnchor>
  <xdr:twoCellAnchor editAs="oneCell">
    <xdr:from>
      <xdr:col>163</xdr:col>
      <xdr:colOff>0</xdr:colOff>
      <xdr:row>16</xdr:row>
      <xdr:rowOff>33341</xdr:rowOff>
    </xdr:from>
    <xdr:to>
      <xdr:col>163</xdr:col>
      <xdr:colOff>360000</xdr:colOff>
      <xdr:row>17</xdr:row>
      <xdr:rowOff>88541</xdr:rowOff>
    </xdr:to>
    <xdr:pic>
      <xdr:nvPicPr>
        <xdr:cNvPr id="290" name="Picture 289">
          <a:extLst>
            <a:ext uri="{FF2B5EF4-FFF2-40B4-BE49-F238E27FC236}">
              <a16:creationId xmlns:a16="http://schemas.microsoft.com/office/drawing/2014/main" id="{00000000-0008-0000-0100-00002201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2231825" y="9863141"/>
          <a:ext cx="360000" cy="360000"/>
        </a:xfrm>
        <a:prstGeom prst="rect">
          <a:avLst/>
        </a:prstGeom>
      </xdr:spPr>
    </xdr:pic>
    <xdr:clientData/>
  </xdr:twoCellAnchor>
  <xdr:twoCellAnchor editAs="oneCell">
    <xdr:from>
      <xdr:col>157</xdr:col>
      <xdr:colOff>0</xdr:colOff>
      <xdr:row>7</xdr:row>
      <xdr:rowOff>33341</xdr:rowOff>
    </xdr:from>
    <xdr:to>
      <xdr:col>157</xdr:col>
      <xdr:colOff>360000</xdr:colOff>
      <xdr:row>8</xdr:row>
      <xdr:rowOff>88541</xdr:rowOff>
    </xdr:to>
    <xdr:pic>
      <xdr:nvPicPr>
        <xdr:cNvPr id="292" name="Picture 291">
          <a:extLst>
            <a:ext uri="{FF2B5EF4-FFF2-40B4-BE49-F238E27FC236}">
              <a16:creationId xmlns:a16="http://schemas.microsoft.com/office/drawing/2014/main" id="{00000000-0008-0000-0100-00002401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8707575" y="4652966"/>
          <a:ext cx="360000" cy="360000"/>
        </a:xfrm>
        <a:prstGeom prst="rect">
          <a:avLst/>
        </a:prstGeom>
      </xdr:spPr>
    </xdr:pic>
    <xdr:clientData/>
  </xdr:twoCellAnchor>
  <xdr:twoCellAnchor editAs="oneCell">
    <xdr:from>
      <xdr:col>163</xdr:col>
      <xdr:colOff>0</xdr:colOff>
      <xdr:row>7</xdr:row>
      <xdr:rowOff>33341</xdr:rowOff>
    </xdr:from>
    <xdr:to>
      <xdr:col>163</xdr:col>
      <xdr:colOff>360000</xdr:colOff>
      <xdr:row>8</xdr:row>
      <xdr:rowOff>88541</xdr:rowOff>
    </xdr:to>
    <xdr:pic>
      <xdr:nvPicPr>
        <xdr:cNvPr id="293" name="Picture 292">
          <a:extLst>
            <a:ext uri="{FF2B5EF4-FFF2-40B4-BE49-F238E27FC236}">
              <a16:creationId xmlns:a16="http://schemas.microsoft.com/office/drawing/2014/main" id="{00000000-0008-0000-0100-00002501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2231825" y="4652966"/>
          <a:ext cx="360000" cy="360000"/>
        </a:xfrm>
        <a:prstGeom prst="rect">
          <a:avLst/>
        </a:prstGeom>
      </xdr:spPr>
    </xdr:pic>
    <xdr:clientData/>
  </xdr:twoCellAnchor>
  <xdr:twoCellAnchor editAs="oneCell">
    <xdr:from>
      <xdr:col>168</xdr:col>
      <xdr:colOff>0</xdr:colOff>
      <xdr:row>16</xdr:row>
      <xdr:rowOff>33341</xdr:rowOff>
    </xdr:from>
    <xdr:to>
      <xdr:col>168</xdr:col>
      <xdr:colOff>360000</xdr:colOff>
      <xdr:row>17</xdr:row>
      <xdr:rowOff>88541</xdr:rowOff>
    </xdr:to>
    <xdr:pic>
      <xdr:nvPicPr>
        <xdr:cNvPr id="294" name="Picture 293">
          <a:extLst>
            <a:ext uri="{FF2B5EF4-FFF2-40B4-BE49-F238E27FC236}">
              <a16:creationId xmlns:a16="http://schemas.microsoft.com/office/drawing/2014/main" id="{00000000-0008-0000-0100-00002601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5613200" y="9863141"/>
          <a:ext cx="360000" cy="360000"/>
        </a:xfrm>
        <a:prstGeom prst="rect">
          <a:avLst/>
        </a:prstGeom>
      </xdr:spPr>
    </xdr:pic>
    <xdr:clientData/>
  </xdr:twoCellAnchor>
  <xdr:twoCellAnchor editAs="oneCell">
    <xdr:from>
      <xdr:col>174</xdr:col>
      <xdr:colOff>0</xdr:colOff>
      <xdr:row>16</xdr:row>
      <xdr:rowOff>33341</xdr:rowOff>
    </xdr:from>
    <xdr:to>
      <xdr:col>174</xdr:col>
      <xdr:colOff>360000</xdr:colOff>
      <xdr:row>17</xdr:row>
      <xdr:rowOff>88541</xdr:rowOff>
    </xdr:to>
    <xdr:pic>
      <xdr:nvPicPr>
        <xdr:cNvPr id="295" name="Picture 294">
          <a:extLst>
            <a:ext uri="{FF2B5EF4-FFF2-40B4-BE49-F238E27FC236}">
              <a16:creationId xmlns:a16="http://schemas.microsoft.com/office/drawing/2014/main" id="{00000000-0008-0000-0100-00002701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9137450" y="9863141"/>
          <a:ext cx="360000" cy="360000"/>
        </a:xfrm>
        <a:prstGeom prst="rect">
          <a:avLst/>
        </a:prstGeom>
      </xdr:spPr>
    </xdr:pic>
    <xdr:clientData/>
  </xdr:twoCellAnchor>
  <xdr:twoCellAnchor editAs="oneCell">
    <xdr:from>
      <xdr:col>168</xdr:col>
      <xdr:colOff>0</xdr:colOff>
      <xdr:row>7</xdr:row>
      <xdr:rowOff>33341</xdr:rowOff>
    </xdr:from>
    <xdr:to>
      <xdr:col>168</xdr:col>
      <xdr:colOff>360000</xdr:colOff>
      <xdr:row>8</xdr:row>
      <xdr:rowOff>88541</xdr:rowOff>
    </xdr:to>
    <xdr:pic>
      <xdr:nvPicPr>
        <xdr:cNvPr id="296" name="Picture 295">
          <a:extLst>
            <a:ext uri="{FF2B5EF4-FFF2-40B4-BE49-F238E27FC236}">
              <a16:creationId xmlns:a16="http://schemas.microsoft.com/office/drawing/2014/main" id="{00000000-0008-0000-0100-00002801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5613200" y="4652966"/>
          <a:ext cx="360000" cy="360000"/>
        </a:xfrm>
        <a:prstGeom prst="rect">
          <a:avLst/>
        </a:prstGeom>
      </xdr:spPr>
    </xdr:pic>
    <xdr:clientData/>
  </xdr:twoCellAnchor>
  <xdr:twoCellAnchor editAs="oneCell">
    <xdr:from>
      <xdr:col>174</xdr:col>
      <xdr:colOff>0</xdr:colOff>
      <xdr:row>7</xdr:row>
      <xdr:rowOff>33341</xdr:rowOff>
    </xdr:from>
    <xdr:to>
      <xdr:col>174</xdr:col>
      <xdr:colOff>360000</xdr:colOff>
      <xdr:row>8</xdr:row>
      <xdr:rowOff>88541</xdr:rowOff>
    </xdr:to>
    <xdr:pic>
      <xdr:nvPicPr>
        <xdr:cNvPr id="297" name="Picture 296">
          <a:extLst>
            <a:ext uri="{FF2B5EF4-FFF2-40B4-BE49-F238E27FC236}">
              <a16:creationId xmlns:a16="http://schemas.microsoft.com/office/drawing/2014/main" id="{00000000-0008-0000-0100-00002901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9137450" y="4652966"/>
          <a:ext cx="360000" cy="360000"/>
        </a:xfrm>
        <a:prstGeom prst="rect">
          <a:avLst/>
        </a:prstGeom>
      </xdr:spPr>
    </xdr:pic>
    <xdr:clientData/>
  </xdr:twoCellAnchor>
  <xdr:twoCellAnchor editAs="oneCell">
    <xdr:from>
      <xdr:col>179</xdr:col>
      <xdr:colOff>0</xdr:colOff>
      <xdr:row>16</xdr:row>
      <xdr:rowOff>33341</xdr:rowOff>
    </xdr:from>
    <xdr:to>
      <xdr:col>179</xdr:col>
      <xdr:colOff>360000</xdr:colOff>
      <xdr:row>17</xdr:row>
      <xdr:rowOff>88541</xdr:rowOff>
    </xdr:to>
    <xdr:pic>
      <xdr:nvPicPr>
        <xdr:cNvPr id="298" name="Picture 297">
          <a:extLst>
            <a:ext uri="{FF2B5EF4-FFF2-40B4-BE49-F238E27FC236}">
              <a16:creationId xmlns:a16="http://schemas.microsoft.com/office/drawing/2014/main" id="{00000000-0008-0000-0100-00002A01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2518825" y="9863141"/>
          <a:ext cx="360000" cy="360000"/>
        </a:xfrm>
        <a:prstGeom prst="rect">
          <a:avLst/>
        </a:prstGeom>
      </xdr:spPr>
    </xdr:pic>
    <xdr:clientData/>
  </xdr:twoCellAnchor>
  <xdr:twoCellAnchor editAs="oneCell">
    <xdr:from>
      <xdr:col>185</xdr:col>
      <xdr:colOff>0</xdr:colOff>
      <xdr:row>16</xdr:row>
      <xdr:rowOff>33341</xdr:rowOff>
    </xdr:from>
    <xdr:to>
      <xdr:col>185</xdr:col>
      <xdr:colOff>360000</xdr:colOff>
      <xdr:row>17</xdr:row>
      <xdr:rowOff>88541</xdr:rowOff>
    </xdr:to>
    <xdr:pic>
      <xdr:nvPicPr>
        <xdr:cNvPr id="299" name="Picture 298">
          <a:extLst>
            <a:ext uri="{FF2B5EF4-FFF2-40B4-BE49-F238E27FC236}">
              <a16:creationId xmlns:a16="http://schemas.microsoft.com/office/drawing/2014/main" id="{00000000-0008-0000-0100-00002B01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6043075" y="9863141"/>
          <a:ext cx="360000" cy="360000"/>
        </a:xfrm>
        <a:prstGeom prst="rect">
          <a:avLst/>
        </a:prstGeom>
      </xdr:spPr>
    </xdr:pic>
    <xdr:clientData/>
  </xdr:twoCellAnchor>
  <xdr:twoCellAnchor editAs="oneCell">
    <xdr:from>
      <xdr:col>179</xdr:col>
      <xdr:colOff>0</xdr:colOff>
      <xdr:row>7</xdr:row>
      <xdr:rowOff>33341</xdr:rowOff>
    </xdr:from>
    <xdr:to>
      <xdr:col>179</xdr:col>
      <xdr:colOff>360000</xdr:colOff>
      <xdr:row>8</xdr:row>
      <xdr:rowOff>88541</xdr:rowOff>
    </xdr:to>
    <xdr:pic>
      <xdr:nvPicPr>
        <xdr:cNvPr id="300" name="Picture 299">
          <a:extLst>
            <a:ext uri="{FF2B5EF4-FFF2-40B4-BE49-F238E27FC236}">
              <a16:creationId xmlns:a16="http://schemas.microsoft.com/office/drawing/2014/main" id="{00000000-0008-0000-0100-00002C01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2518825" y="4652966"/>
          <a:ext cx="360000" cy="360000"/>
        </a:xfrm>
        <a:prstGeom prst="rect">
          <a:avLst/>
        </a:prstGeom>
      </xdr:spPr>
    </xdr:pic>
    <xdr:clientData/>
  </xdr:twoCellAnchor>
  <xdr:twoCellAnchor editAs="oneCell">
    <xdr:from>
      <xdr:col>185</xdr:col>
      <xdr:colOff>0</xdr:colOff>
      <xdr:row>7</xdr:row>
      <xdr:rowOff>33341</xdr:rowOff>
    </xdr:from>
    <xdr:to>
      <xdr:col>185</xdr:col>
      <xdr:colOff>360000</xdr:colOff>
      <xdr:row>8</xdr:row>
      <xdr:rowOff>88541</xdr:rowOff>
    </xdr:to>
    <xdr:pic>
      <xdr:nvPicPr>
        <xdr:cNvPr id="301" name="Picture 300">
          <a:extLst>
            <a:ext uri="{FF2B5EF4-FFF2-40B4-BE49-F238E27FC236}">
              <a16:creationId xmlns:a16="http://schemas.microsoft.com/office/drawing/2014/main" id="{00000000-0008-0000-0100-00002D01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6043075" y="4652966"/>
          <a:ext cx="360000" cy="360000"/>
        </a:xfrm>
        <a:prstGeom prst="rect">
          <a:avLst/>
        </a:prstGeom>
      </xdr:spPr>
    </xdr:pic>
    <xdr:clientData/>
  </xdr:twoCellAnchor>
  <xdr:twoCellAnchor editAs="oneCell">
    <xdr:from>
      <xdr:col>190</xdr:col>
      <xdr:colOff>0</xdr:colOff>
      <xdr:row>16</xdr:row>
      <xdr:rowOff>33341</xdr:rowOff>
    </xdr:from>
    <xdr:to>
      <xdr:col>190</xdr:col>
      <xdr:colOff>360000</xdr:colOff>
      <xdr:row>17</xdr:row>
      <xdr:rowOff>88541</xdr:rowOff>
    </xdr:to>
    <xdr:pic>
      <xdr:nvPicPr>
        <xdr:cNvPr id="302" name="Picture 301">
          <a:extLst>
            <a:ext uri="{FF2B5EF4-FFF2-40B4-BE49-F238E27FC236}">
              <a16:creationId xmlns:a16="http://schemas.microsoft.com/office/drawing/2014/main" id="{00000000-0008-0000-0100-00002E01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9424450" y="9863141"/>
          <a:ext cx="360000" cy="360000"/>
        </a:xfrm>
        <a:prstGeom prst="rect">
          <a:avLst/>
        </a:prstGeom>
      </xdr:spPr>
    </xdr:pic>
    <xdr:clientData/>
  </xdr:twoCellAnchor>
  <xdr:twoCellAnchor editAs="oneCell">
    <xdr:from>
      <xdr:col>196</xdr:col>
      <xdr:colOff>0</xdr:colOff>
      <xdr:row>16</xdr:row>
      <xdr:rowOff>33341</xdr:rowOff>
    </xdr:from>
    <xdr:to>
      <xdr:col>196</xdr:col>
      <xdr:colOff>360000</xdr:colOff>
      <xdr:row>17</xdr:row>
      <xdr:rowOff>88541</xdr:rowOff>
    </xdr:to>
    <xdr:pic>
      <xdr:nvPicPr>
        <xdr:cNvPr id="303" name="Picture 302">
          <a:extLst>
            <a:ext uri="{FF2B5EF4-FFF2-40B4-BE49-F238E27FC236}">
              <a16:creationId xmlns:a16="http://schemas.microsoft.com/office/drawing/2014/main" id="{00000000-0008-0000-0100-00002F01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2948700" y="9863141"/>
          <a:ext cx="360000" cy="360000"/>
        </a:xfrm>
        <a:prstGeom prst="rect">
          <a:avLst/>
        </a:prstGeom>
      </xdr:spPr>
    </xdr:pic>
    <xdr:clientData/>
  </xdr:twoCellAnchor>
  <xdr:twoCellAnchor editAs="oneCell">
    <xdr:from>
      <xdr:col>190</xdr:col>
      <xdr:colOff>0</xdr:colOff>
      <xdr:row>7</xdr:row>
      <xdr:rowOff>33341</xdr:rowOff>
    </xdr:from>
    <xdr:to>
      <xdr:col>190</xdr:col>
      <xdr:colOff>360000</xdr:colOff>
      <xdr:row>8</xdr:row>
      <xdr:rowOff>88541</xdr:rowOff>
    </xdr:to>
    <xdr:pic>
      <xdr:nvPicPr>
        <xdr:cNvPr id="304" name="Picture 303">
          <a:extLst>
            <a:ext uri="{FF2B5EF4-FFF2-40B4-BE49-F238E27FC236}">
              <a16:creationId xmlns:a16="http://schemas.microsoft.com/office/drawing/2014/main" id="{00000000-0008-0000-0100-00003001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9424450" y="4652966"/>
          <a:ext cx="360000" cy="360000"/>
        </a:xfrm>
        <a:prstGeom prst="rect">
          <a:avLst/>
        </a:prstGeom>
      </xdr:spPr>
    </xdr:pic>
    <xdr:clientData/>
  </xdr:twoCellAnchor>
  <xdr:twoCellAnchor editAs="oneCell">
    <xdr:from>
      <xdr:col>196</xdr:col>
      <xdr:colOff>0</xdr:colOff>
      <xdr:row>7</xdr:row>
      <xdr:rowOff>33341</xdr:rowOff>
    </xdr:from>
    <xdr:to>
      <xdr:col>196</xdr:col>
      <xdr:colOff>360000</xdr:colOff>
      <xdr:row>8</xdr:row>
      <xdr:rowOff>88541</xdr:rowOff>
    </xdr:to>
    <xdr:pic>
      <xdr:nvPicPr>
        <xdr:cNvPr id="305" name="Picture 304">
          <a:extLst>
            <a:ext uri="{FF2B5EF4-FFF2-40B4-BE49-F238E27FC236}">
              <a16:creationId xmlns:a16="http://schemas.microsoft.com/office/drawing/2014/main" id="{00000000-0008-0000-0100-00003101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2948700" y="4652966"/>
          <a:ext cx="360000" cy="360000"/>
        </a:xfrm>
        <a:prstGeom prst="rect">
          <a:avLst/>
        </a:prstGeom>
      </xdr:spPr>
    </xdr:pic>
    <xdr:clientData/>
  </xdr:twoCellAnchor>
  <xdr:twoCellAnchor editAs="oneCell">
    <xdr:from>
      <xdr:col>201</xdr:col>
      <xdr:colOff>0</xdr:colOff>
      <xdr:row>16</xdr:row>
      <xdr:rowOff>33341</xdr:rowOff>
    </xdr:from>
    <xdr:to>
      <xdr:col>201</xdr:col>
      <xdr:colOff>360000</xdr:colOff>
      <xdr:row>17</xdr:row>
      <xdr:rowOff>88541</xdr:rowOff>
    </xdr:to>
    <xdr:pic>
      <xdr:nvPicPr>
        <xdr:cNvPr id="306" name="Picture 305">
          <a:extLst>
            <a:ext uri="{FF2B5EF4-FFF2-40B4-BE49-F238E27FC236}">
              <a16:creationId xmlns:a16="http://schemas.microsoft.com/office/drawing/2014/main" id="{00000000-0008-0000-0100-00003201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6330075" y="9863141"/>
          <a:ext cx="360000" cy="360000"/>
        </a:xfrm>
        <a:prstGeom prst="rect">
          <a:avLst/>
        </a:prstGeom>
      </xdr:spPr>
    </xdr:pic>
    <xdr:clientData/>
  </xdr:twoCellAnchor>
  <xdr:twoCellAnchor editAs="oneCell">
    <xdr:from>
      <xdr:col>207</xdr:col>
      <xdr:colOff>0</xdr:colOff>
      <xdr:row>16</xdr:row>
      <xdr:rowOff>33341</xdr:rowOff>
    </xdr:from>
    <xdr:to>
      <xdr:col>207</xdr:col>
      <xdr:colOff>360000</xdr:colOff>
      <xdr:row>17</xdr:row>
      <xdr:rowOff>88541</xdr:rowOff>
    </xdr:to>
    <xdr:pic>
      <xdr:nvPicPr>
        <xdr:cNvPr id="307" name="Picture 306">
          <a:extLst>
            <a:ext uri="{FF2B5EF4-FFF2-40B4-BE49-F238E27FC236}">
              <a16:creationId xmlns:a16="http://schemas.microsoft.com/office/drawing/2014/main" id="{00000000-0008-0000-0100-00003301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9854325" y="9863141"/>
          <a:ext cx="360000" cy="360000"/>
        </a:xfrm>
        <a:prstGeom prst="rect">
          <a:avLst/>
        </a:prstGeom>
      </xdr:spPr>
    </xdr:pic>
    <xdr:clientData/>
  </xdr:twoCellAnchor>
  <xdr:twoCellAnchor editAs="oneCell">
    <xdr:from>
      <xdr:col>201</xdr:col>
      <xdr:colOff>0</xdr:colOff>
      <xdr:row>7</xdr:row>
      <xdr:rowOff>33341</xdr:rowOff>
    </xdr:from>
    <xdr:to>
      <xdr:col>201</xdr:col>
      <xdr:colOff>360000</xdr:colOff>
      <xdr:row>8</xdr:row>
      <xdr:rowOff>88541</xdr:rowOff>
    </xdr:to>
    <xdr:pic>
      <xdr:nvPicPr>
        <xdr:cNvPr id="308" name="Picture 307">
          <a:extLst>
            <a:ext uri="{FF2B5EF4-FFF2-40B4-BE49-F238E27FC236}">
              <a16:creationId xmlns:a16="http://schemas.microsoft.com/office/drawing/2014/main" id="{00000000-0008-0000-0100-00003401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6330075" y="4652966"/>
          <a:ext cx="360000" cy="360000"/>
        </a:xfrm>
        <a:prstGeom prst="rect">
          <a:avLst/>
        </a:prstGeom>
      </xdr:spPr>
    </xdr:pic>
    <xdr:clientData/>
  </xdr:twoCellAnchor>
  <xdr:twoCellAnchor editAs="oneCell">
    <xdr:from>
      <xdr:col>207</xdr:col>
      <xdr:colOff>0</xdr:colOff>
      <xdr:row>7</xdr:row>
      <xdr:rowOff>33341</xdr:rowOff>
    </xdr:from>
    <xdr:to>
      <xdr:col>207</xdr:col>
      <xdr:colOff>360000</xdr:colOff>
      <xdr:row>8</xdr:row>
      <xdr:rowOff>88541</xdr:rowOff>
    </xdr:to>
    <xdr:pic>
      <xdr:nvPicPr>
        <xdr:cNvPr id="309" name="Picture 308">
          <a:extLst>
            <a:ext uri="{FF2B5EF4-FFF2-40B4-BE49-F238E27FC236}">
              <a16:creationId xmlns:a16="http://schemas.microsoft.com/office/drawing/2014/main" id="{00000000-0008-0000-0100-00003501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9854325" y="4652966"/>
          <a:ext cx="360000" cy="360000"/>
        </a:xfrm>
        <a:prstGeom prst="rect">
          <a:avLst/>
        </a:prstGeom>
      </xdr:spPr>
    </xdr:pic>
    <xdr:clientData/>
  </xdr:twoCellAnchor>
  <xdr:twoCellAnchor editAs="oneCell">
    <xdr:from>
      <xdr:col>212</xdr:col>
      <xdr:colOff>0</xdr:colOff>
      <xdr:row>16</xdr:row>
      <xdr:rowOff>33341</xdr:rowOff>
    </xdr:from>
    <xdr:to>
      <xdr:col>212</xdr:col>
      <xdr:colOff>360000</xdr:colOff>
      <xdr:row>17</xdr:row>
      <xdr:rowOff>88541</xdr:rowOff>
    </xdr:to>
    <xdr:pic>
      <xdr:nvPicPr>
        <xdr:cNvPr id="310" name="Picture 309">
          <a:extLst>
            <a:ext uri="{FF2B5EF4-FFF2-40B4-BE49-F238E27FC236}">
              <a16:creationId xmlns:a16="http://schemas.microsoft.com/office/drawing/2014/main" id="{00000000-0008-0000-0100-00003601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3235700" y="9863141"/>
          <a:ext cx="360000" cy="360000"/>
        </a:xfrm>
        <a:prstGeom prst="rect">
          <a:avLst/>
        </a:prstGeom>
      </xdr:spPr>
    </xdr:pic>
    <xdr:clientData/>
  </xdr:twoCellAnchor>
  <xdr:twoCellAnchor editAs="oneCell">
    <xdr:from>
      <xdr:col>218</xdr:col>
      <xdr:colOff>0</xdr:colOff>
      <xdr:row>16</xdr:row>
      <xdr:rowOff>33341</xdr:rowOff>
    </xdr:from>
    <xdr:to>
      <xdr:col>218</xdr:col>
      <xdr:colOff>360000</xdr:colOff>
      <xdr:row>17</xdr:row>
      <xdr:rowOff>88541</xdr:rowOff>
    </xdr:to>
    <xdr:pic>
      <xdr:nvPicPr>
        <xdr:cNvPr id="311" name="Picture 310">
          <a:extLst>
            <a:ext uri="{FF2B5EF4-FFF2-40B4-BE49-F238E27FC236}">
              <a16:creationId xmlns:a16="http://schemas.microsoft.com/office/drawing/2014/main" id="{00000000-0008-0000-0100-00003701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6759950" y="9863141"/>
          <a:ext cx="360000" cy="360000"/>
        </a:xfrm>
        <a:prstGeom prst="rect">
          <a:avLst/>
        </a:prstGeom>
      </xdr:spPr>
    </xdr:pic>
    <xdr:clientData/>
  </xdr:twoCellAnchor>
  <xdr:twoCellAnchor editAs="oneCell">
    <xdr:from>
      <xdr:col>212</xdr:col>
      <xdr:colOff>0</xdr:colOff>
      <xdr:row>7</xdr:row>
      <xdr:rowOff>33341</xdr:rowOff>
    </xdr:from>
    <xdr:to>
      <xdr:col>212</xdr:col>
      <xdr:colOff>360000</xdr:colOff>
      <xdr:row>8</xdr:row>
      <xdr:rowOff>88541</xdr:rowOff>
    </xdr:to>
    <xdr:pic>
      <xdr:nvPicPr>
        <xdr:cNvPr id="312" name="Picture 311">
          <a:extLst>
            <a:ext uri="{FF2B5EF4-FFF2-40B4-BE49-F238E27FC236}">
              <a16:creationId xmlns:a16="http://schemas.microsoft.com/office/drawing/2014/main" id="{00000000-0008-0000-0100-00003801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3235700" y="4652966"/>
          <a:ext cx="360000" cy="360000"/>
        </a:xfrm>
        <a:prstGeom prst="rect">
          <a:avLst/>
        </a:prstGeom>
      </xdr:spPr>
    </xdr:pic>
    <xdr:clientData/>
  </xdr:twoCellAnchor>
  <xdr:twoCellAnchor editAs="oneCell">
    <xdr:from>
      <xdr:col>218</xdr:col>
      <xdr:colOff>0</xdr:colOff>
      <xdr:row>7</xdr:row>
      <xdr:rowOff>33341</xdr:rowOff>
    </xdr:from>
    <xdr:to>
      <xdr:col>218</xdr:col>
      <xdr:colOff>360000</xdr:colOff>
      <xdr:row>8</xdr:row>
      <xdr:rowOff>88541</xdr:rowOff>
    </xdr:to>
    <xdr:pic>
      <xdr:nvPicPr>
        <xdr:cNvPr id="313" name="Picture 312">
          <a:extLst>
            <a:ext uri="{FF2B5EF4-FFF2-40B4-BE49-F238E27FC236}">
              <a16:creationId xmlns:a16="http://schemas.microsoft.com/office/drawing/2014/main" id="{00000000-0008-0000-0100-00003901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6759950" y="4652966"/>
          <a:ext cx="360000" cy="360000"/>
        </a:xfrm>
        <a:prstGeom prst="rect">
          <a:avLst/>
        </a:prstGeom>
      </xdr:spPr>
    </xdr:pic>
    <xdr:clientData/>
  </xdr:twoCellAnchor>
  <xdr:twoCellAnchor editAs="oneCell">
    <xdr:from>
      <xdr:col>223</xdr:col>
      <xdr:colOff>0</xdr:colOff>
      <xdr:row>16</xdr:row>
      <xdr:rowOff>33341</xdr:rowOff>
    </xdr:from>
    <xdr:to>
      <xdr:col>223</xdr:col>
      <xdr:colOff>360000</xdr:colOff>
      <xdr:row>17</xdr:row>
      <xdr:rowOff>88541</xdr:rowOff>
    </xdr:to>
    <xdr:pic>
      <xdr:nvPicPr>
        <xdr:cNvPr id="314" name="Picture 313">
          <a:extLst>
            <a:ext uri="{FF2B5EF4-FFF2-40B4-BE49-F238E27FC236}">
              <a16:creationId xmlns:a16="http://schemas.microsoft.com/office/drawing/2014/main" id="{00000000-0008-0000-0100-00003A01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141325" y="9863141"/>
          <a:ext cx="360000" cy="360000"/>
        </a:xfrm>
        <a:prstGeom prst="rect">
          <a:avLst/>
        </a:prstGeom>
      </xdr:spPr>
    </xdr:pic>
    <xdr:clientData/>
  </xdr:twoCellAnchor>
  <xdr:twoCellAnchor editAs="oneCell">
    <xdr:from>
      <xdr:col>229</xdr:col>
      <xdr:colOff>0</xdr:colOff>
      <xdr:row>16</xdr:row>
      <xdr:rowOff>33341</xdr:rowOff>
    </xdr:from>
    <xdr:to>
      <xdr:col>229</xdr:col>
      <xdr:colOff>360000</xdr:colOff>
      <xdr:row>17</xdr:row>
      <xdr:rowOff>88541</xdr:rowOff>
    </xdr:to>
    <xdr:pic>
      <xdr:nvPicPr>
        <xdr:cNvPr id="315" name="Picture 314">
          <a:extLst>
            <a:ext uri="{FF2B5EF4-FFF2-40B4-BE49-F238E27FC236}">
              <a16:creationId xmlns:a16="http://schemas.microsoft.com/office/drawing/2014/main" id="{00000000-0008-0000-0100-00003B01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3665575" y="9863141"/>
          <a:ext cx="360000" cy="360000"/>
        </a:xfrm>
        <a:prstGeom prst="rect">
          <a:avLst/>
        </a:prstGeom>
      </xdr:spPr>
    </xdr:pic>
    <xdr:clientData/>
  </xdr:twoCellAnchor>
  <xdr:twoCellAnchor editAs="oneCell">
    <xdr:from>
      <xdr:col>223</xdr:col>
      <xdr:colOff>0</xdr:colOff>
      <xdr:row>7</xdr:row>
      <xdr:rowOff>33341</xdr:rowOff>
    </xdr:from>
    <xdr:to>
      <xdr:col>223</xdr:col>
      <xdr:colOff>360000</xdr:colOff>
      <xdr:row>8</xdr:row>
      <xdr:rowOff>88541</xdr:rowOff>
    </xdr:to>
    <xdr:pic>
      <xdr:nvPicPr>
        <xdr:cNvPr id="316" name="Picture 315">
          <a:extLst>
            <a:ext uri="{FF2B5EF4-FFF2-40B4-BE49-F238E27FC236}">
              <a16:creationId xmlns:a16="http://schemas.microsoft.com/office/drawing/2014/main" id="{00000000-0008-0000-0100-00003C01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141325" y="4652966"/>
          <a:ext cx="360000" cy="360000"/>
        </a:xfrm>
        <a:prstGeom prst="rect">
          <a:avLst/>
        </a:prstGeom>
      </xdr:spPr>
    </xdr:pic>
    <xdr:clientData/>
  </xdr:twoCellAnchor>
  <xdr:twoCellAnchor editAs="oneCell">
    <xdr:from>
      <xdr:col>229</xdr:col>
      <xdr:colOff>0</xdr:colOff>
      <xdr:row>7</xdr:row>
      <xdr:rowOff>33341</xdr:rowOff>
    </xdr:from>
    <xdr:to>
      <xdr:col>229</xdr:col>
      <xdr:colOff>360000</xdr:colOff>
      <xdr:row>8</xdr:row>
      <xdr:rowOff>88541</xdr:rowOff>
    </xdr:to>
    <xdr:pic>
      <xdr:nvPicPr>
        <xdr:cNvPr id="317" name="Picture 316">
          <a:extLst>
            <a:ext uri="{FF2B5EF4-FFF2-40B4-BE49-F238E27FC236}">
              <a16:creationId xmlns:a16="http://schemas.microsoft.com/office/drawing/2014/main" id="{00000000-0008-0000-0100-00003D01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3665575" y="4652966"/>
          <a:ext cx="360000" cy="360000"/>
        </a:xfrm>
        <a:prstGeom prst="rect">
          <a:avLst/>
        </a:prstGeom>
      </xdr:spPr>
    </xdr:pic>
    <xdr:clientData/>
  </xdr:twoCellAnchor>
  <xdr:twoCellAnchor editAs="oneCell">
    <xdr:from>
      <xdr:col>234</xdr:col>
      <xdr:colOff>0</xdr:colOff>
      <xdr:row>16</xdr:row>
      <xdr:rowOff>33341</xdr:rowOff>
    </xdr:from>
    <xdr:to>
      <xdr:col>234</xdr:col>
      <xdr:colOff>360000</xdr:colOff>
      <xdr:row>17</xdr:row>
      <xdr:rowOff>88541</xdr:rowOff>
    </xdr:to>
    <xdr:pic>
      <xdr:nvPicPr>
        <xdr:cNvPr id="318" name="Picture 317">
          <a:extLst>
            <a:ext uri="{FF2B5EF4-FFF2-40B4-BE49-F238E27FC236}">
              <a16:creationId xmlns:a16="http://schemas.microsoft.com/office/drawing/2014/main" id="{00000000-0008-0000-0100-00003E01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7046950" y="9863141"/>
          <a:ext cx="360000" cy="360000"/>
        </a:xfrm>
        <a:prstGeom prst="rect">
          <a:avLst/>
        </a:prstGeom>
      </xdr:spPr>
    </xdr:pic>
    <xdr:clientData/>
  </xdr:twoCellAnchor>
  <xdr:twoCellAnchor editAs="oneCell">
    <xdr:from>
      <xdr:col>240</xdr:col>
      <xdr:colOff>0</xdr:colOff>
      <xdr:row>16</xdr:row>
      <xdr:rowOff>33341</xdr:rowOff>
    </xdr:from>
    <xdr:to>
      <xdr:col>240</xdr:col>
      <xdr:colOff>360000</xdr:colOff>
      <xdr:row>17</xdr:row>
      <xdr:rowOff>88541</xdr:rowOff>
    </xdr:to>
    <xdr:pic>
      <xdr:nvPicPr>
        <xdr:cNvPr id="319" name="Picture 318">
          <a:extLst>
            <a:ext uri="{FF2B5EF4-FFF2-40B4-BE49-F238E27FC236}">
              <a16:creationId xmlns:a16="http://schemas.microsoft.com/office/drawing/2014/main" id="{00000000-0008-0000-0100-00003F01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0571200" y="9863141"/>
          <a:ext cx="360000" cy="360000"/>
        </a:xfrm>
        <a:prstGeom prst="rect">
          <a:avLst/>
        </a:prstGeom>
      </xdr:spPr>
    </xdr:pic>
    <xdr:clientData/>
  </xdr:twoCellAnchor>
  <xdr:twoCellAnchor editAs="oneCell">
    <xdr:from>
      <xdr:col>234</xdr:col>
      <xdr:colOff>0</xdr:colOff>
      <xdr:row>7</xdr:row>
      <xdr:rowOff>33341</xdr:rowOff>
    </xdr:from>
    <xdr:to>
      <xdr:col>234</xdr:col>
      <xdr:colOff>360000</xdr:colOff>
      <xdr:row>8</xdr:row>
      <xdr:rowOff>88541</xdr:rowOff>
    </xdr:to>
    <xdr:pic>
      <xdr:nvPicPr>
        <xdr:cNvPr id="320" name="Picture 319">
          <a:extLst>
            <a:ext uri="{FF2B5EF4-FFF2-40B4-BE49-F238E27FC236}">
              <a16:creationId xmlns:a16="http://schemas.microsoft.com/office/drawing/2014/main" id="{00000000-0008-0000-0100-00004001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7046950" y="4652966"/>
          <a:ext cx="360000" cy="360000"/>
        </a:xfrm>
        <a:prstGeom prst="rect">
          <a:avLst/>
        </a:prstGeom>
      </xdr:spPr>
    </xdr:pic>
    <xdr:clientData/>
  </xdr:twoCellAnchor>
  <xdr:twoCellAnchor editAs="oneCell">
    <xdr:from>
      <xdr:col>240</xdr:col>
      <xdr:colOff>0</xdr:colOff>
      <xdr:row>7</xdr:row>
      <xdr:rowOff>33341</xdr:rowOff>
    </xdr:from>
    <xdr:to>
      <xdr:col>240</xdr:col>
      <xdr:colOff>360000</xdr:colOff>
      <xdr:row>8</xdr:row>
      <xdr:rowOff>88541</xdr:rowOff>
    </xdr:to>
    <xdr:pic>
      <xdr:nvPicPr>
        <xdr:cNvPr id="321" name="Picture 320">
          <a:extLst>
            <a:ext uri="{FF2B5EF4-FFF2-40B4-BE49-F238E27FC236}">
              <a16:creationId xmlns:a16="http://schemas.microsoft.com/office/drawing/2014/main" id="{00000000-0008-0000-0100-00004101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0571200" y="4652966"/>
          <a:ext cx="360000" cy="360000"/>
        </a:xfrm>
        <a:prstGeom prst="rect">
          <a:avLst/>
        </a:prstGeom>
      </xdr:spPr>
    </xdr:pic>
    <xdr:clientData/>
  </xdr:twoCellAnchor>
  <xdr:twoCellAnchor editAs="oneCell">
    <xdr:from>
      <xdr:col>245</xdr:col>
      <xdr:colOff>0</xdr:colOff>
      <xdr:row>16</xdr:row>
      <xdr:rowOff>33341</xdr:rowOff>
    </xdr:from>
    <xdr:to>
      <xdr:col>245</xdr:col>
      <xdr:colOff>360000</xdr:colOff>
      <xdr:row>17</xdr:row>
      <xdr:rowOff>88541</xdr:rowOff>
    </xdr:to>
    <xdr:pic>
      <xdr:nvPicPr>
        <xdr:cNvPr id="322" name="Picture 321">
          <a:extLst>
            <a:ext uri="{FF2B5EF4-FFF2-40B4-BE49-F238E27FC236}">
              <a16:creationId xmlns:a16="http://schemas.microsoft.com/office/drawing/2014/main" id="{00000000-0008-0000-0100-00004201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3952575" y="9863141"/>
          <a:ext cx="360000" cy="360000"/>
        </a:xfrm>
        <a:prstGeom prst="rect">
          <a:avLst/>
        </a:prstGeom>
      </xdr:spPr>
    </xdr:pic>
    <xdr:clientData/>
  </xdr:twoCellAnchor>
  <xdr:twoCellAnchor editAs="oneCell">
    <xdr:from>
      <xdr:col>251</xdr:col>
      <xdr:colOff>0</xdr:colOff>
      <xdr:row>16</xdr:row>
      <xdr:rowOff>33341</xdr:rowOff>
    </xdr:from>
    <xdr:to>
      <xdr:col>251</xdr:col>
      <xdr:colOff>360000</xdr:colOff>
      <xdr:row>17</xdr:row>
      <xdr:rowOff>88541</xdr:rowOff>
    </xdr:to>
    <xdr:pic>
      <xdr:nvPicPr>
        <xdr:cNvPr id="323" name="Picture 322">
          <a:extLst>
            <a:ext uri="{FF2B5EF4-FFF2-40B4-BE49-F238E27FC236}">
              <a16:creationId xmlns:a16="http://schemas.microsoft.com/office/drawing/2014/main" id="{00000000-0008-0000-0100-00004301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76825" y="9863141"/>
          <a:ext cx="360000" cy="360000"/>
        </a:xfrm>
        <a:prstGeom prst="rect">
          <a:avLst/>
        </a:prstGeom>
      </xdr:spPr>
    </xdr:pic>
    <xdr:clientData/>
  </xdr:twoCellAnchor>
  <xdr:twoCellAnchor editAs="oneCell">
    <xdr:from>
      <xdr:col>245</xdr:col>
      <xdr:colOff>0</xdr:colOff>
      <xdr:row>7</xdr:row>
      <xdr:rowOff>33341</xdr:rowOff>
    </xdr:from>
    <xdr:to>
      <xdr:col>245</xdr:col>
      <xdr:colOff>360000</xdr:colOff>
      <xdr:row>8</xdr:row>
      <xdr:rowOff>88541</xdr:rowOff>
    </xdr:to>
    <xdr:pic>
      <xdr:nvPicPr>
        <xdr:cNvPr id="324" name="Picture 323">
          <a:extLst>
            <a:ext uri="{FF2B5EF4-FFF2-40B4-BE49-F238E27FC236}">
              <a16:creationId xmlns:a16="http://schemas.microsoft.com/office/drawing/2014/main" id="{00000000-0008-0000-0100-00004401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3952575" y="4652966"/>
          <a:ext cx="360000" cy="360000"/>
        </a:xfrm>
        <a:prstGeom prst="rect">
          <a:avLst/>
        </a:prstGeom>
      </xdr:spPr>
    </xdr:pic>
    <xdr:clientData/>
  </xdr:twoCellAnchor>
  <xdr:twoCellAnchor editAs="oneCell">
    <xdr:from>
      <xdr:col>251</xdr:col>
      <xdr:colOff>0</xdr:colOff>
      <xdr:row>7</xdr:row>
      <xdr:rowOff>33341</xdr:rowOff>
    </xdr:from>
    <xdr:to>
      <xdr:col>251</xdr:col>
      <xdr:colOff>360000</xdr:colOff>
      <xdr:row>8</xdr:row>
      <xdr:rowOff>88541</xdr:rowOff>
    </xdr:to>
    <xdr:pic>
      <xdr:nvPicPr>
        <xdr:cNvPr id="329" name="Picture 328">
          <a:extLst>
            <a:ext uri="{FF2B5EF4-FFF2-40B4-BE49-F238E27FC236}">
              <a16:creationId xmlns:a16="http://schemas.microsoft.com/office/drawing/2014/main" id="{00000000-0008-0000-0100-00004901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476825" y="4652966"/>
          <a:ext cx="360000" cy="360000"/>
        </a:xfrm>
        <a:prstGeom prst="rect">
          <a:avLst/>
        </a:prstGeom>
      </xdr:spPr>
    </xdr:pic>
    <xdr:clientData/>
  </xdr:twoCellAnchor>
  <xdr:twoCellAnchor editAs="oneCell">
    <xdr:from>
      <xdr:col>256</xdr:col>
      <xdr:colOff>0</xdr:colOff>
      <xdr:row>16</xdr:row>
      <xdr:rowOff>33341</xdr:rowOff>
    </xdr:from>
    <xdr:to>
      <xdr:col>256</xdr:col>
      <xdr:colOff>360000</xdr:colOff>
      <xdr:row>17</xdr:row>
      <xdr:rowOff>88541</xdr:rowOff>
    </xdr:to>
    <xdr:pic>
      <xdr:nvPicPr>
        <xdr:cNvPr id="330" name="Picture 329">
          <a:extLst>
            <a:ext uri="{FF2B5EF4-FFF2-40B4-BE49-F238E27FC236}">
              <a16:creationId xmlns:a16="http://schemas.microsoft.com/office/drawing/2014/main" id="{00000000-0008-0000-0100-00004A01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0858200" y="9863141"/>
          <a:ext cx="360000" cy="360000"/>
        </a:xfrm>
        <a:prstGeom prst="rect">
          <a:avLst/>
        </a:prstGeom>
      </xdr:spPr>
    </xdr:pic>
    <xdr:clientData/>
  </xdr:twoCellAnchor>
  <xdr:twoCellAnchor editAs="oneCell">
    <xdr:from>
      <xdr:col>262</xdr:col>
      <xdr:colOff>0</xdr:colOff>
      <xdr:row>16</xdr:row>
      <xdr:rowOff>33341</xdr:rowOff>
    </xdr:from>
    <xdr:to>
      <xdr:col>262</xdr:col>
      <xdr:colOff>360000</xdr:colOff>
      <xdr:row>17</xdr:row>
      <xdr:rowOff>88541</xdr:rowOff>
    </xdr:to>
    <xdr:pic>
      <xdr:nvPicPr>
        <xdr:cNvPr id="423" name="Picture 422">
          <a:extLst>
            <a:ext uri="{FF2B5EF4-FFF2-40B4-BE49-F238E27FC236}">
              <a16:creationId xmlns:a16="http://schemas.microsoft.com/office/drawing/2014/main" id="{00000000-0008-0000-0100-0000A701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4382450" y="9863141"/>
          <a:ext cx="360000" cy="360000"/>
        </a:xfrm>
        <a:prstGeom prst="rect">
          <a:avLst/>
        </a:prstGeom>
      </xdr:spPr>
    </xdr:pic>
    <xdr:clientData/>
  </xdr:twoCellAnchor>
  <xdr:twoCellAnchor editAs="oneCell">
    <xdr:from>
      <xdr:col>256</xdr:col>
      <xdr:colOff>0</xdr:colOff>
      <xdr:row>7</xdr:row>
      <xdr:rowOff>33341</xdr:rowOff>
    </xdr:from>
    <xdr:to>
      <xdr:col>256</xdr:col>
      <xdr:colOff>360000</xdr:colOff>
      <xdr:row>8</xdr:row>
      <xdr:rowOff>88541</xdr:rowOff>
    </xdr:to>
    <xdr:pic>
      <xdr:nvPicPr>
        <xdr:cNvPr id="425" name="Picture 424">
          <a:extLst>
            <a:ext uri="{FF2B5EF4-FFF2-40B4-BE49-F238E27FC236}">
              <a16:creationId xmlns:a16="http://schemas.microsoft.com/office/drawing/2014/main" id="{00000000-0008-0000-0100-0000A901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0858200" y="4652966"/>
          <a:ext cx="360000" cy="360000"/>
        </a:xfrm>
        <a:prstGeom prst="rect">
          <a:avLst/>
        </a:prstGeom>
      </xdr:spPr>
    </xdr:pic>
    <xdr:clientData/>
  </xdr:twoCellAnchor>
  <xdr:twoCellAnchor editAs="oneCell">
    <xdr:from>
      <xdr:col>262</xdr:col>
      <xdr:colOff>0</xdr:colOff>
      <xdr:row>7</xdr:row>
      <xdr:rowOff>33341</xdr:rowOff>
    </xdr:from>
    <xdr:to>
      <xdr:col>262</xdr:col>
      <xdr:colOff>360000</xdr:colOff>
      <xdr:row>8</xdr:row>
      <xdr:rowOff>88541</xdr:rowOff>
    </xdr:to>
    <xdr:pic>
      <xdr:nvPicPr>
        <xdr:cNvPr id="426" name="Picture 425">
          <a:extLst>
            <a:ext uri="{FF2B5EF4-FFF2-40B4-BE49-F238E27FC236}">
              <a16:creationId xmlns:a16="http://schemas.microsoft.com/office/drawing/2014/main" id="{00000000-0008-0000-0100-0000AA01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4382450" y="4652966"/>
          <a:ext cx="360000" cy="360000"/>
        </a:xfrm>
        <a:prstGeom prst="rect">
          <a:avLst/>
        </a:prstGeom>
      </xdr:spPr>
    </xdr:pic>
    <xdr:clientData/>
  </xdr:twoCellAnchor>
  <xdr:twoCellAnchor editAs="oneCell">
    <xdr:from>
      <xdr:col>267</xdr:col>
      <xdr:colOff>0</xdr:colOff>
      <xdr:row>16</xdr:row>
      <xdr:rowOff>33341</xdr:rowOff>
    </xdr:from>
    <xdr:to>
      <xdr:col>267</xdr:col>
      <xdr:colOff>360000</xdr:colOff>
      <xdr:row>17</xdr:row>
      <xdr:rowOff>88541</xdr:rowOff>
    </xdr:to>
    <xdr:pic>
      <xdr:nvPicPr>
        <xdr:cNvPr id="427" name="Picture 426">
          <a:extLst>
            <a:ext uri="{FF2B5EF4-FFF2-40B4-BE49-F238E27FC236}">
              <a16:creationId xmlns:a16="http://schemas.microsoft.com/office/drawing/2014/main" id="{00000000-0008-0000-0100-0000AB01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7763825" y="9863141"/>
          <a:ext cx="360000" cy="360000"/>
        </a:xfrm>
        <a:prstGeom prst="rect">
          <a:avLst/>
        </a:prstGeom>
      </xdr:spPr>
    </xdr:pic>
    <xdr:clientData/>
  </xdr:twoCellAnchor>
  <xdr:twoCellAnchor editAs="oneCell">
    <xdr:from>
      <xdr:col>273</xdr:col>
      <xdr:colOff>0</xdr:colOff>
      <xdr:row>16</xdr:row>
      <xdr:rowOff>33341</xdr:rowOff>
    </xdr:from>
    <xdr:to>
      <xdr:col>273</xdr:col>
      <xdr:colOff>360000</xdr:colOff>
      <xdr:row>17</xdr:row>
      <xdr:rowOff>88541</xdr:rowOff>
    </xdr:to>
    <xdr:pic>
      <xdr:nvPicPr>
        <xdr:cNvPr id="428" name="Picture 427">
          <a:extLst>
            <a:ext uri="{FF2B5EF4-FFF2-40B4-BE49-F238E27FC236}">
              <a16:creationId xmlns:a16="http://schemas.microsoft.com/office/drawing/2014/main" id="{00000000-0008-0000-0100-0000AC01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71288075" y="9863141"/>
          <a:ext cx="360000" cy="360000"/>
        </a:xfrm>
        <a:prstGeom prst="rect">
          <a:avLst/>
        </a:prstGeom>
      </xdr:spPr>
    </xdr:pic>
    <xdr:clientData/>
  </xdr:twoCellAnchor>
  <xdr:twoCellAnchor editAs="oneCell">
    <xdr:from>
      <xdr:col>267</xdr:col>
      <xdr:colOff>0</xdr:colOff>
      <xdr:row>7</xdr:row>
      <xdr:rowOff>33341</xdr:rowOff>
    </xdr:from>
    <xdr:to>
      <xdr:col>267</xdr:col>
      <xdr:colOff>360000</xdr:colOff>
      <xdr:row>8</xdr:row>
      <xdr:rowOff>88541</xdr:rowOff>
    </xdr:to>
    <xdr:pic>
      <xdr:nvPicPr>
        <xdr:cNvPr id="429" name="Picture 428">
          <a:extLst>
            <a:ext uri="{FF2B5EF4-FFF2-40B4-BE49-F238E27FC236}">
              <a16:creationId xmlns:a16="http://schemas.microsoft.com/office/drawing/2014/main" id="{00000000-0008-0000-0100-0000AD01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7763825" y="4652966"/>
          <a:ext cx="360000" cy="360000"/>
        </a:xfrm>
        <a:prstGeom prst="rect">
          <a:avLst/>
        </a:prstGeom>
      </xdr:spPr>
    </xdr:pic>
    <xdr:clientData/>
  </xdr:twoCellAnchor>
  <xdr:twoCellAnchor editAs="oneCell">
    <xdr:from>
      <xdr:col>273</xdr:col>
      <xdr:colOff>0</xdr:colOff>
      <xdr:row>7</xdr:row>
      <xdr:rowOff>33341</xdr:rowOff>
    </xdr:from>
    <xdr:to>
      <xdr:col>273</xdr:col>
      <xdr:colOff>360000</xdr:colOff>
      <xdr:row>8</xdr:row>
      <xdr:rowOff>88541</xdr:rowOff>
    </xdr:to>
    <xdr:pic>
      <xdr:nvPicPr>
        <xdr:cNvPr id="430" name="Picture 429">
          <a:extLst>
            <a:ext uri="{FF2B5EF4-FFF2-40B4-BE49-F238E27FC236}">
              <a16:creationId xmlns:a16="http://schemas.microsoft.com/office/drawing/2014/main" id="{00000000-0008-0000-0100-0000AE01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71288075" y="4652966"/>
          <a:ext cx="360000" cy="360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6</xdr:row>
      <xdr:rowOff>0</xdr:rowOff>
    </xdr:from>
    <xdr:to>
      <xdr:col>3</xdr:col>
      <xdr:colOff>4763</xdr:colOff>
      <xdr:row>6</xdr:row>
      <xdr:rowOff>938213</xdr:rowOff>
    </xdr:to>
    <xdr:sp macro="" textlink="">
      <xdr:nvSpPr>
        <xdr:cNvPr id="303" name="Étoile à 5 branches 1">
          <a:extLst>
            <a:ext uri="{FF2B5EF4-FFF2-40B4-BE49-F238E27FC236}">
              <a16:creationId xmlns:a16="http://schemas.microsoft.com/office/drawing/2014/main" id="{00000000-0008-0000-0200-00002F010000}"/>
            </a:ext>
          </a:extLst>
        </xdr:cNvPr>
        <xdr:cNvSpPr/>
      </xdr:nvSpPr>
      <xdr:spPr>
        <a:xfrm>
          <a:off x="1638300" y="3876675"/>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8</xdr:col>
      <xdr:colOff>0</xdr:colOff>
      <xdr:row>6</xdr:row>
      <xdr:rowOff>0</xdr:rowOff>
    </xdr:from>
    <xdr:to>
      <xdr:col>9</xdr:col>
      <xdr:colOff>4763</xdr:colOff>
      <xdr:row>6</xdr:row>
      <xdr:rowOff>938213</xdr:rowOff>
    </xdr:to>
    <xdr:sp macro="" textlink="">
      <xdr:nvSpPr>
        <xdr:cNvPr id="304" name="Étoile à 5 branches 1">
          <a:extLst>
            <a:ext uri="{FF2B5EF4-FFF2-40B4-BE49-F238E27FC236}">
              <a16:creationId xmlns:a16="http://schemas.microsoft.com/office/drawing/2014/main" id="{00000000-0008-0000-0200-000030010000}"/>
            </a:ext>
          </a:extLst>
        </xdr:cNvPr>
        <xdr:cNvSpPr/>
      </xdr:nvSpPr>
      <xdr:spPr>
        <a:xfrm>
          <a:off x="6086475" y="3876675"/>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13</xdr:col>
      <xdr:colOff>0</xdr:colOff>
      <xdr:row>6</xdr:row>
      <xdr:rowOff>0</xdr:rowOff>
    </xdr:from>
    <xdr:to>
      <xdr:col>14</xdr:col>
      <xdr:colOff>4763</xdr:colOff>
      <xdr:row>6</xdr:row>
      <xdr:rowOff>938213</xdr:rowOff>
    </xdr:to>
    <xdr:sp macro="" textlink="">
      <xdr:nvSpPr>
        <xdr:cNvPr id="301" name="Étoile à 5 branches 1">
          <a:extLst>
            <a:ext uri="{FF2B5EF4-FFF2-40B4-BE49-F238E27FC236}">
              <a16:creationId xmlns:a16="http://schemas.microsoft.com/office/drawing/2014/main" id="{00000000-0008-0000-0200-00002D010000}"/>
            </a:ext>
          </a:extLst>
        </xdr:cNvPr>
        <xdr:cNvSpPr/>
      </xdr:nvSpPr>
      <xdr:spPr>
        <a:xfrm>
          <a:off x="1019175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19</xdr:col>
      <xdr:colOff>0</xdr:colOff>
      <xdr:row>6</xdr:row>
      <xdr:rowOff>0</xdr:rowOff>
    </xdr:from>
    <xdr:to>
      <xdr:col>20</xdr:col>
      <xdr:colOff>4763</xdr:colOff>
      <xdr:row>6</xdr:row>
      <xdr:rowOff>938213</xdr:rowOff>
    </xdr:to>
    <xdr:sp macro="" textlink="">
      <xdr:nvSpPr>
        <xdr:cNvPr id="302" name="Étoile à 5 branches 1">
          <a:extLst>
            <a:ext uri="{FF2B5EF4-FFF2-40B4-BE49-F238E27FC236}">
              <a16:creationId xmlns:a16="http://schemas.microsoft.com/office/drawing/2014/main" id="{00000000-0008-0000-0200-00002E010000}"/>
            </a:ext>
          </a:extLst>
        </xdr:cNvPr>
        <xdr:cNvSpPr/>
      </xdr:nvSpPr>
      <xdr:spPr>
        <a:xfrm>
          <a:off x="1464945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24</xdr:col>
      <xdr:colOff>0</xdr:colOff>
      <xdr:row>6</xdr:row>
      <xdr:rowOff>0</xdr:rowOff>
    </xdr:from>
    <xdr:to>
      <xdr:col>25</xdr:col>
      <xdr:colOff>4763</xdr:colOff>
      <xdr:row>6</xdr:row>
      <xdr:rowOff>938213</xdr:rowOff>
    </xdr:to>
    <xdr:sp macro="" textlink="">
      <xdr:nvSpPr>
        <xdr:cNvPr id="305" name="Étoile à 5 branches 1">
          <a:extLst>
            <a:ext uri="{FF2B5EF4-FFF2-40B4-BE49-F238E27FC236}">
              <a16:creationId xmlns:a16="http://schemas.microsoft.com/office/drawing/2014/main" id="{00000000-0008-0000-0200-000031010000}"/>
            </a:ext>
          </a:extLst>
        </xdr:cNvPr>
        <xdr:cNvSpPr/>
      </xdr:nvSpPr>
      <xdr:spPr>
        <a:xfrm>
          <a:off x="1874520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30</xdr:col>
      <xdr:colOff>0</xdr:colOff>
      <xdr:row>6</xdr:row>
      <xdr:rowOff>0</xdr:rowOff>
    </xdr:from>
    <xdr:to>
      <xdr:col>31</xdr:col>
      <xdr:colOff>4763</xdr:colOff>
      <xdr:row>6</xdr:row>
      <xdr:rowOff>938213</xdr:rowOff>
    </xdr:to>
    <xdr:sp macro="" textlink="">
      <xdr:nvSpPr>
        <xdr:cNvPr id="306" name="Étoile à 5 branches 1">
          <a:extLst>
            <a:ext uri="{FF2B5EF4-FFF2-40B4-BE49-F238E27FC236}">
              <a16:creationId xmlns:a16="http://schemas.microsoft.com/office/drawing/2014/main" id="{00000000-0008-0000-0200-000032010000}"/>
            </a:ext>
          </a:extLst>
        </xdr:cNvPr>
        <xdr:cNvSpPr/>
      </xdr:nvSpPr>
      <xdr:spPr>
        <a:xfrm>
          <a:off x="2320290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35</xdr:col>
      <xdr:colOff>0</xdr:colOff>
      <xdr:row>6</xdr:row>
      <xdr:rowOff>0</xdr:rowOff>
    </xdr:from>
    <xdr:to>
      <xdr:col>36</xdr:col>
      <xdr:colOff>4763</xdr:colOff>
      <xdr:row>6</xdr:row>
      <xdr:rowOff>938213</xdr:rowOff>
    </xdr:to>
    <xdr:sp macro="" textlink="">
      <xdr:nvSpPr>
        <xdr:cNvPr id="307" name="Étoile à 5 branches 1">
          <a:extLst>
            <a:ext uri="{FF2B5EF4-FFF2-40B4-BE49-F238E27FC236}">
              <a16:creationId xmlns:a16="http://schemas.microsoft.com/office/drawing/2014/main" id="{00000000-0008-0000-0200-000033010000}"/>
            </a:ext>
          </a:extLst>
        </xdr:cNvPr>
        <xdr:cNvSpPr/>
      </xdr:nvSpPr>
      <xdr:spPr>
        <a:xfrm>
          <a:off x="2729865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41</xdr:col>
      <xdr:colOff>0</xdr:colOff>
      <xdr:row>6</xdr:row>
      <xdr:rowOff>0</xdr:rowOff>
    </xdr:from>
    <xdr:to>
      <xdr:col>42</xdr:col>
      <xdr:colOff>4763</xdr:colOff>
      <xdr:row>6</xdr:row>
      <xdr:rowOff>938213</xdr:rowOff>
    </xdr:to>
    <xdr:sp macro="" textlink="">
      <xdr:nvSpPr>
        <xdr:cNvPr id="308" name="Étoile à 5 branches 1">
          <a:extLst>
            <a:ext uri="{FF2B5EF4-FFF2-40B4-BE49-F238E27FC236}">
              <a16:creationId xmlns:a16="http://schemas.microsoft.com/office/drawing/2014/main" id="{00000000-0008-0000-0200-000034010000}"/>
            </a:ext>
          </a:extLst>
        </xdr:cNvPr>
        <xdr:cNvSpPr/>
      </xdr:nvSpPr>
      <xdr:spPr>
        <a:xfrm>
          <a:off x="3175635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46</xdr:col>
      <xdr:colOff>0</xdr:colOff>
      <xdr:row>6</xdr:row>
      <xdr:rowOff>0</xdr:rowOff>
    </xdr:from>
    <xdr:to>
      <xdr:col>47</xdr:col>
      <xdr:colOff>4763</xdr:colOff>
      <xdr:row>6</xdr:row>
      <xdr:rowOff>938213</xdr:rowOff>
    </xdr:to>
    <xdr:sp macro="" textlink="">
      <xdr:nvSpPr>
        <xdr:cNvPr id="309" name="Étoile à 5 branches 1">
          <a:extLst>
            <a:ext uri="{FF2B5EF4-FFF2-40B4-BE49-F238E27FC236}">
              <a16:creationId xmlns:a16="http://schemas.microsoft.com/office/drawing/2014/main" id="{00000000-0008-0000-0200-000035010000}"/>
            </a:ext>
          </a:extLst>
        </xdr:cNvPr>
        <xdr:cNvSpPr/>
      </xdr:nvSpPr>
      <xdr:spPr>
        <a:xfrm>
          <a:off x="3585210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52</xdr:col>
      <xdr:colOff>0</xdr:colOff>
      <xdr:row>6</xdr:row>
      <xdr:rowOff>0</xdr:rowOff>
    </xdr:from>
    <xdr:to>
      <xdr:col>53</xdr:col>
      <xdr:colOff>4763</xdr:colOff>
      <xdr:row>6</xdr:row>
      <xdr:rowOff>938213</xdr:rowOff>
    </xdr:to>
    <xdr:sp macro="" textlink="">
      <xdr:nvSpPr>
        <xdr:cNvPr id="310" name="Étoile à 5 branches 1">
          <a:extLst>
            <a:ext uri="{FF2B5EF4-FFF2-40B4-BE49-F238E27FC236}">
              <a16:creationId xmlns:a16="http://schemas.microsoft.com/office/drawing/2014/main" id="{00000000-0008-0000-0200-000036010000}"/>
            </a:ext>
          </a:extLst>
        </xdr:cNvPr>
        <xdr:cNvSpPr/>
      </xdr:nvSpPr>
      <xdr:spPr>
        <a:xfrm>
          <a:off x="4030980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57</xdr:col>
      <xdr:colOff>0</xdr:colOff>
      <xdr:row>6</xdr:row>
      <xdr:rowOff>0</xdr:rowOff>
    </xdr:from>
    <xdr:to>
      <xdr:col>58</xdr:col>
      <xdr:colOff>4763</xdr:colOff>
      <xdr:row>6</xdr:row>
      <xdr:rowOff>938213</xdr:rowOff>
    </xdr:to>
    <xdr:sp macro="" textlink="">
      <xdr:nvSpPr>
        <xdr:cNvPr id="311" name="Étoile à 5 branches 1">
          <a:extLst>
            <a:ext uri="{FF2B5EF4-FFF2-40B4-BE49-F238E27FC236}">
              <a16:creationId xmlns:a16="http://schemas.microsoft.com/office/drawing/2014/main" id="{00000000-0008-0000-0200-000037010000}"/>
            </a:ext>
          </a:extLst>
        </xdr:cNvPr>
        <xdr:cNvSpPr/>
      </xdr:nvSpPr>
      <xdr:spPr>
        <a:xfrm>
          <a:off x="4440555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63</xdr:col>
      <xdr:colOff>0</xdr:colOff>
      <xdr:row>6</xdr:row>
      <xdr:rowOff>0</xdr:rowOff>
    </xdr:from>
    <xdr:to>
      <xdr:col>64</xdr:col>
      <xdr:colOff>4763</xdr:colOff>
      <xdr:row>6</xdr:row>
      <xdr:rowOff>938213</xdr:rowOff>
    </xdr:to>
    <xdr:sp macro="" textlink="">
      <xdr:nvSpPr>
        <xdr:cNvPr id="312" name="Étoile à 5 branches 1">
          <a:extLst>
            <a:ext uri="{FF2B5EF4-FFF2-40B4-BE49-F238E27FC236}">
              <a16:creationId xmlns:a16="http://schemas.microsoft.com/office/drawing/2014/main" id="{00000000-0008-0000-0200-000038010000}"/>
            </a:ext>
          </a:extLst>
        </xdr:cNvPr>
        <xdr:cNvSpPr/>
      </xdr:nvSpPr>
      <xdr:spPr>
        <a:xfrm>
          <a:off x="4886325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68</xdr:col>
      <xdr:colOff>0</xdr:colOff>
      <xdr:row>6</xdr:row>
      <xdr:rowOff>0</xdr:rowOff>
    </xdr:from>
    <xdr:to>
      <xdr:col>69</xdr:col>
      <xdr:colOff>4763</xdr:colOff>
      <xdr:row>6</xdr:row>
      <xdr:rowOff>938213</xdr:rowOff>
    </xdr:to>
    <xdr:sp macro="" textlink="">
      <xdr:nvSpPr>
        <xdr:cNvPr id="313" name="Étoile à 5 branches 1">
          <a:extLst>
            <a:ext uri="{FF2B5EF4-FFF2-40B4-BE49-F238E27FC236}">
              <a16:creationId xmlns:a16="http://schemas.microsoft.com/office/drawing/2014/main" id="{00000000-0008-0000-0200-000039010000}"/>
            </a:ext>
          </a:extLst>
        </xdr:cNvPr>
        <xdr:cNvSpPr/>
      </xdr:nvSpPr>
      <xdr:spPr>
        <a:xfrm>
          <a:off x="5295900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74</xdr:col>
      <xdr:colOff>0</xdr:colOff>
      <xdr:row>6</xdr:row>
      <xdr:rowOff>0</xdr:rowOff>
    </xdr:from>
    <xdr:to>
      <xdr:col>75</xdr:col>
      <xdr:colOff>4763</xdr:colOff>
      <xdr:row>6</xdr:row>
      <xdr:rowOff>938213</xdr:rowOff>
    </xdr:to>
    <xdr:sp macro="" textlink="">
      <xdr:nvSpPr>
        <xdr:cNvPr id="314" name="Étoile à 5 branches 1">
          <a:extLst>
            <a:ext uri="{FF2B5EF4-FFF2-40B4-BE49-F238E27FC236}">
              <a16:creationId xmlns:a16="http://schemas.microsoft.com/office/drawing/2014/main" id="{00000000-0008-0000-0200-00003A010000}"/>
            </a:ext>
          </a:extLst>
        </xdr:cNvPr>
        <xdr:cNvSpPr/>
      </xdr:nvSpPr>
      <xdr:spPr>
        <a:xfrm>
          <a:off x="5741670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79</xdr:col>
      <xdr:colOff>0</xdr:colOff>
      <xdr:row>6</xdr:row>
      <xdr:rowOff>0</xdr:rowOff>
    </xdr:from>
    <xdr:to>
      <xdr:col>80</xdr:col>
      <xdr:colOff>4763</xdr:colOff>
      <xdr:row>6</xdr:row>
      <xdr:rowOff>938213</xdr:rowOff>
    </xdr:to>
    <xdr:sp macro="" textlink="">
      <xdr:nvSpPr>
        <xdr:cNvPr id="315" name="Étoile à 5 branches 1">
          <a:extLst>
            <a:ext uri="{FF2B5EF4-FFF2-40B4-BE49-F238E27FC236}">
              <a16:creationId xmlns:a16="http://schemas.microsoft.com/office/drawing/2014/main" id="{00000000-0008-0000-0200-00003B010000}"/>
            </a:ext>
          </a:extLst>
        </xdr:cNvPr>
        <xdr:cNvSpPr/>
      </xdr:nvSpPr>
      <xdr:spPr>
        <a:xfrm>
          <a:off x="6151245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85</xdr:col>
      <xdr:colOff>0</xdr:colOff>
      <xdr:row>6</xdr:row>
      <xdr:rowOff>0</xdr:rowOff>
    </xdr:from>
    <xdr:to>
      <xdr:col>86</xdr:col>
      <xdr:colOff>4763</xdr:colOff>
      <xdr:row>6</xdr:row>
      <xdr:rowOff>938213</xdr:rowOff>
    </xdr:to>
    <xdr:sp macro="" textlink="">
      <xdr:nvSpPr>
        <xdr:cNvPr id="316" name="Étoile à 5 branches 1">
          <a:extLst>
            <a:ext uri="{FF2B5EF4-FFF2-40B4-BE49-F238E27FC236}">
              <a16:creationId xmlns:a16="http://schemas.microsoft.com/office/drawing/2014/main" id="{00000000-0008-0000-0200-00003C010000}"/>
            </a:ext>
          </a:extLst>
        </xdr:cNvPr>
        <xdr:cNvSpPr/>
      </xdr:nvSpPr>
      <xdr:spPr>
        <a:xfrm>
          <a:off x="6597015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90</xdr:col>
      <xdr:colOff>0</xdr:colOff>
      <xdr:row>6</xdr:row>
      <xdr:rowOff>0</xdr:rowOff>
    </xdr:from>
    <xdr:to>
      <xdr:col>91</xdr:col>
      <xdr:colOff>4763</xdr:colOff>
      <xdr:row>6</xdr:row>
      <xdr:rowOff>938213</xdr:rowOff>
    </xdr:to>
    <xdr:sp macro="" textlink="">
      <xdr:nvSpPr>
        <xdr:cNvPr id="317" name="Étoile à 5 branches 1">
          <a:extLst>
            <a:ext uri="{FF2B5EF4-FFF2-40B4-BE49-F238E27FC236}">
              <a16:creationId xmlns:a16="http://schemas.microsoft.com/office/drawing/2014/main" id="{00000000-0008-0000-0200-00003D010000}"/>
            </a:ext>
          </a:extLst>
        </xdr:cNvPr>
        <xdr:cNvSpPr/>
      </xdr:nvSpPr>
      <xdr:spPr>
        <a:xfrm>
          <a:off x="7006590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96</xdr:col>
      <xdr:colOff>0</xdr:colOff>
      <xdr:row>6</xdr:row>
      <xdr:rowOff>0</xdr:rowOff>
    </xdr:from>
    <xdr:to>
      <xdr:col>97</xdr:col>
      <xdr:colOff>4763</xdr:colOff>
      <xdr:row>6</xdr:row>
      <xdr:rowOff>938213</xdr:rowOff>
    </xdr:to>
    <xdr:sp macro="" textlink="">
      <xdr:nvSpPr>
        <xdr:cNvPr id="318" name="Étoile à 5 branches 1">
          <a:extLst>
            <a:ext uri="{FF2B5EF4-FFF2-40B4-BE49-F238E27FC236}">
              <a16:creationId xmlns:a16="http://schemas.microsoft.com/office/drawing/2014/main" id="{00000000-0008-0000-0200-00003E010000}"/>
            </a:ext>
          </a:extLst>
        </xdr:cNvPr>
        <xdr:cNvSpPr/>
      </xdr:nvSpPr>
      <xdr:spPr>
        <a:xfrm>
          <a:off x="7452360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101</xdr:col>
      <xdr:colOff>0</xdr:colOff>
      <xdr:row>6</xdr:row>
      <xdr:rowOff>0</xdr:rowOff>
    </xdr:from>
    <xdr:to>
      <xdr:col>102</xdr:col>
      <xdr:colOff>4763</xdr:colOff>
      <xdr:row>6</xdr:row>
      <xdr:rowOff>938213</xdr:rowOff>
    </xdr:to>
    <xdr:sp macro="" textlink="">
      <xdr:nvSpPr>
        <xdr:cNvPr id="319" name="Étoile à 5 branches 1">
          <a:extLst>
            <a:ext uri="{FF2B5EF4-FFF2-40B4-BE49-F238E27FC236}">
              <a16:creationId xmlns:a16="http://schemas.microsoft.com/office/drawing/2014/main" id="{00000000-0008-0000-0200-00003F010000}"/>
            </a:ext>
          </a:extLst>
        </xdr:cNvPr>
        <xdr:cNvSpPr/>
      </xdr:nvSpPr>
      <xdr:spPr>
        <a:xfrm>
          <a:off x="7861935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107</xdr:col>
      <xdr:colOff>0</xdr:colOff>
      <xdr:row>6</xdr:row>
      <xdr:rowOff>0</xdr:rowOff>
    </xdr:from>
    <xdr:to>
      <xdr:col>108</xdr:col>
      <xdr:colOff>4763</xdr:colOff>
      <xdr:row>6</xdr:row>
      <xdr:rowOff>938213</xdr:rowOff>
    </xdr:to>
    <xdr:sp macro="" textlink="">
      <xdr:nvSpPr>
        <xdr:cNvPr id="320" name="Étoile à 5 branches 1">
          <a:extLst>
            <a:ext uri="{FF2B5EF4-FFF2-40B4-BE49-F238E27FC236}">
              <a16:creationId xmlns:a16="http://schemas.microsoft.com/office/drawing/2014/main" id="{00000000-0008-0000-0200-000040010000}"/>
            </a:ext>
          </a:extLst>
        </xdr:cNvPr>
        <xdr:cNvSpPr/>
      </xdr:nvSpPr>
      <xdr:spPr>
        <a:xfrm>
          <a:off x="8307705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112</xdr:col>
      <xdr:colOff>0</xdr:colOff>
      <xdr:row>6</xdr:row>
      <xdr:rowOff>0</xdr:rowOff>
    </xdr:from>
    <xdr:to>
      <xdr:col>113</xdr:col>
      <xdr:colOff>4763</xdr:colOff>
      <xdr:row>6</xdr:row>
      <xdr:rowOff>938213</xdr:rowOff>
    </xdr:to>
    <xdr:sp macro="" textlink="">
      <xdr:nvSpPr>
        <xdr:cNvPr id="321" name="Étoile à 5 branches 1">
          <a:extLst>
            <a:ext uri="{FF2B5EF4-FFF2-40B4-BE49-F238E27FC236}">
              <a16:creationId xmlns:a16="http://schemas.microsoft.com/office/drawing/2014/main" id="{00000000-0008-0000-0200-000041010000}"/>
            </a:ext>
          </a:extLst>
        </xdr:cNvPr>
        <xdr:cNvSpPr/>
      </xdr:nvSpPr>
      <xdr:spPr>
        <a:xfrm>
          <a:off x="8717280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118</xdr:col>
      <xdr:colOff>0</xdr:colOff>
      <xdr:row>6</xdr:row>
      <xdr:rowOff>0</xdr:rowOff>
    </xdr:from>
    <xdr:to>
      <xdr:col>119</xdr:col>
      <xdr:colOff>4763</xdr:colOff>
      <xdr:row>6</xdr:row>
      <xdr:rowOff>938213</xdr:rowOff>
    </xdr:to>
    <xdr:sp macro="" textlink="">
      <xdr:nvSpPr>
        <xdr:cNvPr id="322" name="Étoile à 5 branches 1">
          <a:extLst>
            <a:ext uri="{FF2B5EF4-FFF2-40B4-BE49-F238E27FC236}">
              <a16:creationId xmlns:a16="http://schemas.microsoft.com/office/drawing/2014/main" id="{00000000-0008-0000-0200-000042010000}"/>
            </a:ext>
          </a:extLst>
        </xdr:cNvPr>
        <xdr:cNvSpPr/>
      </xdr:nvSpPr>
      <xdr:spPr>
        <a:xfrm>
          <a:off x="9163050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123</xdr:col>
      <xdr:colOff>0</xdr:colOff>
      <xdr:row>6</xdr:row>
      <xdr:rowOff>0</xdr:rowOff>
    </xdr:from>
    <xdr:to>
      <xdr:col>124</xdr:col>
      <xdr:colOff>4763</xdr:colOff>
      <xdr:row>6</xdr:row>
      <xdr:rowOff>938213</xdr:rowOff>
    </xdr:to>
    <xdr:sp macro="" textlink="">
      <xdr:nvSpPr>
        <xdr:cNvPr id="323" name="Étoile à 5 branches 1">
          <a:extLst>
            <a:ext uri="{FF2B5EF4-FFF2-40B4-BE49-F238E27FC236}">
              <a16:creationId xmlns:a16="http://schemas.microsoft.com/office/drawing/2014/main" id="{00000000-0008-0000-0200-000043010000}"/>
            </a:ext>
          </a:extLst>
        </xdr:cNvPr>
        <xdr:cNvSpPr/>
      </xdr:nvSpPr>
      <xdr:spPr>
        <a:xfrm>
          <a:off x="9572625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129</xdr:col>
      <xdr:colOff>0</xdr:colOff>
      <xdr:row>6</xdr:row>
      <xdr:rowOff>0</xdr:rowOff>
    </xdr:from>
    <xdr:to>
      <xdr:col>130</xdr:col>
      <xdr:colOff>4763</xdr:colOff>
      <xdr:row>6</xdr:row>
      <xdr:rowOff>938213</xdr:rowOff>
    </xdr:to>
    <xdr:sp macro="" textlink="">
      <xdr:nvSpPr>
        <xdr:cNvPr id="324" name="Étoile à 5 branches 1">
          <a:extLst>
            <a:ext uri="{FF2B5EF4-FFF2-40B4-BE49-F238E27FC236}">
              <a16:creationId xmlns:a16="http://schemas.microsoft.com/office/drawing/2014/main" id="{00000000-0008-0000-0200-000044010000}"/>
            </a:ext>
          </a:extLst>
        </xdr:cNvPr>
        <xdr:cNvSpPr/>
      </xdr:nvSpPr>
      <xdr:spPr>
        <a:xfrm>
          <a:off x="10018395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134</xdr:col>
      <xdr:colOff>0</xdr:colOff>
      <xdr:row>6</xdr:row>
      <xdr:rowOff>0</xdr:rowOff>
    </xdr:from>
    <xdr:to>
      <xdr:col>135</xdr:col>
      <xdr:colOff>4763</xdr:colOff>
      <xdr:row>6</xdr:row>
      <xdr:rowOff>938213</xdr:rowOff>
    </xdr:to>
    <xdr:sp macro="" textlink="">
      <xdr:nvSpPr>
        <xdr:cNvPr id="325" name="Étoile à 5 branches 1">
          <a:extLst>
            <a:ext uri="{FF2B5EF4-FFF2-40B4-BE49-F238E27FC236}">
              <a16:creationId xmlns:a16="http://schemas.microsoft.com/office/drawing/2014/main" id="{00000000-0008-0000-0200-000045010000}"/>
            </a:ext>
          </a:extLst>
        </xdr:cNvPr>
        <xdr:cNvSpPr/>
      </xdr:nvSpPr>
      <xdr:spPr>
        <a:xfrm>
          <a:off x="10427970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140</xdr:col>
      <xdr:colOff>0</xdr:colOff>
      <xdr:row>6</xdr:row>
      <xdr:rowOff>0</xdr:rowOff>
    </xdr:from>
    <xdr:to>
      <xdr:col>141</xdr:col>
      <xdr:colOff>4763</xdr:colOff>
      <xdr:row>6</xdr:row>
      <xdr:rowOff>938213</xdr:rowOff>
    </xdr:to>
    <xdr:sp macro="" textlink="">
      <xdr:nvSpPr>
        <xdr:cNvPr id="326" name="Étoile à 5 branches 1">
          <a:extLst>
            <a:ext uri="{FF2B5EF4-FFF2-40B4-BE49-F238E27FC236}">
              <a16:creationId xmlns:a16="http://schemas.microsoft.com/office/drawing/2014/main" id="{00000000-0008-0000-0200-000046010000}"/>
            </a:ext>
          </a:extLst>
        </xdr:cNvPr>
        <xdr:cNvSpPr/>
      </xdr:nvSpPr>
      <xdr:spPr>
        <a:xfrm>
          <a:off x="10873740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145</xdr:col>
      <xdr:colOff>0</xdr:colOff>
      <xdr:row>6</xdr:row>
      <xdr:rowOff>0</xdr:rowOff>
    </xdr:from>
    <xdr:to>
      <xdr:col>146</xdr:col>
      <xdr:colOff>4763</xdr:colOff>
      <xdr:row>6</xdr:row>
      <xdr:rowOff>938213</xdr:rowOff>
    </xdr:to>
    <xdr:sp macro="" textlink="">
      <xdr:nvSpPr>
        <xdr:cNvPr id="327" name="Étoile à 5 branches 1">
          <a:extLst>
            <a:ext uri="{FF2B5EF4-FFF2-40B4-BE49-F238E27FC236}">
              <a16:creationId xmlns:a16="http://schemas.microsoft.com/office/drawing/2014/main" id="{00000000-0008-0000-0200-000047010000}"/>
            </a:ext>
          </a:extLst>
        </xdr:cNvPr>
        <xdr:cNvSpPr/>
      </xdr:nvSpPr>
      <xdr:spPr>
        <a:xfrm>
          <a:off x="11283315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151</xdr:col>
      <xdr:colOff>0</xdr:colOff>
      <xdr:row>6</xdr:row>
      <xdr:rowOff>0</xdr:rowOff>
    </xdr:from>
    <xdr:to>
      <xdr:col>152</xdr:col>
      <xdr:colOff>4763</xdr:colOff>
      <xdr:row>6</xdr:row>
      <xdr:rowOff>938213</xdr:rowOff>
    </xdr:to>
    <xdr:sp macro="" textlink="">
      <xdr:nvSpPr>
        <xdr:cNvPr id="328" name="Étoile à 5 branches 1">
          <a:extLst>
            <a:ext uri="{FF2B5EF4-FFF2-40B4-BE49-F238E27FC236}">
              <a16:creationId xmlns:a16="http://schemas.microsoft.com/office/drawing/2014/main" id="{00000000-0008-0000-0200-000048010000}"/>
            </a:ext>
          </a:extLst>
        </xdr:cNvPr>
        <xdr:cNvSpPr/>
      </xdr:nvSpPr>
      <xdr:spPr>
        <a:xfrm>
          <a:off x="11729085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156</xdr:col>
      <xdr:colOff>0</xdr:colOff>
      <xdr:row>6</xdr:row>
      <xdr:rowOff>0</xdr:rowOff>
    </xdr:from>
    <xdr:to>
      <xdr:col>157</xdr:col>
      <xdr:colOff>4763</xdr:colOff>
      <xdr:row>6</xdr:row>
      <xdr:rowOff>938213</xdr:rowOff>
    </xdr:to>
    <xdr:sp macro="" textlink="">
      <xdr:nvSpPr>
        <xdr:cNvPr id="329" name="Étoile à 5 branches 1">
          <a:extLst>
            <a:ext uri="{FF2B5EF4-FFF2-40B4-BE49-F238E27FC236}">
              <a16:creationId xmlns:a16="http://schemas.microsoft.com/office/drawing/2014/main" id="{00000000-0008-0000-0200-000049010000}"/>
            </a:ext>
          </a:extLst>
        </xdr:cNvPr>
        <xdr:cNvSpPr/>
      </xdr:nvSpPr>
      <xdr:spPr>
        <a:xfrm>
          <a:off x="12138660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162</xdr:col>
      <xdr:colOff>0</xdr:colOff>
      <xdr:row>6</xdr:row>
      <xdr:rowOff>0</xdr:rowOff>
    </xdr:from>
    <xdr:to>
      <xdr:col>163</xdr:col>
      <xdr:colOff>4763</xdr:colOff>
      <xdr:row>6</xdr:row>
      <xdr:rowOff>938213</xdr:rowOff>
    </xdr:to>
    <xdr:sp macro="" textlink="">
      <xdr:nvSpPr>
        <xdr:cNvPr id="330" name="Étoile à 5 branches 1">
          <a:extLst>
            <a:ext uri="{FF2B5EF4-FFF2-40B4-BE49-F238E27FC236}">
              <a16:creationId xmlns:a16="http://schemas.microsoft.com/office/drawing/2014/main" id="{00000000-0008-0000-0200-00004A010000}"/>
            </a:ext>
          </a:extLst>
        </xdr:cNvPr>
        <xdr:cNvSpPr/>
      </xdr:nvSpPr>
      <xdr:spPr>
        <a:xfrm>
          <a:off x="12584430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167</xdr:col>
      <xdr:colOff>0</xdr:colOff>
      <xdr:row>6</xdr:row>
      <xdr:rowOff>0</xdr:rowOff>
    </xdr:from>
    <xdr:to>
      <xdr:col>168</xdr:col>
      <xdr:colOff>4763</xdr:colOff>
      <xdr:row>6</xdr:row>
      <xdr:rowOff>938213</xdr:rowOff>
    </xdr:to>
    <xdr:sp macro="" textlink="">
      <xdr:nvSpPr>
        <xdr:cNvPr id="331" name="Étoile à 5 branches 1">
          <a:extLst>
            <a:ext uri="{FF2B5EF4-FFF2-40B4-BE49-F238E27FC236}">
              <a16:creationId xmlns:a16="http://schemas.microsoft.com/office/drawing/2014/main" id="{00000000-0008-0000-0200-00004B010000}"/>
            </a:ext>
          </a:extLst>
        </xdr:cNvPr>
        <xdr:cNvSpPr/>
      </xdr:nvSpPr>
      <xdr:spPr>
        <a:xfrm>
          <a:off x="12994005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173</xdr:col>
      <xdr:colOff>0</xdr:colOff>
      <xdr:row>6</xdr:row>
      <xdr:rowOff>0</xdr:rowOff>
    </xdr:from>
    <xdr:to>
      <xdr:col>174</xdr:col>
      <xdr:colOff>4763</xdr:colOff>
      <xdr:row>6</xdr:row>
      <xdr:rowOff>938213</xdr:rowOff>
    </xdr:to>
    <xdr:sp macro="" textlink="">
      <xdr:nvSpPr>
        <xdr:cNvPr id="332" name="Étoile à 5 branches 1">
          <a:extLst>
            <a:ext uri="{FF2B5EF4-FFF2-40B4-BE49-F238E27FC236}">
              <a16:creationId xmlns:a16="http://schemas.microsoft.com/office/drawing/2014/main" id="{00000000-0008-0000-0200-00004C010000}"/>
            </a:ext>
          </a:extLst>
        </xdr:cNvPr>
        <xdr:cNvSpPr/>
      </xdr:nvSpPr>
      <xdr:spPr>
        <a:xfrm>
          <a:off x="13439775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178</xdr:col>
      <xdr:colOff>0</xdr:colOff>
      <xdr:row>6</xdr:row>
      <xdr:rowOff>0</xdr:rowOff>
    </xdr:from>
    <xdr:to>
      <xdr:col>179</xdr:col>
      <xdr:colOff>4763</xdr:colOff>
      <xdr:row>6</xdr:row>
      <xdr:rowOff>938213</xdr:rowOff>
    </xdr:to>
    <xdr:sp macro="" textlink="">
      <xdr:nvSpPr>
        <xdr:cNvPr id="333" name="Étoile à 5 branches 1">
          <a:extLst>
            <a:ext uri="{FF2B5EF4-FFF2-40B4-BE49-F238E27FC236}">
              <a16:creationId xmlns:a16="http://schemas.microsoft.com/office/drawing/2014/main" id="{00000000-0008-0000-0200-00004D010000}"/>
            </a:ext>
          </a:extLst>
        </xdr:cNvPr>
        <xdr:cNvSpPr/>
      </xdr:nvSpPr>
      <xdr:spPr>
        <a:xfrm>
          <a:off x="13849350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184</xdr:col>
      <xdr:colOff>0</xdr:colOff>
      <xdr:row>6</xdr:row>
      <xdr:rowOff>0</xdr:rowOff>
    </xdr:from>
    <xdr:to>
      <xdr:col>185</xdr:col>
      <xdr:colOff>4763</xdr:colOff>
      <xdr:row>6</xdr:row>
      <xdr:rowOff>938213</xdr:rowOff>
    </xdr:to>
    <xdr:sp macro="" textlink="">
      <xdr:nvSpPr>
        <xdr:cNvPr id="334" name="Étoile à 5 branches 1">
          <a:extLst>
            <a:ext uri="{FF2B5EF4-FFF2-40B4-BE49-F238E27FC236}">
              <a16:creationId xmlns:a16="http://schemas.microsoft.com/office/drawing/2014/main" id="{00000000-0008-0000-0200-00004E010000}"/>
            </a:ext>
          </a:extLst>
        </xdr:cNvPr>
        <xdr:cNvSpPr/>
      </xdr:nvSpPr>
      <xdr:spPr>
        <a:xfrm>
          <a:off x="14295120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189</xdr:col>
      <xdr:colOff>0</xdr:colOff>
      <xdr:row>6</xdr:row>
      <xdr:rowOff>0</xdr:rowOff>
    </xdr:from>
    <xdr:to>
      <xdr:col>190</xdr:col>
      <xdr:colOff>4763</xdr:colOff>
      <xdr:row>6</xdr:row>
      <xdr:rowOff>938213</xdr:rowOff>
    </xdr:to>
    <xdr:sp macro="" textlink="">
      <xdr:nvSpPr>
        <xdr:cNvPr id="335" name="Étoile à 5 branches 1">
          <a:extLst>
            <a:ext uri="{FF2B5EF4-FFF2-40B4-BE49-F238E27FC236}">
              <a16:creationId xmlns:a16="http://schemas.microsoft.com/office/drawing/2014/main" id="{00000000-0008-0000-0200-00004F010000}"/>
            </a:ext>
          </a:extLst>
        </xdr:cNvPr>
        <xdr:cNvSpPr/>
      </xdr:nvSpPr>
      <xdr:spPr>
        <a:xfrm>
          <a:off x="14704695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195</xdr:col>
      <xdr:colOff>0</xdr:colOff>
      <xdr:row>6</xdr:row>
      <xdr:rowOff>0</xdr:rowOff>
    </xdr:from>
    <xdr:to>
      <xdr:col>196</xdr:col>
      <xdr:colOff>4763</xdr:colOff>
      <xdr:row>6</xdr:row>
      <xdr:rowOff>938213</xdr:rowOff>
    </xdr:to>
    <xdr:sp macro="" textlink="">
      <xdr:nvSpPr>
        <xdr:cNvPr id="336" name="Étoile à 5 branches 1">
          <a:extLst>
            <a:ext uri="{FF2B5EF4-FFF2-40B4-BE49-F238E27FC236}">
              <a16:creationId xmlns:a16="http://schemas.microsoft.com/office/drawing/2014/main" id="{00000000-0008-0000-0200-000050010000}"/>
            </a:ext>
          </a:extLst>
        </xdr:cNvPr>
        <xdr:cNvSpPr/>
      </xdr:nvSpPr>
      <xdr:spPr>
        <a:xfrm>
          <a:off x="15150465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200</xdr:col>
      <xdr:colOff>0</xdr:colOff>
      <xdr:row>6</xdr:row>
      <xdr:rowOff>0</xdr:rowOff>
    </xdr:from>
    <xdr:to>
      <xdr:col>201</xdr:col>
      <xdr:colOff>4763</xdr:colOff>
      <xdr:row>6</xdr:row>
      <xdr:rowOff>938213</xdr:rowOff>
    </xdr:to>
    <xdr:sp macro="" textlink="">
      <xdr:nvSpPr>
        <xdr:cNvPr id="337" name="Étoile à 5 branches 1">
          <a:extLst>
            <a:ext uri="{FF2B5EF4-FFF2-40B4-BE49-F238E27FC236}">
              <a16:creationId xmlns:a16="http://schemas.microsoft.com/office/drawing/2014/main" id="{00000000-0008-0000-0200-000051010000}"/>
            </a:ext>
          </a:extLst>
        </xdr:cNvPr>
        <xdr:cNvSpPr/>
      </xdr:nvSpPr>
      <xdr:spPr>
        <a:xfrm>
          <a:off x="15560040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206</xdr:col>
      <xdr:colOff>0</xdr:colOff>
      <xdr:row>6</xdr:row>
      <xdr:rowOff>0</xdr:rowOff>
    </xdr:from>
    <xdr:to>
      <xdr:col>207</xdr:col>
      <xdr:colOff>4763</xdr:colOff>
      <xdr:row>6</xdr:row>
      <xdr:rowOff>938213</xdr:rowOff>
    </xdr:to>
    <xdr:sp macro="" textlink="">
      <xdr:nvSpPr>
        <xdr:cNvPr id="338" name="Étoile à 5 branches 1">
          <a:extLst>
            <a:ext uri="{FF2B5EF4-FFF2-40B4-BE49-F238E27FC236}">
              <a16:creationId xmlns:a16="http://schemas.microsoft.com/office/drawing/2014/main" id="{00000000-0008-0000-0200-000052010000}"/>
            </a:ext>
          </a:extLst>
        </xdr:cNvPr>
        <xdr:cNvSpPr/>
      </xdr:nvSpPr>
      <xdr:spPr>
        <a:xfrm>
          <a:off x="16005810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211</xdr:col>
      <xdr:colOff>0</xdr:colOff>
      <xdr:row>6</xdr:row>
      <xdr:rowOff>0</xdr:rowOff>
    </xdr:from>
    <xdr:to>
      <xdr:col>212</xdr:col>
      <xdr:colOff>4763</xdr:colOff>
      <xdr:row>6</xdr:row>
      <xdr:rowOff>938213</xdr:rowOff>
    </xdr:to>
    <xdr:sp macro="" textlink="">
      <xdr:nvSpPr>
        <xdr:cNvPr id="339" name="Étoile à 5 branches 1">
          <a:extLst>
            <a:ext uri="{FF2B5EF4-FFF2-40B4-BE49-F238E27FC236}">
              <a16:creationId xmlns:a16="http://schemas.microsoft.com/office/drawing/2014/main" id="{00000000-0008-0000-0200-000053010000}"/>
            </a:ext>
          </a:extLst>
        </xdr:cNvPr>
        <xdr:cNvSpPr/>
      </xdr:nvSpPr>
      <xdr:spPr>
        <a:xfrm>
          <a:off x="16415385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217</xdr:col>
      <xdr:colOff>0</xdr:colOff>
      <xdr:row>6</xdr:row>
      <xdr:rowOff>0</xdr:rowOff>
    </xdr:from>
    <xdr:to>
      <xdr:col>218</xdr:col>
      <xdr:colOff>4763</xdr:colOff>
      <xdr:row>6</xdr:row>
      <xdr:rowOff>938213</xdr:rowOff>
    </xdr:to>
    <xdr:sp macro="" textlink="">
      <xdr:nvSpPr>
        <xdr:cNvPr id="340" name="Étoile à 5 branches 1">
          <a:extLst>
            <a:ext uri="{FF2B5EF4-FFF2-40B4-BE49-F238E27FC236}">
              <a16:creationId xmlns:a16="http://schemas.microsoft.com/office/drawing/2014/main" id="{00000000-0008-0000-0200-000054010000}"/>
            </a:ext>
          </a:extLst>
        </xdr:cNvPr>
        <xdr:cNvSpPr/>
      </xdr:nvSpPr>
      <xdr:spPr>
        <a:xfrm>
          <a:off x="16861155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222</xdr:col>
      <xdr:colOff>0</xdr:colOff>
      <xdr:row>6</xdr:row>
      <xdr:rowOff>0</xdr:rowOff>
    </xdr:from>
    <xdr:to>
      <xdr:col>223</xdr:col>
      <xdr:colOff>4763</xdr:colOff>
      <xdr:row>6</xdr:row>
      <xdr:rowOff>938213</xdr:rowOff>
    </xdr:to>
    <xdr:sp macro="" textlink="">
      <xdr:nvSpPr>
        <xdr:cNvPr id="341" name="Étoile à 5 branches 1">
          <a:extLst>
            <a:ext uri="{FF2B5EF4-FFF2-40B4-BE49-F238E27FC236}">
              <a16:creationId xmlns:a16="http://schemas.microsoft.com/office/drawing/2014/main" id="{00000000-0008-0000-0200-000055010000}"/>
            </a:ext>
          </a:extLst>
        </xdr:cNvPr>
        <xdr:cNvSpPr/>
      </xdr:nvSpPr>
      <xdr:spPr>
        <a:xfrm>
          <a:off x="17270730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228</xdr:col>
      <xdr:colOff>0</xdr:colOff>
      <xdr:row>6</xdr:row>
      <xdr:rowOff>0</xdr:rowOff>
    </xdr:from>
    <xdr:to>
      <xdr:col>229</xdr:col>
      <xdr:colOff>4763</xdr:colOff>
      <xdr:row>6</xdr:row>
      <xdr:rowOff>938213</xdr:rowOff>
    </xdr:to>
    <xdr:sp macro="" textlink="">
      <xdr:nvSpPr>
        <xdr:cNvPr id="342" name="Étoile à 5 branches 1">
          <a:extLst>
            <a:ext uri="{FF2B5EF4-FFF2-40B4-BE49-F238E27FC236}">
              <a16:creationId xmlns:a16="http://schemas.microsoft.com/office/drawing/2014/main" id="{00000000-0008-0000-0200-000056010000}"/>
            </a:ext>
          </a:extLst>
        </xdr:cNvPr>
        <xdr:cNvSpPr/>
      </xdr:nvSpPr>
      <xdr:spPr>
        <a:xfrm>
          <a:off x="17716500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233</xdr:col>
      <xdr:colOff>0</xdr:colOff>
      <xdr:row>6</xdr:row>
      <xdr:rowOff>0</xdr:rowOff>
    </xdr:from>
    <xdr:to>
      <xdr:col>234</xdr:col>
      <xdr:colOff>4763</xdr:colOff>
      <xdr:row>6</xdr:row>
      <xdr:rowOff>938213</xdr:rowOff>
    </xdr:to>
    <xdr:sp macro="" textlink="">
      <xdr:nvSpPr>
        <xdr:cNvPr id="343" name="Étoile à 5 branches 1">
          <a:extLst>
            <a:ext uri="{FF2B5EF4-FFF2-40B4-BE49-F238E27FC236}">
              <a16:creationId xmlns:a16="http://schemas.microsoft.com/office/drawing/2014/main" id="{00000000-0008-0000-0200-000057010000}"/>
            </a:ext>
          </a:extLst>
        </xdr:cNvPr>
        <xdr:cNvSpPr/>
      </xdr:nvSpPr>
      <xdr:spPr>
        <a:xfrm>
          <a:off x="18126075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239</xdr:col>
      <xdr:colOff>0</xdr:colOff>
      <xdr:row>6</xdr:row>
      <xdr:rowOff>0</xdr:rowOff>
    </xdr:from>
    <xdr:to>
      <xdr:col>240</xdr:col>
      <xdr:colOff>4763</xdr:colOff>
      <xdr:row>6</xdr:row>
      <xdr:rowOff>938213</xdr:rowOff>
    </xdr:to>
    <xdr:sp macro="" textlink="">
      <xdr:nvSpPr>
        <xdr:cNvPr id="344" name="Étoile à 5 branches 1">
          <a:extLst>
            <a:ext uri="{FF2B5EF4-FFF2-40B4-BE49-F238E27FC236}">
              <a16:creationId xmlns:a16="http://schemas.microsoft.com/office/drawing/2014/main" id="{00000000-0008-0000-0200-000058010000}"/>
            </a:ext>
          </a:extLst>
        </xdr:cNvPr>
        <xdr:cNvSpPr/>
      </xdr:nvSpPr>
      <xdr:spPr>
        <a:xfrm>
          <a:off x="18571845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244</xdr:col>
      <xdr:colOff>0</xdr:colOff>
      <xdr:row>6</xdr:row>
      <xdr:rowOff>0</xdr:rowOff>
    </xdr:from>
    <xdr:to>
      <xdr:col>245</xdr:col>
      <xdr:colOff>4763</xdr:colOff>
      <xdr:row>6</xdr:row>
      <xdr:rowOff>938213</xdr:rowOff>
    </xdr:to>
    <xdr:sp macro="" textlink="">
      <xdr:nvSpPr>
        <xdr:cNvPr id="345" name="Étoile à 5 branches 1">
          <a:extLst>
            <a:ext uri="{FF2B5EF4-FFF2-40B4-BE49-F238E27FC236}">
              <a16:creationId xmlns:a16="http://schemas.microsoft.com/office/drawing/2014/main" id="{00000000-0008-0000-0200-000059010000}"/>
            </a:ext>
          </a:extLst>
        </xdr:cNvPr>
        <xdr:cNvSpPr/>
      </xdr:nvSpPr>
      <xdr:spPr>
        <a:xfrm>
          <a:off x="18981420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250</xdr:col>
      <xdr:colOff>0</xdr:colOff>
      <xdr:row>6</xdr:row>
      <xdr:rowOff>0</xdr:rowOff>
    </xdr:from>
    <xdr:to>
      <xdr:col>251</xdr:col>
      <xdr:colOff>4763</xdr:colOff>
      <xdr:row>6</xdr:row>
      <xdr:rowOff>938213</xdr:rowOff>
    </xdr:to>
    <xdr:sp macro="" textlink="">
      <xdr:nvSpPr>
        <xdr:cNvPr id="346" name="Étoile à 5 branches 1">
          <a:extLst>
            <a:ext uri="{FF2B5EF4-FFF2-40B4-BE49-F238E27FC236}">
              <a16:creationId xmlns:a16="http://schemas.microsoft.com/office/drawing/2014/main" id="{00000000-0008-0000-0200-00005A010000}"/>
            </a:ext>
          </a:extLst>
        </xdr:cNvPr>
        <xdr:cNvSpPr/>
      </xdr:nvSpPr>
      <xdr:spPr>
        <a:xfrm>
          <a:off x="19427190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255</xdr:col>
      <xdr:colOff>0</xdr:colOff>
      <xdr:row>6</xdr:row>
      <xdr:rowOff>0</xdr:rowOff>
    </xdr:from>
    <xdr:to>
      <xdr:col>256</xdr:col>
      <xdr:colOff>4763</xdr:colOff>
      <xdr:row>6</xdr:row>
      <xdr:rowOff>938213</xdr:rowOff>
    </xdr:to>
    <xdr:sp macro="" textlink="">
      <xdr:nvSpPr>
        <xdr:cNvPr id="347" name="Étoile à 5 branches 1">
          <a:extLst>
            <a:ext uri="{FF2B5EF4-FFF2-40B4-BE49-F238E27FC236}">
              <a16:creationId xmlns:a16="http://schemas.microsoft.com/office/drawing/2014/main" id="{00000000-0008-0000-0200-00005B010000}"/>
            </a:ext>
          </a:extLst>
        </xdr:cNvPr>
        <xdr:cNvSpPr/>
      </xdr:nvSpPr>
      <xdr:spPr>
        <a:xfrm>
          <a:off x="19836765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261</xdr:col>
      <xdr:colOff>0</xdr:colOff>
      <xdr:row>6</xdr:row>
      <xdr:rowOff>0</xdr:rowOff>
    </xdr:from>
    <xdr:to>
      <xdr:col>262</xdr:col>
      <xdr:colOff>4763</xdr:colOff>
      <xdr:row>6</xdr:row>
      <xdr:rowOff>938213</xdr:rowOff>
    </xdr:to>
    <xdr:sp macro="" textlink="">
      <xdr:nvSpPr>
        <xdr:cNvPr id="348" name="Étoile à 5 branches 1">
          <a:extLst>
            <a:ext uri="{FF2B5EF4-FFF2-40B4-BE49-F238E27FC236}">
              <a16:creationId xmlns:a16="http://schemas.microsoft.com/office/drawing/2014/main" id="{00000000-0008-0000-0200-00005C010000}"/>
            </a:ext>
          </a:extLst>
        </xdr:cNvPr>
        <xdr:cNvSpPr/>
      </xdr:nvSpPr>
      <xdr:spPr>
        <a:xfrm>
          <a:off x="20282535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266</xdr:col>
      <xdr:colOff>0</xdr:colOff>
      <xdr:row>6</xdr:row>
      <xdr:rowOff>0</xdr:rowOff>
    </xdr:from>
    <xdr:to>
      <xdr:col>267</xdr:col>
      <xdr:colOff>4763</xdr:colOff>
      <xdr:row>6</xdr:row>
      <xdr:rowOff>938213</xdr:rowOff>
    </xdr:to>
    <xdr:sp macro="" textlink="">
      <xdr:nvSpPr>
        <xdr:cNvPr id="349" name="Étoile à 5 branches 1">
          <a:extLst>
            <a:ext uri="{FF2B5EF4-FFF2-40B4-BE49-F238E27FC236}">
              <a16:creationId xmlns:a16="http://schemas.microsoft.com/office/drawing/2014/main" id="{00000000-0008-0000-0200-00005D010000}"/>
            </a:ext>
          </a:extLst>
        </xdr:cNvPr>
        <xdr:cNvSpPr/>
      </xdr:nvSpPr>
      <xdr:spPr>
        <a:xfrm>
          <a:off x="20692110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272</xdr:col>
      <xdr:colOff>0</xdr:colOff>
      <xdr:row>6</xdr:row>
      <xdr:rowOff>0</xdr:rowOff>
    </xdr:from>
    <xdr:to>
      <xdr:col>273</xdr:col>
      <xdr:colOff>4763</xdr:colOff>
      <xdr:row>6</xdr:row>
      <xdr:rowOff>938213</xdr:rowOff>
    </xdr:to>
    <xdr:sp macro="" textlink="">
      <xdr:nvSpPr>
        <xdr:cNvPr id="350" name="Étoile à 5 branches 1">
          <a:extLst>
            <a:ext uri="{FF2B5EF4-FFF2-40B4-BE49-F238E27FC236}">
              <a16:creationId xmlns:a16="http://schemas.microsoft.com/office/drawing/2014/main" id="{00000000-0008-0000-0200-00005E010000}"/>
            </a:ext>
          </a:extLst>
        </xdr:cNvPr>
        <xdr:cNvSpPr/>
      </xdr:nvSpPr>
      <xdr:spPr>
        <a:xfrm>
          <a:off x="21137880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277</xdr:col>
      <xdr:colOff>0</xdr:colOff>
      <xdr:row>6</xdr:row>
      <xdr:rowOff>0</xdr:rowOff>
    </xdr:from>
    <xdr:to>
      <xdr:col>278</xdr:col>
      <xdr:colOff>4763</xdr:colOff>
      <xdr:row>6</xdr:row>
      <xdr:rowOff>938213</xdr:rowOff>
    </xdr:to>
    <xdr:sp macro="" textlink="">
      <xdr:nvSpPr>
        <xdr:cNvPr id="351" name="Étoile à 5 branches 1">
          <a:extLst>
            <a:ext uri="{FF2B5EF4-FFF2-40B4-BE49-F238E27FC236}">
              <a16:creationId xmlns:a16="http://schemas.microsoft.com/office/drawing/2014/main" id="{00000000-0008-0000-0200-00005F010000}"/>
            </a:ext>
          </a:extLst>
        </xdr:cNvPr>
        <xdr:cNvSpPr/>
      </xdr:nvSpPr>
      <xdr:spPr>
        <a:xfrm>
          <a:off x="21547455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283</xdr:col>
      <xdr:colOff>0</xdr:colOff>
      <xdr:row>6</xdr:row>
      <xdr:rowOff>0</xdr:rowOff>
    </xdr:from>
    <xdr:to>
      <xdr:col>284</xdr:col>
      <xdr:colOff>4763</xdr:colOff>
      <xdr:row>6</xdr:row>
      <xdr:rowOff>938213</xdr:rowOff>
    </xdr:to>
    <xdr:sp macro="" textlink="">
      <xdr:nvSpPr>
        <xdr:cNvPr id="352" name="Étoile à 5 branches 1">
          <a:extLst>
            <a:ext uri="{FF2B5EF4-FFF2-40B4-BE49-F238E27FC236}">
              <a16:creationId xmlns:a16="http://schemas.microsoft.com/office/drawing/2014/main" id="{00000000-0008-0000-0200-000060010000}"/>
            </a:ext>
          </a:extLst>
        </xdr:cNvPr>
        <xdr:cNvSpPr/>
      </xdr:nvSpPr>
      <xdr:spPr>
        <a:xfrm>
          <a:off x="21993225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288</xdr:col>
      <xdr:colOff>0</xdr:colOff>
      <xdr:row>6</xdr:row>
      <xdr:rowOff>0</xdr:rowOff>
    </xdr:from>
    <xdr:to>
      <xdr:col>289</xdr:col>
      <xdr:colOff>4763</xdr:colOff>
      <xdr:row>6</xdr:row>
      <xdr:rowOff>938213</xdr:rowOff>
    </xdr:to>
    <xdr:sp macro="" textlink="">
      <xdr:nvSpPr>
        <xdr:cNvPr id="353" name="Étoile à 5 branches 1">
          <a:extLst>
            <a:ext uri="{FF2B5EF4-FFF2-40B4-BE49-F238E27FC236}">
              <a16:creationId xmlns:a16="http://schemas.microsoft.com/office/drawing/2014/main" id="{00000000-0008-0000-0200-000061010000}"/>
            </a:ext>
          </a:extLst>
        </xdr:cNvPr>
        <xdr:cNvSpPr/>
      </xdr:nvSpPr>
      <xdr:spPr>
        <a:xfrm>
          <a:off x="22402800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294</xdr:col>
      <xdr:colOff>0</xdr:colOff>
      <xdr:row>6</xdr:row>
      <xdr:rowOff>0</xdr:rowOff>
    </xdr:from>
    <xdr:to>
      <xdr:col>295</xdr:col>
      <xdr:colOff>4763</xdr:colOff>
      <xdr:row>6</xdr:row>
      <xdr:rowOff>938213</xdr:rowOff>
    </xdr:to>
    <xdr:sp macro="" textlink="">
      <xdr:nvSpPr>
        <xdr:cNvPr id="354" name="Étoile à 5 branches 1">
          <a:extLst>
            <a:ext uri="{FF2B5EF4-FFF2-40B4-BE49-F238E27FC236}">
              <a16:creationId xmlns:a16="http://schemas.microsoft.com/office/drawing/2014/main" id="{00000000-0008-0000-0200-000062010000}"/>
            </a:ext>
          </a:extLst>
        </xdr:cNvPr>
        <xdr:cNvSpPr/>
      </xdr:nvSpPr>
      <xdr:spPr>
        <a:xfrm>
          <a:off x="22848570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299</xdr:col>
      <xdr:colOff>0</xdr:colOff>
      <xdr:row>6</xdr:row>
      <xdr:rowOff>0</xdr:rowOff>
    </xdr:from>
    <xdr:to>
      <xdr:col>300</xdr:col>
      <xdr:colOff>4763</xdr:colOff>
      <xdr:row>6</xdr:row>
      <xdr:rowOff>938213</xdr:rowOff>
    </xdr:to>
    <xdr:sp macro="" textlink="">
      <xdr:nvSpPr>
        <xdr:cNvPr id="355" name="Étoile à 5 branches 1">
          <a:extLst>
            <a:ext uri="{FF2B5EF4-FFF2-40B4-BE49-F238E27FC236}">
              <a16:creationId xmlns:a16="http://schemas.microsoft.com/office/drawing/2014/main" id="{00000000-0008-0000-0200-000063010000}"/>
            </a:ext>
          </a:extLst>
        </xdr:cNvPr>
        <xdr:cNvSpPr/>
      </xdr:nvSpPr>
      <xdr:spPr>
        <a:xfrm>
          <a:off x="23258145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305</xdr:col>
      <xdr:colOff>0</xdr:colOff>
      <xdr:row>6</xdr:row>
      <xdr:rowOff>0</xdr:rowOff>
    </xdr:from>
    <xdr:to>
      <xdr:col>306</xdr:col>
      <xdr:colOff>4763</xdr:colOff>
      <xdr:row>6</xdr:row>
      <xdr:rowOff>938213</xdr:rowOff>
    </xdr:to>
    <xdr:sp macro="" textlink="">
      <xdr:nvSpPr>
        <xdr:cNvPr id="356" name="Étoile à 5 branches 1">
          <a:extLst>
            <a:ext uri="{FF2B5EF4-FFF2-40B4-BE49-F238E27FC236}">
              <a16:creationId xmlns:a16="http://schemas.microsoft.com/office/drawing/2014/main" id="{00000000-0008-0000-0200-000064010000}"/>
            </a:ext>
          </a:extLst>
        </xdr:cNvPr>
        <xdr:cNvSpPr/>
      </xdr:nvSpPr>
      <xdr:spPr>
        <a:xfrm>
          <a:off x="23703915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310</xdr:col>
      <xdr:colOff>0</xdr:colOff>
      <xdr:row>6</xdr:row>
      <xdr:rowOff>0</xdr:rowOff>
    </xdr:from>
    <xdr:to>
      <xdr:col>311</xdr:col>
      <xdr:colOff>4763</xdr:colOff>
      <xdr:row>6</xdr:row>
      <xdr:rowOff>938213</xdr:rowOff>
    </xdr:to>
    <xdr:sp macro="" textlink="">
      <xdr:nvSpPr>
        <xdr:cNvPr id="357" name="Étoile à 5 branches 1">
          <a:extLst>
            <a:ext uri="{FF2B5EF4-FFF2-40B4-BE49-F238E27FC236}">
              <a16:creationId xmlns:a16="http://schemas.microsoft.com/office/drawing/2014/main" id="{00000000-0008-0000-0200-000065010000}"/>
            </a:ext>
          </a:extLst>
        </xdr:cNvPr>
        <xdr:cNvSpPr/>
      </xdr:nvSpPr>
      <xdr:spPr>
        <a:xfrm>
          <a:off x="24113490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316</xdr:col>
      <xdr:colOff>0</xdr:colOff>
      <xdr:row>6</xdr:row>
      <xdr:rowOff>0</xdr:rowOff>
    </xdr:from>
    <xdr:to>
      <xdr:col>317</xdr:col>
      <xdr:colOff>4763</xdr:colOff>
      <xdr:row>6</xdr:row>
      <xdr:rowOff>938213</xdr:rowOff>
    </xdr:to>
    <xdr:sp macro="" textlink="">
      <xdr:nvSpPr>
        <xdr:cNvPr id="358" name="Étoile à 5 branches 1">
          <a:extLst>
            <a:ext uri="{FF2B5EF4-FFF2-40B4-BE49-F238E27FC236}">
              <a16:creationId xmlns:a16="http://schemas.microsoft.com/office/drawing/2014/main" id="{00000000-0008-0000-0200-000066010000}"/>
            </a:ext>
          </a:extLst>
        </xdr:cNvPr>
        <xdr:cNvSpPr/>
      </xdr:nvSpPr>
      <xdr:spPr>
        <a:xfrm>
          <a:off x="24559260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321</xdr:col>
      <xdr:colOff>0</xdr:colOff>
      <xdr:row>6</xdr:row>
      <xdr:rowOff>0</xdr:rowOff>
    </xdr:from>
    <xdr:to>
      <xdr:col>322</xdr:col>
      <xdr:colOff>4763</xdr:colOff>
      <xdr:row>6</xdr:row>
      <xdr:rowOff>938213</xdr:rowOff>
    </xdr:to>
    <xdr:sp macro="" textlink="">
      <xdr:nvSpPr>
        <xdr:cNvPr id="359" name="Étoile à 5 branches 1">
          <a:extLst>
            <a:ext uri="{FF2B5EF4-FFF2-40B4-BE49-F238E27FC236}">
              <a16:creationId xmlns:a16="http://schemas.microsoft.com/office/drawing/2014/main" id="{00000000-0008-0000-0200-000067010000}"/>
            </a:ext>
          </a:extLst>
        </xdr:cNvPr>
        <xdr:cNvSpPr/>
      </xdr:nvSpPr>
      <xdr:spPr>
        <a:xfrm>
          <a:off x="24968835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327</xdr:col>
      <xdr:colOff>0</xdr:colOff>
      <xdr:row>6</xdr:row>
      <xdr:rowOff>0</xdr:rowOff>
    </xdr:from>
    <xdr:to>
      <xdr:col>328</xdr:col>
      <xdr:colOff>4763</xdr:colOff>
      <xdr:row>6</xdr:row>
      <xdr:rowOff>938213</xdr:rowOff>
    </xdr:to>
    <xdr:sp macro="" textlink="">
      <xdr:nvSpPr>
        <xdr:cNvPr id="360" name="Étoile à 5 branches 1">
          <a:extLst>
            <a:ext uri="{FF2B5EF4-FFF2-40B4-BE49-F238E27FC236}">
              <a16:creationId xmlns:a16="http://schemas.microsoft.com/office/drawing/2014/main" id="{00000000-0008-0000-0200-000068010000}"/>
            </a:ext>
          </a:extLst>
        </xdr:cNvPr>
        <xdr:cNvSpPr/>
      </xdr:nvSpPr>
      <xdr:spPr>
        <a:xfrm>
          <a:off x="25414605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332</xdr:col>
      <xdr:colOff>0</xdr:colOff>
      <xdr:row>6</xdr:row>
      <xdr:rowOff>0</xdr:rowOff>
    </xdr:from>
    <xdr:to>
      <xdr:col>333</xdr:col>
      <xdr:colOff>4763</xdr:colOff>
      <xdr:row>6</xdr:row>
      <xdr:rowOff>938213</xdr:rowOff>
    </xdr:to>
    <xdr:sp macro="" textlink="">
      <xdr:nvSpPr>
        <xdr:cNvPr id="361" name="Étoile à 5 branches 1">
          <a:extLst>
            <a:ext uri="{FF2B5EF4-FFF2-40B4-BE49-F238E27FC236}">
              <a16:creationId xmlns:a16="http://schemas.microsoft.com/office/drawing/2014/main" id="{00000000-0008-0000-0200-000069010000}"/>
            </a:ext>
          </a:extLst>
        </xdr:cNvPr>
        <xdr:cNvSpPr/>
      </xdr:nvSpPr>
      <xdr:spPr>
        <a:xfrm>
          <a:off x="25824180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338</xdr:col>
      <xdr:colOff>0</xdr:colOff>
      <xdr:row>6</xdr:row>
      <xdr:rowOff>0</xdr:rowOff>
    </xdr:from>
    <xdr:to>
      <xdr:col>339</xdr:col>
      <xdr:colOff>4763</xdr:colOff>
      <xdr:row>6</xdr:row>
      <xdr:rowOff>938213</xdr:rowOff>
    </xdr:to>
    <xdr:sp macro="" textlink="">
      <xdr:nvSpPr>
        <xdr:cNvPr id="362" name="Étoile à 5 branches 1">
          <a:extLst>
            <a:ext uri="{FF2B5EF4-FFF2-40B4-BE49-F238E27FC236}">
              <a16:creationId xmlns:a16="http://schemas.microsoft.com/office/drawing/2014/main" id="{00000000-0008-0000-0200-00006A010000}"/>
            </a:ext>
          </a:extLst>
        </xdr:cNvPr>
        <xdr:cNvSpPr/>
      </xdr:nvSpPr>
      <xdr:spPr>
        <a:xfrm>
          <a:off x="26269950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343</xdr:col>
      <xdr:colOff>0</xdr:colOff>
      <xdr:row>6</xdr:row>
      <xdr:rowOff>0</xdr:rowOff>
    </xdr:from>
    <xdr:to>
      <xdr:col>344</xdr:col>
      <xdr:colOff>4763</xdr:colOff>
      <xdr:row>6</xdr:row>
      <xdr:rowOff>938213</xdr:rowOff>
    </xdr:to>
    <xdr:sp macro="" textlink="">
      <xdr:nvSpPr>
        <xdr:cNvPr id="363" name="Étoile à 5 branches 1">
          <a:extLst>
            <a:ext uri="{FF2B5EF4-FFF2-40B4-BE49-F238E27FC236}">
              <a16:creationId xmlns:a16="http://schemas.microsoft.com/office/drawing/2014/main" id="{00000000-0008-0000-0200-00006B010000}"/>
            </a:ext>
          </a:extLst>
        </xdr:cNvPr>
        <xdr:cNvSpPr/>
      </xdr:nvSpPr>
      <xdr:spPr>
        <a:xfrm>
          <a:off x="26679525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349</xdr:col>
      <xdr:colOff>0</xdr:colOff>
      <xdr:row>6</xdr:row>
      <xdr:rowOff>0</xdr:rowOff>
    </xdr:from>
    <xdr:to>
      <xdr:col>350</xdr:col>
      <xdr:colOff>4763</xdr:colOff>
      <xdr:row>6</xdr:row>
      <xdr:rowOff>938213</xdr:rowOff>
    </xdr:to>
    <xdr:sp macro="" textlink="">
      <xdr:nvSpPr>
        <xdr:cNvPr id="364" name="Étoile à 5 branches 1">
          <a:extLst>
            <a:ext uri="{FF2B5EF4-FFF2-40B4-BE49-F238E27FC236}">
              <a16:creationId xmlns:a16="http://schemas.microsoft.com/office/drawing/2014/main" id="{00000000-0008-0000-0200-00006C010000}"/>
            </a:ext>
          </a:extLst>
        </xdr:cNvPr>
        <xdr:cNvSpPr/>
      </xdr:nvSpPr>
      <xdr:spPr>
        <a:xfrm>
          <a:off x="27125295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354</xdr:col>
      <xdr:colOff>0</xdr:colOff>
      <xdr:row>6</xdr:row>
      <xdr:rowOff>0</xdr:rowOff>
    </xdr:from>
    <xdr:to>
      <xdr:col>355</xdr:col>
      <xdr:colOff>4763</xdr:colOff>
      <xdr:row>6</xdr:row>
      <xdr:rowOff>938213</xdr:rowOff>
    </xdr:to>
    <xdr:sp macro="" textlink="">
      <xdr:nvSpPr>
        <xdr:cNvPr id="365" name="Étoile à 5 branches 1">
          <a:extLst>
            <a:ext uri="{FF2B5EF4-FFF2-40B4-BE49-F238E27FC236}">
              <a16:creationId xmlns:a16="http://schemas.microsoft.com/office/drawing/2014/main" id="{00000000-0008-0000-0200-00006D010000}"/>
            </a:ext>
          </a:extLst>
        </xdr:cNvPr>
        <xdr:cNvSpPr/>
      </xdr:nvSpPr>
      <xdr:spPr>
        <a:xfrm>
          <a:off x="27534870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360</xdr:col>
      <xdr:colOff>0</xdr:colOff>
      <xdr:row>6</xdr:row>
      <xdr:rowOff>0</xdr:rowOff>
    </xdr:from>
    <xdr:to>
      <xdr:col>361</xdr:col>
      <xdr:colOff>4763</xdr:colOff>
      <xdr:row>6</xdr:row>
      <xdr:rowOff>938213</xdr:rowOff>
    </xdr:to>
    <xdr:sp macro="" textlink="">
      <xdr:nvSpPr>
        <xdr:cNvPr id="366" name="Étoile à 5 branches 1">
          <a:extLst>
            <a:ext uri="{FF2B5EF4-FFF2-40B4-BE49-F238E27FC236}">
              <a16:creationId xmlns:a16="http://schemas.microsoft.com/office/drawing/2014/main" id="{00000000-0008-0000-0200-00006E010000}"/>
            </a:ext>
          </a:extLst>
        </xdr:cNvPr>
        <xdr:cNvSpPr/>
      </xdr:nvSpPr>
      <xdr:spPr>
        <a:xfrm>
          <a:off x="27980640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365</xdr:col>
      <xdr:colOff>0</xdr:colOff>
      <xdr:row>6</xdr:row>
      <xdr:rowOff>0</xdr:rowOff>
    </xdr:from>
    <xdr:to>
      <xdr:col>366</xdr:col>
      <xdr:colOff>4763</xdr:colOff>
      <xdr:row>6</xdr:row>
      <xdr:rowOff>938213</xdr:rowOff>
    </xdr:to>
    <xdr:sp macro="" textlink="">
      <xdr:nvSpPr>
        <xdr:cNvPr id="367" name="Étoile à 5 branches 1">
          <a:extLst>
            <a:ext uri="{FF2B5EF4-FFF2-40B4-BE49-F238E27FC236}">
              <a16:creationId xmlns:a16="http://schemas.microsoft.com/office/drawing/2014/main" id="{00000000-0008-0000-0200-00006F010000}"/>
            </a:ext>
          </a:extLst>
        </xdr:cNvPr>
        <xdr:cNvSpPr/>
      </xdr:nvSpPr>
      <xdr:spPr>
        <a:xfrm>
          <a:off x="28390215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371</xdr:col>
      <xdr:colOff>0</xdr:colOff>
      <xdr:row>6</xdr:row>
      <xdr:rowOff>0</xdr:rowOff>
    </xdr:from>
    <xdr:to>
      <xdr:col>372</xdr:col>
      <xdr:colOff>4763</xdr:colOff>
      <xdr:row>6</xdr:row>
      <xdr:rowOff>938213</xdr:rowOff>
    </xdr:to>
    <xdr:sp macro="" textlink="">
      <xdr:nvSpPr>
        <xdr:cNvPr id="368" name="Étoile à 5 branches 1">
          <a:extLst>
            <a:ext uri="{FF2B5EF4-FFF2-40B4-BE49-F238E27FC236}">
              <a16:creationId xmlns:a16="http://schemas.microsoft.com/office/drawing/2014/main" id="{00000000-0008-0000-0200-000070010000}"/>
            </a:ext>
          </a:extLst>
        </xdr:cNvPr>
        <xdr:cNvSpPr/>
      </xdr:nvSpPr>
      <xdr:spPr>
        <a:xfrm>
          <a:off x="28835985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376</xdr:col>
      <xdr:colOff>0</xdr:colOff>
      <xdr:row>6</xdr:row>
      <xdr:rowOff>0</xdr:rowOff>
    </xdr:from>
    <xdr:to>
      <xdr:col>377</xdr:col>
      <xdr:colOff>4763</xdr:colOff>
      <xdr:row>6</xdr:row>
      <xdr:rowOff>938213</xdr:rowOff>
    </xdr:to>
    <xdr:sp macro="" textlink="">
      <xdr:nvSpPr>
        <xdr:cNvPr id="369" name="Étoile à 5 branches 1">
          <a:extLst>
            <a:ext uri="{FF2B5EF4-FFF2-40B4-BE49-F238E27FC236}">
              <a16:creationId xmlns:a16="http://schemas.microsoft.com/office/drawing/2014/main" id="{00000000-0008-0000-0200-000071010000}"/>
            </a:ext>
          </a:extLst>
        </xdr:cNvPr>
        <xdr:cNvSpPr/>
      </xdr:nvSpPr>
      <xdr:spPr>
        <a:xfrm>
          <a:off x="29245560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382</xdr:col>
      <xdr:colOff>0</xdr:colOff>
      <xdr:row>6</xdr:row>
      <xdr:rowOff>0</xdr:rowOff>
    </xdr:from>
    <xdr:to>
      <xdr:col>383</xdr:col>
      <xdr:colOff>4763</xdr:colOff>
      <xdr:row>6</xdr:row>
      <xdr:rowOff>938213</xdr:rowOff>
    </xdr:to>
    <xdr:sp macro="" textlink="">
      <xdr:nvSpPr>
        <xdr:cNvPr id="370" name="Étoile à 5 branches 1">
          <a:extLst>
            <a:ext uri="{FF2B5EF4-FFF2-40B4-BE49-F238E27FC236}">
              <a16:creationId xmlns:a16="http://schemas.microsoft.com/office/drawing/2014/main" id="{00000000-0008-0000-0200-000072010000}"/>
            </a:ext>
          </a:extLst>
        </xdr:cNvPr>
        <xdr:cNvSpPr/>
      </xdr:nvSpPr>
      <xdr:spPr>
        <a:xfrm>
          <a:off x="29691330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387</xdr:col>
      <xdr:colOff>0</xdr:colOff>
      <xdr:row>6</xdr:row>
      <xdr:rowOff>0</xdr:rowOff>
    </xdr:from>
    <xdr:to>
      <xdr:col>388</xdr:col>
      <xdr:colOff>4763</xdr:colOff>
      <xdr:row>6</xdr:row>
      <xdr:rowOff>938213</xdr:rowOff>
    </xdr:to>
    <xdr:sp macro="" textlink="">
      <xdr:nvSpPr>
        <xdr:cNvPr id="371" name="Étoile à 5 branches 1">
          <a:extLst>
            <a:ext uri="{FF2B5EF4-FFF2-40B4-BE49-F238E27FC236}">
              <a16:creationId xmlns:a16="http://schemas.microsoft.com/office/drawing/2014/main" id="{00000000-0008-0000-0200-000073010000}"/>
            </a:ext>
          </a:extLst>
        </xdr:cNvPr>
        <xdr:cNvSpPr/>
      </xdr:nvSpPr>
      <xdr:spPr>
        <a:xfrm>
          <a:off x="30100905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393</xdr:col>
      <xdr:colOff>0</xdr:colOff>
      <xdr:row>6</xdr:row>
      <xdr:rowOff>0</xdr:rowOff>
    </xdr:from>
    <xdr:to>
      <xdr:col>394</xdr:col>
      <xdr:colOff>4763</xdr:colOff>
      <xdr:row>6</xdr:row>
      <xdr:rowOff>938213</xdr:rowOff>
    </xdr:to>
    <xdr:sp macro="" textlink="">
      <xdr:nvSpPr>
        <xdr:cNvPr id="372" name="Étoile à 5 branches 1">
          <a:extLst>
            <a:ext uri="{FF2B5EF4-FFF2-40B4-BE49-F238E27FC236}">
              <a16:creationId xmlns:a16="http://schemas.microsoft.com/office/drawing/2014/main" id="{00000000-0008-0000-0200-000074010000}"/>
            </a:ext>
          </a:extLst>
        </xdr:cNvPr>
        <xdr:cNvSpPr/>
      </xdr:nvSpPr>
      <xdr:spPr>
        <a:xfrm>
          <a:off x="30546675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398</xdr:col>
      <xdr:colOff>0</xdr:colOff>
      <xdr:row>6</xdr:row>
      <xdr:rowOff>0</xdr:rowOff>
    </xdr:from>
    <xdr:to>
      <xdr:col>399</xdr:col>
      <xdr:colOff>4763</xdr:colOff>
      <xdr:row>6</xdr:row>
      <xdr:rowOff>938213</xdr:rowOff>
    </xdr:to>
    <xdr:sp macro="" textlink="">
      <xdr:nvSpPr>
        <xdr:cNvPr id="373" name="Étoile à 5 branches 1">
          <a:extLst>
            <a:ext uri="{FF2B5EF4-FFF2-40B4-BE49-F238E27FC236}">
              <a16:creationId xmlns:a16="http://schemas.microsoft.com/office/drawing/2014/main" id="{00000000-0008-0000-0200-000075010000}"/>
            </a:ext>
          </a:extLst>
        </xdr:cNvPr>
        <xdr:cNvSpPr/>
      </xdr:nvSpPr>
      <xdr:spPr>
        <a:xfrm>
          <a:off x="30956250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404</xdr:col>
      <xdr:colOff>0</xdr:colOff>
      <xdr:row>6</xdr:row>
      <xdr:rowOff>0</xdr:rowOff>
    </xdr:from>
    <xdr:to>
      <xdr:col>405</xdr:col>
      <xdr:colOff>4763</xdr:colOff>
      <xdr:row>6</xdr:row>
      <xdr:rowOff>938213</xdr:rowOff>
    </xdr:to>
    <xdr:sp macro="" textlink="">
      <xdr:nvSpPr>
        <xdr:cNvPr id="374" name="Étoile à 5 branches 1">
          <a:extLst>
            <a:ext uri="{FF2B5EF4-FFF2-40B4-BE49-F238E27FC236}">
              <a16:creationId xmlns:a16="http://schemas.microsoft.com/office/drawing/2014/main" id="{00000000-0008-0000-0200-000076010000}"/>
            </a:ext>
          </a:extLst>
        </xdr:cNvPr>
        <xdr:cNvSpPr/>
      </xdr:nvSpPr>
      <xdr:spPr>
        <a:xfrm>
          <a:off x="31402020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409</xdr:col>
      <xdr:colOff>0</xdr:colOff>
      <xdr:row>6</xdr:row>
      <xdr:rowOff>0</xdr:rowOff>
    </xdr:from>
    <xdr:to>
      <xdr:col>410</xdr:col>
      <xdr:colOff>4763</xdr:colOff>
      <xdr:row>6</xdr:row>
      <xdr:rowOff>938213</xdr:rowOff>
    </xdr:to>
    <xdr:sp macro="" textlink="">
      <xdr:nvSpPr>
        <xdr:cNvPr id="375" name="Étoile à 5 branches 1">
          <a:extLst>
            <a:ext uri="{FF2B5EF4-FFF2-40B4-BE49-F238E27FC236}">
              <a16:creationId xmlns:a16="http://schemas.microsoft.com/office/drawing/2014/main" id="{00000000-0008-0000-0200-000077010000}"/>
            </a:ext>
          </a:extLst>
        </xdr:cNvPr>
        <xdr:cNvSpPr/>
      </xdr:nvSpPr>
      <xdr:spPr>
        <a:xfrm>
          <a:off x="31811595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415</xdr:col>
      <xdr:colOff>0</xdr:colOff>
      <xdr:row>6</xdr:row>
      <xdr:rowOff>0</xdr:rowOff>
    </xdr:from>
    <xdr:to>
      <xdr:col>416</xdr:col>
      <xdr:colOff>4763</xdr:colOff>
      <xdr:row>6</xdr:row>
      <xdr:rowOff>938213</xdr:rowOff>
    </xdr:to>
    <xdr:sp macro="" textlink="">
      <xdr:nvSpPr>
        <xdr:cNvPr id="376" name="Étoile à 5 branches 1">
          <a:extLst>
            <a:ext uri="{FF2B5EF4-FFF2-40B4-BE49-F238E27FC236}">
              <a16:creationId xmlns:a16="http://schemas.microsoft.com/office/drawing/2014/main" id="{00000000-0008-0000-0200-000078010000}"/>
            </a:ext>
          </a:extLst>
        </xdr:cNvPr>
        <xdr:cNvSpPr/>
      </xdr:nvSpPr>
      <xdr:spPr>
        <a:xfrm>
          <a:off x="32257365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420</xdr:col>
      <xdr:colOff>0</xdr:colOff>
      <xdr:row>6</xdr:row>
      <xdr:rowOff>0</xdr:rowOff>
    </xdr:from>
    <xdr:to>
      <xdr:col>421</xdr:col>
      <xdr:colOff>4763</xdr:colOff>
      <xdr:row>6</xdr:row>
      <xdr:rowOff>938213</xdr:rowOff>
    </xdr:to>
    <xdr:sp macro="" textlink="">
      <xdr:nvSpPr>
        <xdr:cNvPr id="377" name="Étoile à 5 branches 1">
          <a:extLst>
            <a:ext uri="{FF2B5EF4-FFF2-40B4-BE49-F238E27FC236}">
              <a16:creationId xmlns:a16="http://schemas.microsoft.com/office/drawing/2014/main" id="{00000000-0008-0000-0200-000079010000}"/>
            </a:ext>
          </a:extLst>
        </xdr:cNvPr>
        <xdr:cNvSpPr/>
      </xdr:nvSpPr>
      <xdr:spPr>
        <a:xfrm>
          <a:off x="32666940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426</xdr:col>
      <xdr:colOff>0</xdr:colOff>
      <xdr:row>6</xdr:row>
      <xdr:rowOff>0</xdr:rowOff>
    </xdr:from>
    <xdr:to>
      <xdr:col>427</xdr:col>
      <xdr:colOff>4763</xdr:colOff>
      <xdr:row>6</xdr:row>
      <xdr:rowOff>938213</xdr:rowOff>
    </xdr:to>
    <xdr:sp macro="" textlink="">
      <xdr:nvSpPr>
        <xdr:cNvPr id="378" name="Étoile à 5 branches 1">
          <a:extLst>
            <a:ext uri="{FF2B5EF4-FFF2-40B4-BE49-F238E27FC236}">
              <a16:creationId xmlns:a16="http://schemas.microsoft.com/office/drawing/2014/main" id="{00000000-0008-0000-0200-00007A010000}"/>
            </a:ext>
          </a:extLst>
        </xdr:cNvPr>
        <xdr:cNvSpPr/>
      </xdr:nvSpPr>
      <xdr:spPr>
        <a:xfrm>
          <a:off x="33112710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431</xdr:col>
      <xdr:colOff>0</xdr:colOff>
      <xdr:row>6</xdr:row>
      <xdr:rowOff>0</xdr:rowOff>
    </xdr:from>
    <xdr:to>
      <xdr:col>432</xdr:col>
      <xdr:colOff>4763</xdr:colOff>
      <xdr:row>6</xdr:row>
      <xdr:rowOff>938213</xdr:rowOff>
    </xdr:to>
    <xdr:sp macro="" textlink="">
      <xdr:nvSpPr>
        <xdr:cNvPr id="379" name="Étoile à 5 branches 1">
          <a:extLst>
            <a:ext uri="{FF2B5EF4-FFF2-40B4-BE49-F238E27FC236}">
              <a16:creationId xmlns:a16="http://schemas.microsoft.com/office/drawing/2014/main" id="{00000000-0008-0000-0200-00007B010000}"/>
            </a:ext>
          </a:extLst>
        </xdr:cNvPr>
        <xdr:cNvSpPr/>
      </xdr:nvSpPr>
      <xdr:spPr>
        <a:xfrm>
          <a:off x="33522285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437</xdr:col>
      <xdr:colOff>0</xdr:colOff>
      <xdr:row>6</xdr:row>
      <xdr:rowOff>0</xdr:rowOff>
    </xdr:from>
    <xdr:to>
      <xdr:col>438</xdr:col>
      <xdr:colOff>4763</xdr:colOff>
      <xdr:row>6</xdr:row>
      <xdr:rowOff>938213</xdr:rowOff>
    </xdr:to>
    <xdr:sp macro="" textlink="">
      <xdr:nvSpPr>
        <xdr:cNvPr id="380" name="Étoile à 5 branches 1">
          <a:extLst>
            <a:ext uri="{FF2B5EF4-FFF2-40B4-BE49-F238E27FC236}">
              <a16:creationId xmlns:a16="http://schemas.microsoft.com/office/drawing/2014/main" id="{00000000-0008-0000-0200-00007C010000}"/>
            </a:ext>
          </a:extLst>
        </xdr:cNvPr>
        <xdr:cNvSpPr/>
      </xdr:nvSpPr>
      <xdr:spPr>
        <a:xfrm>
          <a:off x="33968055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442</xdr:col>
      <xdr:colOff>0</xdr:colOff>
      <xdr:row>6</xdr:row>
      <xdr:rowOff>0</xdr:rowOff>
    </xdr:from>
    <xdr:to>
      <xdr:col>443</xdr:col>
      <xdr:colOff>4763</xdr:colOff>
      <xdr:row>6</xdr:row>
      <xdr:rowOff>938213</xdr:rowOff>
    </xdr:to>
    <xdr:sp macro="" textlink="">
      <xdr:nvSpPr>
        <xdr:cNvPr id="381" name="Étoile à 5 branches 1">
          <a:extLst>
            <a:ext uri="{FF2B5EF4-FFF2-40B4-BE49-F238E27FC236}">
              <a16:creationId xmlns:a16="http://schemas.microsoft.com/office/drawing/2014/main" id="{00000000-0008-0000-0200-00007D010000}"/>
            </a:ext>
          </a:extLst>
        </xdr:cNvPr>
        <xdr:cNvSpPr/>
      </xdr:nvSpPr>
      <xdr:spPr>
        <a:xfrm>
          <a:off x="34377630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448</xdr:col>
      <xdr:colOff>0</xdr:colOff>
      <xdr:row>6</xdr:row>
      <xdr:rowOff>0</xdr:rowOff>
    </xdr:from>
    <xdr:to>
      <xdr:col>449</xdr:col>
      <xdr:colOff>4763</xdr:colOff>
      <xdr:row>6</xdr:row>
      <xdr:rowOff>938213</xdr:rowOff>
    </xdr:to>
    <xdr:sp macro="" textlink="">
      <xdr:nvSpPr>
        <xdr:cNvPr id="382" name="Étoile à 5 branches 1">
          <a:extLst>
            <a:ext uri="{FF2B5EF4-FFF2-40B4-BE49-F238E27FC236}">
              <a16:creationId xmlns:a16="http://schemas.microsoft.com/office/drawing/2014/main" id="{00000000-0008-0000-0200-00007E010000}"/>
            </a:ext>
          </a:extLst>
        </xdr:cNvPr>
        <xdr:cNvSpPr/>
      </xdr:nvSpPr>
      <xdr:spPr>
        <a:xfrm>
          <a:off x="34823400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453</xdr:col>
      <xdr:colOff>0</xdr:colOff>
      <xdr:row>6</xdr:row>
      <xdr:rowOff>0</xdr:rowOff>
    </xdr:from>
    <xdr:to>
      <xdr:col>454</xdr:col>
      <xdr:colOff>4763</xdr:colOff>
      <xdr:row>6</xdr:row>
      <xdr:rowOff>938213</xdr:rowOff>
    </xdr:to>
    <xdr:sp macro="" textlink="">
      <xdr:nvSpPr>
        <xdr:cNvPr id="383" name="Étoile à 5 branches 1">
          <a:extLst>
            <a:ext uri="{FF2B5EF4-FFF2-40B4-BE49-F238E27FC236}">
              <a16:creationId xmlns:a16="http://schemas.microsoft.com/office/drawing/2014/main" id="{00000000-0008-0000-0200-00007F010000}"/>
            </a:ext>
          </a:extLst>
        </xdr:cNvPr>
        <xdr:cNvSpPr/>
      </xdr:nvSpPr>
      <xdr:spPr>
        <a:xfrm>
          <a:off x="35232975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459</xdr:col>
      <xdr:colOff>0</xdr:colOff>
      <xdr:row>6</xdr:row>
      <xdr:rowOff>0</xdr:rowOff>
    </xdr:from>
    <xdr:to>
      <xdr:col>460</xdr:col>
      <xdr:colOff>4763</xdr:colOff>
      <xdr:row>6</xdr:row>
      <xdr:rowOff>938213</xdr:rowOff>
    </xdr:to>
    <xdr:sp macro="" textlink="">
      <xdr:nvSpPr>
        <xdr:cNvPr id="384" name="Étoile à 5 branches 1">
          <a:extLst>
            <a:ext uri="{FF2B5EF4-FFF2-40B4-BE49-F238E27FC236}">
              <a16:creationId xmlns:a16="http://schemas.microsoft.com/office/drawing/2014/main" id="{00000000-0008-0000-0200-000080010000}"/>
            </a:ext>
          </a:extLst>
        </xdr:cNvPr>
        <xdr:cNvSpPr/>
      </xdr:nvSpPr>
      <xdr:spPr>
        <a:xfrm>
          <a:off x="35678745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464</xdr:col>
      <xdr:colOff>0</xdr:colOff>
      <xdr:row>6</xdr:row>
      <xdr:rowOff>0</xdr:rowOff>
    </xdr:from>
    <xdr:to>
      <xdr:col>465</xdr:col>
      <xdr:colOff>4763</xdr:colOff>
      <xdr:row>6</xdr:row>
      <xdr:rowOff>938213</xdr:rowOff>
    </xdr:to>
    <xdr:sp macro="" textlink="">
      <xdr:nvSpPr>
        <xdr:cNvPr id="385" name="Étoile à 5 branches 1">
          <a:extLst>
            <a:ext uri="{FF2B5EF4-FFF2-40B4-BE49-F238E27FC236}">
              <a16:creationId xmlns:a16="http://schemas.microsoft.com/office/drawing/2014/main" id="{00000000-0008-0000-0200-000081010000}"/>
            </a:ext>
          </a:extLst>
        </xdr:cNvPr>
        <xdr:cNvSpPr/>
      </xdr:nvSpPr>
      <xdr:spPr>
        <a:xfrm>
          <a:off x="36088320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470</xdr:col>
      <xdr:colOff>0</xdr:colOff>
      <xdr:row>6</xdr:row>
      <xdr:rowOff>0</xdr:rowOff>
    </xdr:from>
    <xdr:to>
      <xdr:col>471</xdr:col>
      <xdr:colOff>4763</xdr:colOff>
      <xdr:row>6</xdr:row>
      <xdr:rowOff>938213</xdr:rowOff>
    </xdr:to>
    <xdr:sp macro="" textlink="">
      <xdr:nvSpPr>
        <xdr:cNvPr id="386" name="Étoile à 5 branches 1">
          <a:extLst>
            <a:ext uri="{FF2B5EF4-FFF2-40B4-BE49-F238E27FC236}">
              <a16:creationId xmlns:a16="http://schemas.microsoft.com/office/drawing/2014/main" id="{00000000-0008-0000-0200-000082010000}"/>
            </a:ext>
          </a:extLst>
        </xdr:cNvPr>
        <xdr:cNvSpPr/>
      </xdr:nvSpPr>
      <xdr:spPr>
        <a:xfrm>
          <a:off x="36534090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475</xdr:col>
      <xdr:colOff>0</xdr:colOff>
      <xdr:row>6</xdr:row>
      <xdr:rowOff>0</xdr:rowOff>
    </xdr:from>
    <xdr:to>
      <xdr:col>476</xdr:col>
      <xdr:colOff>4763</xdr:colOff>
      <xdr:row>6</xdr:row>
      <xdr:rowOff>938213</xdr:rowOff>
    </xdr:to>
    <xdr:sp macro="" textlink="">
      <xdr:nvSpPr>
        <xdr:cNvPr id="387" name="Étoile à 5 branches 1">
          <a:extLst>
            <a:ext uri="{FF2B5EF4-FFF2-40B4-BE49-F238E27FC236}">
              <a16:creationId xmlns:a16="http://schemas.microsoft.com/office/drawing/2014/main" id="{00000000-0008-0000-0200-000083010000}"/>
            </a:ext>
          </a:extLst>
        </xdr:cNvPr>
        <xdr:cNvSpPr/>
      </xdr:nvSpPr>
      <xdr:spPr>
        <a:xfrm>
          <a:off x="36943665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481</xdr:col>
      <xdr:colOff>0</xdr:colOff>
      <xdr:row>6</xdr:row>
      <xdr:rowOff>0</xdr:rowOff>
    </xdr:from>
    <xdr:to>
      <xdr:col>482</xdr:col>
      <xdr:colOff>4763</xdr:colOff>
      <xdr:row>6</xdr:row>
      <xdr:rowOff>938213</xdr:rowOff>
    </xdr:to>
    <xdr:sp macro="" textlink="">
      <xdr:nvSpPr>
        <xdr:cNvPr id="388" name="Étoile à 5 branches 1">
          <a:extLst>
            <a:ext uri="{FF2B5EF4-FFF2-40B4-BE49-F238E27FC236}">
              <a16:creationId xmlns:a16="http://schemas.microsoft.com/office/drawing/2014/main" id="{00000000-0008-0000-0200-000084010000}"/>
            </a:ext>
          </a:extLst>
        </xdr:cNvPr>
        <xdr:cNvSpPr/>
      </xdr:nvSpPr>
      <xdr:spPr>
        <a:xfrm>
          <a:off x="37389435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486</xdr:col>
      <xdr:colOff>0</xdr:colOff>
      <xdr:row>6</xdr:row>
      <xdr:rowOff>0</xdr:rowOff>
    </xdr:from>
    <xdr:to>
      <xdr:col>487</xdr:col>
      <xdr:colOff>4763</xdr:colOff>
      <xdr:row>6</xdr:row>
      <xdr:rowOff>938213</xdr:rowOff>
    </xdr:to>
    <xdr:sp macro="" textlink="">
      <xdr:nvSpPr>
        <xdr:cNvPr id="389" name="Étoile à 5 branches 1">
          <a:extLst>
            <a:ext uri="{FF2B5EF4-FFF2-40B4-BE49-F238E27FC236}">
              <a16:creationId xmlns:a16="http://schemas.microsoft.com/office/drawing/2014/main" id="{00000000-0008-0000-0200-000085010000}"/>
            </a:ext>
          </a:extLst>
        </xdr:cNvPr>
        <xdr:cNvSpPr/>
      </xdr:nvSpPr>
      <xdr:spPr>
        <a:xfrm>
          <a:off x="37799010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492</xdr:col>
      <xdr:colOff>0</xdr:colOff>
      <xdr:row>6</xdr:row>
      <xdr:rowOff>0</xdr:rowOff>
    </xdr:from>
    <xdr:to>
      <xdr:col>493</xdr:col>
      <xdr:colOff>4763</xdr:colOff>
      <xdr:row>6</xdr:row>
      <xdr:rowOff>938213</xdr:rowOff>
    </xdr:to>
    <xdr:sp macro="" textlink="">
      <xdr:nvSpPr>
        <xdr:cNvPr id="390" name="Étoile à 5 branches 1">
          <a:extLst>
            <a:ext uri="{FF2B5EF4-FFF2-40B4-BE49-F238E27FC236}">
              <a16:creationId xmlns:a16="http://schemas.microsoft.com/office/drawing/2014/main" id="{00000000-0008-0000-0200-000086010000}"/>
            </a:ext>
          </a:extLst>
        </xdr:cNvPr>
        <xdr:cNvSpPr/>
      </xdr:nvSpPr>
      <xdr:spPr>
        <a:xfrm>
          <a:off x="38244780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497</xdr:col>
      <xdr:colOff>0</xdr:colOff>
      <xdr:row>6</xdr:row>
      <xdr:rowOff>0</xdr:rowOff>
    </xdr:from>
    <xdr:to>
      <xdr:col>498</xdr:col>
      <xdr:colOff>4763</xdr:colOff>
      <xdr:row>6</xdr:row>
      <xdr:rowOff>938213</xdr:rowOff>
    </xdr:to>
    <xdr:sp macro="" textlink="">
      <xdr:nvSpPr>
        <xdr:cNvPr id="391" name="Étoile à 5 branches 1">
          <a:extLst>
            <a:ext uri="{FF2B5EF4-FFF2-40B4-BE49-F238E27FC236}">
              <a16:creationId xmlns:a16="http://schemas.microsoft.com/office/drawing/2014/main" id="{00000000-0008-0000-0200-000087010000}"/>
            </a:ext>
          </a:extLst>
        </xdr:cNvPr>
        <xdr:cNvSpPr/>
      </xdr:nvSpPr>
      <xdr:spPr>
        <a:xfrm>
          <a:off x="38654355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503</xdr:col>
      <xdr:colOff>0</xdr:colOff>
      <xdr:row>6</xdr:row>
      <xdr:rowOff>0</xdr:rowOff>
    </xdr:from>
    <xdr:to>
      <xdr:col>504</xdr:col>
      <xdr:colOff>4763</xdr:colOff>
      <xdr:row>6</xdr:row>
      <xdr:rowOff>938213</xdr:rowOff>
    </xdr:to>
    <xdr:sp macro="" textlink="">
      <xdr:nvSpPr>
        <xdr:cNvPr id="392" name="Étoile à 5 branches 1">
          <a:extLst>
            <a:ext uri="{FF2B5EF4-FFF2-40B4-BE49-F238E27FC236}">
              <a16:creationId xmlns:a16="http://schemas.microsoft.com/office/drawing/2014/main" id="{00000000-0008-0000-0200-000088010000}"/>
            </a:ext>
          </a:extLst>
        </xdr:cNvPr>
        <xdr:cNvSpPr/>
      </xdr:nvSpPr>
      <xdr:spPr>
        <a:xfrm>
          <a:off x="39100125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508</xdr:col>
      <xdr:colOff>0</xdr:colOff>
      <xdr:row>6</xdr:row>
      <xdr:rowOff>0</xdr:rowOff>
    </xdr:from>
    <xdr:to>
      <xdr:col>509</xdr:col>
      <xdr:colOff>4763</xdr:colOff>
      <xdr:row>6</xdr:row>
      <xdr:rowOff>938213</xdr:rowOff>
    </xdr:to>
    <xdr:sp macro="" textlink="">
      <xdr:nvSpPr>
        <xdr:cNvPr id="393" name="Étoile à 5 branches 1">
          <a:extLst>
            <a:ext uri="{FF2B5EF4-FFF2-40B4-BE49-F238E27FC236}">
              <a16:creationId xmlns:a16="http://schemas.microsoft.com/office/drawing/2014/main" id="{00000000-0008-0000-0200-000089010000}"/>
            </a:ext>
          </a:extLst>
        </xdr:cNvPr>
        <xdr:cNvSpPr/>
      </xdr:nvSpPr>
      <xdr:spPr>
        <a:xfrm>
          <a:off x="39509700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514</xdr:col>
      <xdr:colOff>0</xdr:colOff>
      <xdr:row>6</xdr:row>
      <xdr:rowOff>0</xdr:rowOff>
    </xdr:from>
    <xdr:to>
      <xdr:col>515</xdr:col>
      <xdr:colOff>4763</xdr:colOff>
      <xdr:row>6</xdr:row>
      <xdr:rowOff>938213</xdr:rowOff>
    </xdr:to>
    <xdr:sp macro="" textlink="">
      <xdr:nvSpPr>
        <xdr:cNvPr id="394" name="Étoile à 5 branches 1">
          <a:extLst>
            <a:ext uri="{FF2B5EF4-FFF2-40B4-BE49-F238E27FC236}">
              <a16:creationId xmlns:a16="http://schemas.microsoft.com/office/drawing/2014/main" id="{00000000-0008-0000-0200-00008A010000}"/>
            </a:ext>
          </a:extLst>
        </xdr:cNvPr>
        <xdr:cNvSpPr/>
      </xdr:nvSpPr>
      <xdr:spPr>
        <a:xfrm>
          <a:off x="39955470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519</xdr:col>
      <xdr:colOff>0</xdr:colOff>
      <xdr:row>6</xdr:row>
      <xdr:rowOff>0</xdr:rowOff>
    </xdr:from>
    <xdr:to>
      <xdr:col>520</xdr:col>
      <xdr:colOff>4763</xdr:colOff>
      <xdr:row>6</xdr:row>
      <xdr:rowOff>938213</xdr:rowOff>
    </xdr:to>
    <xdr:sp macro="" textlink="">
      <xdr:nvSpPr>
        <xdr:cNvPr id="395" name="Étoile à 5 branches 1">
          <a:extLst>
            <a:ext uri="{FF2B5EF4-FFF2-40B4-BE49-F238E27FC236}">
              <a16:creationId xmlns:a16="http://schemas.microsoft.com/office/drawing/2014/main" id="{00000000-0008-0000-0200-00008B010000}"/>
            </a:ext>
          </a:extLst>
        </xdr:cNvPr>
        <xdr:cNvSpPr/>
      </xdr:nvSpPr>
      <xdr:spPr>
        <a:xfrm>
          <a:off x="40365045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525</xdr:col>
      <xdr:colOff>0</xdr:colOff>
      <xdr:row>6</xdr:row>
      <xdr:rowOff>0</xdr:rowOff>
    </xdr:from>
    <xdr:to>
      <xdr:col>526</xdr:col>
      <xdr:colOff>4763</xdr:colOff>
      <xdr:row>6</xdr:row>
      <xdr:rowOff>938213</xdr:rowOff>
    </xdr:to>
    <xdr:sp macro="" textlink="">
      <xdr:nvSpPr>
        <xdr:cNvPr id="396" name="Étoile à 5 branches 1">
          <a:extLst>
            <a:ext uri="{FF2B5EF4-FFF2-40B4-BE49-F238E27FC236}">
              <a16:creationId xmlns:a16="http://schemas.microsoft.com/office/drawing/2014/main" id="{00000000-0008-0000-0200-00008C010000}"/>
            </a:ext>
          </a:extLst>
        </xdr:cNvPr>
        <xdr:cNvSpPr/>
      </xdr:nvSpPr>
      <xdr:spPr>
        <a:xfrm>
          <a:off x="40810815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530</xdr:col>
      <xdr:colOff>0</xdr:colOff>
      <xdr:row>6</xdr:row>
      <xdr:rowOff>0</xdr:rowOff>
    </xdr:from>
    <xdr:to>
      <xdr:col>531</xdr:col>
      <xdr:colOff>4763</xdr:colOff>
      <xdr:row>6</xdr:row>
      <xdr:rowOff>938213</xdr:rowOff>
    </xdr:to>
    <xdr:sp macro="" textlink="">
      <xdr:nvSpPr>
        <xdr:cNvPr id="397" name="Étoile à 5 branches 1">
          <a:extLst>
            <a:ext uri="{FF2B5EF4-FFF2-40B4-BE49-F238E27FC236}">
              <a16:creationId xmlns:a16="http://schemas.microsoft.com/office/drawing/2014/main" id="{00000000-0008-0000-0200-00008D010000}"/>
            </a:ext>
          </a:extLst>
        </xdr:cNvPr>
        <xdr:cNvSpPr/>
      </xdr:nvSpPr>
      <xdr:spPr>
        <a:xfrm>
          <a:off x="41220390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536</xdr:col>
      <xdr:colOff>0</xdr:colOff>
      <xdr:row>6</xdr:row>
      <xdr:rowOff>0</xdr:rowOff>
    </xdr:from>
    <xdr:to>
      <xdr:col>537</xdr:col>
      <xdr:colOff>4763</xdr:colOff>
      <xdr:row>6</xdr:row>
      <xdr:rowOff>938213</xdr:rowOff>
    </xdr:to>
    <xdr:sp macro="" textlink="">
      <xdr:nvSpPr>
        <xdr:cNvPr id="398" name="Étoile à 5 branches 1">
          <a:extLst>
            <a:ext uri="{FF2B5EF4-FFF2-40B4-BE49-F238E27FC236}">
              <a16:creationId xmlns:a16="http://schemas.microsoft.com/office/drawing/2014/main" id="{00000000-0008-0000-0200-00008E010000}"/>
            </a:ext>
          </a:extLst>
        </xdr:cNvPr>
        <xdr:cNvSpPr/>
      </xdr:nvSpPr>
      <xdr:spPr>
        <a:xfrm>
          <a:off x="41666160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541</xdr:col>
      <xdr:colOff>0</xdr:colOff>
      <xdr:row>6</xdr:row>
      <xdr:rowOff>0</xdr:rowOff>
    </xdr:from>
    <xdr:to>
      <xdr:col>542</xdr:col>
      <xdr:colOff>4763</xdr:colOff>
      <xdr:row>6</xdr:row>
      <xdr:rowOff>938213</xdr:rowOff>
    </xdr:to>
    <xdr:sp macro="" textlink="">
      <xdr:nvSpPr>
        <xdr:cNvPr id="399" name="Étoile à 5 branches 1">
          <a:extLst>
            <a:ext uri="{FF2B5EF4-FFF2-40B4-BE49-F238E27FC236}">
              <a16:creationId xmlns:a16="http://schemas.microsoft.com/office/drawing/2014/main" id="{00000000-0008-0000-0200-00008F010000}"/>
            </a:ext>
          </a:extLst>
        </xdr:cNvPr>
        <xdr:cNvSpPr/>
      </xdr:nvSpPr>
      <xdr:spPr>
        <a:xfrm>
          <a:off x="42075735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547</xdr:col>
      <xdr:colOff>0</xdr:colOff>
      <xdr:row>6</xdr:row>
      <xdr:rowOff>0</xdr:rowOff>
    </xdr:from>
    <xdr:to>
      <xdr:col>548</xdr:col>
      <xdr:colOff>4763</xdr:colOff>
      <xdr:row>6</xdr:row>
      <xdr:rowOff>938213</xdr:rowOff>
    </xdr:to>
    <xdr:sp macro="" textlink="">
      <xdr:nvSpPr>
        <xdr:cNvPr id="400" name="Étoile à 5 branches 1">
          <a:extLst>
            <a:ext uri="{FF2B5EF4-FFF2-40B4-BE49-F238E27FC236}">
              <a16:creationId xmlns:a16="http://schemas.microsoft.com/office/drawing/2014/main" id="{00000000-0008-0000-0200-000090010000}"/>
            </a:ext>
          </a:extLst>
        </xdr:cNvPr>
        <xdr:cNvSpPr/>
      </xdr:nvSpPr>
      <xdr:spPr>
        <a:xfrm>
          <a:off x="425215050" y="3924300"/>
          <a:ext cx="823913" cy="938213"/>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editAs="oneCell">
    <xdr:from>
      <xdr:col>2</xdr:col>
      <xdr:colOff>33342</xdr:colOff>
      <xdr:row>4</xdr:row>
      <xdr:rowOff>33341</xdr:rowOff>
    </xdr:from>
    <xdr:to>
      <xdr:col>2</xdr:col>
      <xdr:colOff>828675</xdr:colOff>
      <xdr:row>4</xdr:row>
      <xdr:rowOff>177572</xdr:rowOff>
    </xdr:to>
    <xdr:pic>
      <xdr:nvPicPr>
        <xdr:cNvPr id="203" name="Picture 202">
          <a:extLst>
            <a:ext uri="{FF2B5EF4-FFF2-40B4-BE49-F238E27FC236}">
              <a16:creationId xmlns:a16="http://schemas.microsoft.com/office/drawing/2014/main" id="{00000000-0008-0000-0200-0000CB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47842" y="2024066"/>
          <a:ext cx="795333" cy="144231"/>
        </a:xfrm>
        <a:prstGeom prst="rect">
          <a:avLst/>
        </a:prstGeom>
      </xdr:spPr>
    </xdr:pic>
    <xdr:clientData/>
  </xdr:twoCellAnchor>
  <xdr:twoCellAnchor editAs="oneCell">
    <xdr:from>
      <xdr:col>3</xdr:col>
      <xdr:colOff>0</xdr:colOff>
      <xdr:row>10</xdr:row>
      <xdr:rowOff>33341</xdr:rowOff>
    </xdr:from>
    <xdr:to>
      <xdr:col>3</xdr:col>
      <xdr:colOff>432000</xdr:colOff>
      <xdr:row>11</xdr:row>
      <xdr:rowOff>189116</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571750" y="7091366"/>
          <a:ext cx="432000" cy="432000"/>
        </a:xfrm>
        <a:prstGeom prst="rect">
          <a:avLst/>
        </a:prstGeom>
      </xdr:spPr>
    </xdr:pic>
    <xdr:clientData/>
  </xdr:twoCellAnchor>
  <xdr:twoCellAnchor editAs="oneCell">
    <xdr:from>
      <xdr:col>9</xdr:col>
      <xdr:colOff>0</xdr:colOff>
      <xdr:row>10</xdr:row>
      <xdr:rowOff>33341</xdr:rowOff>
    </xdr:from>
    <xdr:to>
      <xdr:col>9</xdr:col>
      <xdr:colOff>432000</xdr:colOff>
      <xdr:row>11</xdr:row>
      <xdr:rowOff>189116</xdr:rowOff>
    </xdr:to>
    <xdr:pic>
      <xdr:nvPicPr>
        <xdr:cNvPr id="104" name="Picture 103">
          <a:extLst>
            <a:ext uri="{FF2B5EF4-FFF2-40B4-BE49-F238E27FC236}">
              <a16:creationId xmlns:a16="http://schemas.microsoft.com/office/drawing/2014/main" id="{00000000-0008-0000-0200-000068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229475" y="7091366"/>
          <a:ext cx="432000" cy="432000"/>
        </a:xfrm>
        <a:prstGeom prst="rect">
          <a:avLst/>
        </a:prstGeom>
      </xdr:spPr>
    </xdr:pic>
    <xdr:clientData/>
  </xdr:twoCellAnchor>
  <xdr:twoCellAnchor editAs="oneCell">
    <xdr:from>
      <xdr:col>14</xdr:col>
      <xdr:colOff>0</xdr:colOff>
      <xdr:row>10</xdr:row>
      <xdr:rowOff>33341</xdr:rowOff>
    </xdr:from>
    <xdr:to>
      <xdr:col>14</xdr:col>
      <xdr:colOff>432000</xdr:colOff>
      <xdr:row>11</xdr:row>
      <xdr:rowOff>189116</xdr:rowOff>
    </xdr:to>
    <xdr:pic>
      <xdr:nvPicPr>
        <xdr:cNvPr id="105" name="Picture 104">
          <a:extLst>
            <a:ext uri="{FF2B5EF4-FFF2-40B4-BE49-F238E27FC236}">
              <a16:creationId xmlns:a16="http://schemas.microsoft.com/office/drawing/2014/main" id="{00000000-0008-0000-0200-000069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515725" y="7091366"/>
          <a:ext cx="432000" cy="432000"/>
        </a:xfrm>
        <a:prstGeom prst="rect">
          <a:avLst/>
        </a:prstGeom>
      </xdr:spPr>
    </xdr:pic>
    <xdr:clientData/>
  </xdr:twoCellAnchor>
  <xdr:twoCellAnchor editAs="oneCell">
    <xdr:from>
      <xdr:col>20</xdr:col>
      <xdr:colOff>0</xdr:colOff>
      <xdr:row>10</xdr:row>
      <xdr:rowOff>33341</xdr:rowOff>
    </xdr:from>
    <xdr:to>
      <xdr:col>20</xdr:col>
      <xdr:colOff>432000</xdr:colOff>
      <xdr:row>11</xdr:row>
      <xdr:rowOff>189116</xdr:rowOff>
    </xdr:to>
    <xdr:pic>
      <xdr:nvPicPr>
        <xdr:cNvPr id="106" name="Picture 105">
          <a:extLst>
            <a:ext uri="{FF2B5EF4-FFF2-40B4-BE49-F238E27FC236}">
              <a16:creationId xmlns:a16="http://schemas.microsoft.com/office/drawing/2014/main" id="{00000000-0008-0000-0200-00006A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173450" y="7091366"/>
          <a:ext cx="432000" cy="432000"/>
        </a:xfrm>
        <a:prstGeom prst="rect">
          <a:avLst/>
        </a:prstGeom>
      </xdr:spPr>
    </xdr:pic>
    <xdr:clientData/>
  </xdr:twoCellAnchor>
  <xdr:twoCellAnchor editAs="oneCell">
    <xdr:from>
      <xdr:col>25</xdr:col>
      <xdr:colOff>0</xdr:colOff>
      <xdr:row>10</xdr:row>
      <xdr:rowOff>33341</xdr:rowOff>
    </xdr:from>
    <xdr:to>
      <xdr:col>25</xdr:col>
      <xdr:colOff>432000</xdr:colOff>
      <xdr:row>11</xdr:row>
      <xdr:rowOff>189116</xdr:rowOff>
    </xdr:to>
    <xdr:pic>
      <xdr:nvPicPr>
        <xdr:cNvPr id="107" name="Picture 106">
          <a:extLst>
            <a:ext uri="{FF2B5EF4-FFF2-40B4-BE49-F238E27FC236}">
              <a16:creationId xmlns:a16="http://schemas.microsoft.com/office/drawing/2014/main" id="{00000000-0008-0000-0200-00006B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0459700" y="7091366"/>
          <a:ext cx="432000" cy="432000"/>
        </a:xfrm>
        <a:prstGeom prst="rect">
          <a:avLst/>
        </a:prstGeom>
      </xdr:spPr>
    </xdr:pic>
    <xdr:clientData/>
  </xdr:twoCellAnchor>
  <xdr:twoCellAnchor editAs="oneCell">
    <xdr:from>
      <xdr:col>31</xdr:col>
      <xdr:colOff>0</xdr:colOff>
      <xdr:row>10</xdr:row>
      <xdr:rowOff>33341</xdr:rowOff>
    </xdr:from>
    <xdr:to>
      <xdr:col>31</xdr:col>
      <xdr:colOff>432000</xdr:colOff>
      <xdr:row>11</xdr:row>
      <xdr:rowOff>189116</xdr:rowOff>
    </xdr:to>
    <xdr:pic>
      <xdr:nvPicPr>
        <xdr:cNvPr id="108" name="Picture 107">
          <a:extLst>
            <a:ext uri="{FF2B5EF4-FFF2-40B4-BE49-F238E27FC236}">
              <a16:creationId xmlns:a16="http://schemas.microsoft.com/office/drawing/2014/main" id="{00000000-0008-0000-0200-00006C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5117425" y="7091366"/>
          <a:ext cx="432000" cy="432000"/>
        </a:xfrm>
        <a:prstGeom prst="rect">
          <a:avLst/>
        </a:prstGeom>
      </xdr:spPr>
    </xdr:pic>
    <xdr:clientData/>
  </xdr:twoCellAnchor>
  <xdr:twoCellAnchor editAs="oneCell">
    <xdr:from>
      <xdr:col>36</xdr:col>
      <xdr:colOff>0</xdr:colOff>
      <xdr:row>10</xdr:row>
      <xdr:rowOff>33341</xdr:rowOff>
    </xdr:from>
    <xdr:to>
      <xdr:col>36</xdr:col>
      <xdr:colOff>432000</xdr:colOff>
      <xdr:row>11</xdr:row>
      <xdr:rowOff>189116</xdr:rowOff>
    </xdr:to>
    <xdr:pic>
      <xdr:nvPicPr>
        <xdr:cNvPr id="109" name="Picture 108">
          <a:extLst>
            <a:ext uri="{FF2B5EF4-FFF2-40B4-BE49-F238E27FC236}">
              <a16:creationId xmlns:a16="http://schemas.microsoft.com/office/drawing/2014/main" id="{00000000-0008-0000-0200-00006D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9403675" y="7091366"/>
          <a:ext cx="432000" cy="432000"/>
        </a:xfrm>
        <a:prstGeom prst="rect">
          <a:avLst/>
        </a:prstGeom>
      </xdr:spPr>
    </xdr:pic>
    <xdr:clientData/>
  </xdr:twoCellAnchor>
  <xdr:twoCellAnchor editAs="oneCell">
    <xdr:from>
      <xdr:col>42</xdr:col>
      <xdr:colOff>0</xdr:colOff>
      <xdr:row>10</xdr:row>
      <xdr:rowOff>33341</xdr:rowOff>
    </xdr:from>
    <xdr:to>
      <xdr:col>42</xdr:col>
      <xdr:colOff>432000</xdr:colOff>
      <xdr:row>11</xdr:row>
      <xdr:rowOff>189116</xdr:rowOff>
    </xdr:to>
    <xdr:pic>
      <xdr:nvPicPr>
        <xdr:cNvPr id="110" name="Picture 109">
          <a:extLst>
            <a:ext uri="{FF2B5EF4-FFF2-40B4-BE49-F238E27FC236}">
              <a16:creationId xmlns:a16="http://schemas.microsoft.com/office/drawing/2014/main" id="{00000000-0008-0000-0200-00006E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4061400" y="7091366"/>
          <a:ext cx="432000" cy="432000"/>
        </a:xfrm>
        <a:prstGeom prst="rect">
          <a:avLst/>
        </a:prstGeom>
      </xdr:spPr>
    </xdr:pic>
    <xdr:clientData/>
  </xdr:twoCellAnchor>
  <xdr:twoCellAnchor editAs="oneCell">
    <xdr:from>
      <xdr:col>47</xdr:col>
      <xdr:colOff>0</xdr:colOff>
      <xdr:row>10</xdr:row>
      <xdr:rowOff>33341</xdr:rowOff>
    </xdr:from>
    <xdr:to>
      <xdr:col>47</xdr:col>
      <xdr:colOff>432000</xdr:colOff>
      <xdr:row>11</xdr:row>
      <xdr:rowOff>189116</xdr:rowOff>
    </xdr:to>
    <xdr:pic>
      <xdr:nvPicPr>
        <xdr:cNvPr id="111" name="Picture 110">
          <a:extLst>
            <a:ext uri="{FF2B5EF4-FFF2-40B4-BE49-F238E27FC236}">
              <a16:creationId xmlns:a16="http://schemas.microsoft.com/office/drawing/2014/main" id="{00000000-0008-0000-0200-00006F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8347650" y="7091366"/>
          <a:ext cx="432000" cy="432000"/>
        </a:xfrm>
        <a:prstGeom prst="rect">
          <a:avLst/>
        </a:prstGeom>
      </xdr:spPr>
    </xdr:pic>
    <xdr:clientData/>
  </xdr:twoCellAnchor>
  <xdr:twoCellAnchor editAs="oneCell">
    <xdr:from>
      <xdr:col>53</xdr:col>
      <xdr:colOff>0</xdr:colOff>
      <xdr:row>10</xdr:row>
      <xdr:rowOff>33341</xdr:rowOff>
    </xdr:from>
    <xdr:to>
      <xdr:col>53</xdr:col>
      <xdr:colOff>432000</xdr:colOff>
      <xdr:row>11</xdr:row>
      <xdr:rowOff>189116</xdr:rowOff>
    </xdr:to>
    <xdr:pic>
      <xdr:nvPicPr>
        <xdr:cNvPr id="112" name="Picture 111">
          <a:extLst>
            <a:ext uri="{FF2B5EF4-FFF2-40B4-BE49-F238E27FC236}">
              <a16:creationId xmlns:a16="http://schemas.microsoft.com/office/drawing/2014/main" id="{00000000-0008-0000-0200-000070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3005375" y="7091366"/>
          <a:ext cx="432000" cy="432000"/>
        </a:xfrm>
        <a:prstGeom prst="rect">
          <a:avLst/>
        </a:prstGeom>
      </xdr:spPr>
    </xdr:pic>
    <xdr:clientData/>
  </xdr:twoCellAnchor>
  <xdr:twoCellAnchor editAs="oneCell">
    <xdr:from>
      <xdr:col>58</xdr:col>
      <xdr:colOff>0</xdr:colOff>
      <xdr:row>10</xdr:row>
      <xdr:rowOff>33341</xdr:rowOff>
    </xdr:from>
    <xdr:to>
      <xdr:col>58</xdr:col>
      <xdr:colOff>432000</xdr:colOff>
      <xdr:row>11</xdr:row>
      <xdr:rowOff>189116</xdr:rowOff>
    </xdr:to>
    <xdr:pic>
      <xdr:nvPicPr>
        <xdr:cNvPr id="113" name="Picture 112">
          <a:extLst>
            <a:ext uri="{FF2B5EF4-FFF2-40B4-BE49-F238E27FC236}">
              <a16:creationId xmlns:a16="http://schemas.microsoft.com/office/drawing/2014/main" id="{00000000-0008-0000-0200-000071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7291625" y="7091366"/>
          <a:ext cx="432000" cy="432000"/>
        </a:xfrm>
        <a:prstGeom prst="rect">
          <a:avLst/>
        </a:prstGeom>
      </xdr:spPr>
    </xdr:pic>
    <xdr:clientData/>
  </xdr:twoCellAnchor>
  <xdr:twoCellAnchor editAs="oneCell">
    <xdr:from>
      <xdr:col>64</xdr:col>
      <xdr:colOff>0</xdr:colOff>
      <xdr:row>10</xdr:row>
      <xdr:rowOff>33341</xdr:rowOff>
    </xdr:from>
    <xdr:to>
      <xdr:col>64</xdr:col>
      <xdr:colOff>432000</xdr:colOff>
      <xdr:row>11</xdr:row>
      <xdr:rowOff>189116</xdr:rowOff>
    </xdr:to>
    <xdr:pic>
      <xdr:nvPicPr>
        <xdr:cNvPr id="114" name="Picture 113">
          <a:extLst>
            <a:ext uri="{FF2B5EF4-FFF2-40B4-BE49-F238E27FC236}">
              <a16:creationId xmlns:a16="http://schemas.microsoft.com/office/drawing/2014/main" id="{00000000-0008-0000-0200-00007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1949350" y="7091366"/>
          <a:ext cx="432000" cy="432000"/>
        </a:xfrm>
        <a:prstGeom prst="rect">
          <a:avLst/>
        </a:prstGeom>
      </xdr:spPr>
    </xdr:pic>
    <xdr:clientData/>
  </xdr:twoCellAnchor>
  <xdr:twoCellAnchor editAs="oneCell">
    <xdr:from>
      <xdr:col>69</xdr:col>
      <xdr:colOff>0</xdr:colOff>
      <xdr:row>10</xdr:row>
      <xdr:rowOff>33341</xdr:rowOff>
    </xdr:from>
    <xdr:to>
      <xdr:col>69</xdr:col>
      <xdr:colOff>432000</xdr:colOff>
      <xdr:row>11</xdr:row>
      <xdr:rowOff>189116</xdr:rowOff>
    </xdr:to>
    <xdr:pic>
      <xdr:nvPicPr>
        <xdr:cNvPr id="115" name="Picture 114">
          <a:extLst>
            <a:ext uri="{FF2B5EF4-FFF2-40B4-BE49-F238E27FC236}">
              <a16:creationId xmlns:a16="http://schemas.microsoft.com/office/drawing/2014/main" id="{00000000-0008-0000-0200-00007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6235600" y="7091366"/>
          <a:ext cx="432000" cy="432000"/>
        </a:xfrm>
        <a:prstGeom prst="rect">
          <a:avLst/>
        </a:prstGeom>
      </xdr:spPr>
    </xdr:pic>
    <xdr:clientData/>
  </xdr:twoCellAnchor>
  <xdr:twoCellAnchor editAs="oneCell">
    <xdr:from>
      <xdr:col>75</xdr:col>
      <xdr:colOff>0</xdr:colOff>
      <xdr:row>10</xdr:row>
      <xdr:rowOff>33341</xdr:rowOff>
    </xdr:from>
    <xdr:to>
      <xdr:col>75</xdr:col>
      <xdr:colOff>432000</xdr:colOff>
      <xdr:row>11</xdr:row>
      <xdr:rowOff>189116</xdr:rowOff>
    </xdr:to>
    <xdr:pic>
      <xdr:nvPicPr>
        <xdr:cNvPr id="116" name="Picture 115">
          <a:extLst>
            <a:ext uri="{FF2B5EF4-FFF2-40B4-BE49-F238E27FC236}">
              <a16:creationId xmlns:a16="http://schemas.microsoft.com/office/drawing/2014/main" id="{00000000-0008-0000-0200-00007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0893325" y="7091366"/>
          <a:ext cx="432000" cy="432000"/>
        </a:xfrm>
        <a:prstGeom prst="rect">
          <a:avLst/>
        </a:prstGeom>
      </xdr:spPr>
    </xdr:pic>
    <xdr:clientData/>
  </xdr:twoCellAnchor>
  <xdr:twoCellAnchor editAs="oneCell">
    <xdr:from>
      <xdr:col>80</xdr:col>
      <xdr:colOff>0</xdr:colOff>
      <xdr:row>10</xdr:row>
      <xdr:rowOff>33341</xdr:rowOff>
    </xdr:from>
    <xdr:to>
      <xdr:col>80</xdr:col>
      <xdr:colOff>432000</xdr:colOff>
      <xdr:row>11</xdr:row>
      <xdr:rowOff>189116</xdr:rowOff>
    </xdr:to>
    <xdr:pic>
      <xdr:nvPicPr>
        <xdr:cNvPr id="117" name="Picture 116">
          <a:extLst>
            <a:ext uri="{FF2B5EF4-FFF2-40B4-BE49-F238E27FC236}">
              <a16:creationId xmlns:a16="http://schemas.microsoft.com/office/drawing/2014/main" id="{00000000-0008-0000-0200-00007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5179575" y="7091366"/>
          <a:ext cx="432000" cy="432000"/>
        </a:xfrm>
        <a:prstGeom prst="rect">
          <a:avLst/>
        </a:prstGeom>
      </xdr:spPr>
    </xdr:pic>
    <xdr:clientData/>
  </xdr:twoCellAnchor>
  <xdr:twoCellAnchor editAs="oneCell">
    <xdr:from>
      <xdr:col>86</xdr:col>
      <xdr:colOff>0</xdr:colOff>
      <xdr:row>10</xdr:row>
      <xdr:rowOff>33341</xdr:rowOff>
    </xdr:from>
    <xdr:to>
      <xdr:col>86</xdr:col>
      <xdr:colOff>432000</xdr:colOff>
      <xdr:row>11</xdr:row>
      <xdr:rowOff>189116</xdr:rowOff>
    </xdr:to>
    <xdr:pic>
      <xdr:nvPicPr>
        <xdr:cNvPr id="118" name="Picture 117">
          <a:extLst>
            <a:ext uri="{FF2B5EF4-FFF2-40B4-BE49-F238E27FC236}">
              <a16:creationId xmlns:a16="http://schemas.microsoft.com/office/drawing/2014/main" id="{00000000-0008-0000-0200-00007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9837300" y="7091366"/>
          <a:ext cx="432000" cy="432000"/>
        </a:xfrm>
        <a:prstGeom prst="rect">
          <a:avLst/>
        </a:prstGeom>
      </xdr:spPr>
    </xdr:pic>
    <xdr:clientData/>
  </xdr:twoCellAnchor>
  <xdr:twoCellAnchor editAs="oneCell">
    <xdr:from>
      <xdr:col>91</xdr:col>
      <xdr:colOff>0</xdr:colOff>
      <xdr:row>10</xdr:row>
      <xdr:rowOff>33341</xdr:rowOff>
    </xdr:from>
    <xdr:to>
      <xdr:col>91</xdr:col>
      <xdr:colOff>432000</xdr:colOff>
      <xdr:row>11</xdr:row>
      <xdr:rowOff>189116</xdr:rowOff>
    </xdr:to>
    <xdr:pic>
      <xdr:nvPicPr>
        <xdr:cNvPr id="119" name="Picture 118">
          <a:extLst>
            <a:ext uri="{FF2B5EF4-FFF2-40B4-BE49-F238E27FC236}">
              <a16:creationId xmlns:a16="http://schemas.microsoft.com/office/drawing/2014/main" id="{00000000-0008-0000-0200-000077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4123550" y="7091366"/>
          <a:ext cx="432000" cy="432000"/>
        </a:xfrm>
        <a:prstGeom prst="rect">
          <a:avLst/>
        </a:prstGeom>
      </xdr:spPr>
    </xdr:pic>
    <xdr:clientData/>
  </xdr:twoCellAnchor>
  <xdr:twoCellAnchor editAs="oneCell">
    <xdr:from>
      <xdr:col>97</xdr:col>
      <xdr:colOff>0</xdr:colOff>
      <xdr:row>10</xdr:row>
      <xdr:rowOff>33341</xdr:rowOff>
    </xdr:from>
    <xdr:to>
      <xdr:col>97</xdr:col>
      <xdr:colOff>432000</xdr:colOff>
      <xdr:row>11</xdr:row>
      <xdr:rowOff>189116</xdr:rowOff>
    </xdr:to>
    <xdr:pic>
      <xdr:nvPicPr>
        <xdr:cNvPr id="120" name="Picture 119">
          <a:extLst>
            <a:ext uri="{FF2B5EF4-FFF2-40B4-BE49-F238E27FC236}">
              <a16:creationId xmlns:a16="http://schemas.microsoft.com/office/drawing/2014/main" id="{00000000-0008-0000-0200-000078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8781275" y="7091366"/>
          <a:ext cx="432000" cy="432000"/>
        </a:xfrm>
        <a:prstGeom prst="rect">
          <a:avLst/>
        </a:prstGeom>
      </xdr:spPr>
    </xdr:pic>
    <xdr:clientData/>
  </xdr:twoCellAnchor>
  <xdr:twoCellAnchor editAs="oneCell">
    <xdr:from>
      <xdr:col>102</xdr:col>
      <xdr:colOff>0</xdr:colOff>
      <xdr:row>10</xdr:row>
      <xdr:rowOff>33341</xdr:rowOff>
    </xdr:from>
    <xdr:to>
      <xdr:col>102</xdr:col>
      <xdr:colOff>432000</xdr:colOff>
      <xdr:row>11</xdr:row>
      <xdr:rowOff>189116</xdr:rowOff>
    </xdr:to>
    <xdr:pic>
      <xdr:nvPicPr>
        <xdr:cNvPr id="121" name="Picture 120">
          <a:extLst>
            <a:ext uri="{FF2B5EF4-FFF2-40B4-BE49-F238E27FC236}">
              <a16:creationId xmlns:a16="http://schemas.microsoft.com/office/drawing/2014/main" id="{00000000-0008-0000-0200-000079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3067525" y="7091366"/>
          <a:ext cx="432000" cy="432000"/>
        </a:xfrm>
        <a:prstGeom prst="rect">
          <a:avLst/>
        </a:prstGeom>
      </xdr:spPr>
    </xdr:pic>
    <xdr:clientData/>
  </xdr:twoCellAnchor>
  <xdr:twoCellAnchor editAs="oneCell">
    <xdr:from>
      <xdr:col>108</xdr:col>
      <xdr:colOff>0</xdr:colOff>
      <xdr:row>10</xdr:row>
      <xdr:rowOff>33341</xdr:rowOff>
    </xdr:from>
    <xdr:to>
      <xdr:col>108</xdr:col>
      <xdr:colOff>432000</xdr:colOff>
      <xdr:row>11</xdr:row>
      <xdr:rowOff>189116</xdr:rowOff>
    </xdr:to>
    <xdr:pic>
      <xdr:nvPicPr>
        <xdr:cNvPr id="122" name="Picture 121">
          <a:extLst>
            <a:ext uri="{FF2B5EF4-FFF2-40B4-BE49-F238E27FC236}">
              <a16:creationId xmlns:a16="http://schemas.microsoft.com/office/drawing/2014/main" id="{00000000-0008-0000-0200-00007A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7725250" y="7091366"/>
          <a:ext cx="432000" cy="432000"/>
        </a:xfrm>
        <a:prstGeom prst="rect">
          <a:avLst/>
        </a:prstGeom>
      </xdr:spPr>
    </xdr:pic>
    <xdr:clientData/>
  </xdr:twoCellAnchor>
  <xdr:twoCellAnchor editAs="oneCell">
    <xdr:from>
      <xdr:col>113</xdr:col>
      <xdr:colOff>0</xdr:colOff>
      <xdr:row>10</xdr:row>
      <xdr:rowOff>33341</xdr:rowOff>
    </xdr:from>
    <xdr:to>
      <xdr:col>113</xdr:col>
      <xdr:colOff>432000</xdr:colOff>
      <xdr:row>11</xdr:row>
      <xdr:rowOff>189116</xdr:rowOff>
    </xdr:to>
    <xdr:pic>
      <xdr:nvPicPr>
        <xdr:cNvPr id="123" name="Picture 122">
          <a:extLst>
            <a:ext uri="{FF2B5EF4-FFF2-40B4-BE49-F238E27FC236}">
              <a16:creationId xmlns:a16="http://schemas.microsoft.com/office/drawing/2014/main" id="{00000000-0008-0000-0200-00007B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2011500" y="7091366"/>
          <a:ext cx="432000" cy="432000"/>
        </a:xfrm>
        <a:prstGeom prst="rect">
          <a:avLst/>
        </a:prstGeom>
      </xdr:spPr>
    </xdr:pic>
    <xdr:clientData/>
  </xdr:twoCellAnchor>
  <xdr:twoCellAnchor editAs="oneCell">
    <xdr:from>
      <xdr:col>119</xdr:col>
      <xdr:colOff>0</xdr:colOff>
      <xdr:row>10</xdr:row>
      <xdr:rowOff>33341</xdr:rowOff>
    </xdr:from>
    <xdr:to>
      <xdr:col>119</xdr:col>
      <xdr:colOff>432000</xdr:colOff>
      <xdr:row>11</xdr:row>
      <xdr:rowOff>189116</xdr:rowOff>
    </xdr:to>
    <xdr:pic>
      <xdr:nvPicPr>
        <xdr:cNvPr id="124" name="Picture 123">
          <a:extLst>
            <a:ext uri="{FF2B5EF4-FFF2-40B4-BE49-F238E27FC236}">
              <a16:creationId xmlns:a16="http://schemas.microsoft.com/office/drawing/2014/main" id="{00000000-0008-0000-0200-00007C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6669225" y="7091366"/>
          <a:ext cx="432000" cy="432000"/>
        </a:xfrm>
        <a:prstGeom prst="rect">
          <a:avLst/>
        </a:prstGeom>
      </xdr:spPr>
    </xdr:pic>
    <xdr:clientData/>
  </xdr:twoCellAnchor>
  <xdr:twoCellAnchor editAs="oneCell">
    <xdr:from>
      <xdr:col>124</xdr:col>
      <xdr:colOff>0</xdr:colOff>
      <xdr:row>10</xdr:row>
      <xdr:rowOff>33341</xdr:rowOff>
    </xdr:from>
    <xdr:to>
      <xdr:col>124</xdr:col>
      <xdr:colOff>432000</xdr:colOff>
      <xdr:row>11</xdr:row>
      <xdr:rowOff>189116</xdr:rowOff>
    </xdr:to>
    <xdr:pic>
      <xdr:nvPicPr>
        <xdr:cNvPr id="125" name="Picture 124">
          <a:extLst>
            <a:ext uri="{FF2B5EF4-FFF2-40B4-BE49-F238E27FC236}">
              <a16:creationId xmlns:a16="http://schemas.microsoft.com/office/drawing/2014/main" id="{00000000-0008-0000-0200-00007D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0955475" y="7091366"/>
          <a:ext cx="432000" cy="432000"/>
        </a:xfrm>
        <a:prstGeom prst="rect">
          <a:avLst/>
        </a:prstGeom>
      </xdr:spPr>
    </xdr:pic>
    <xdr:clientData/>
  </xdr:twoCellAnchor>
  <xdr:twoCellAnchor editAs="oneCell">
    <xdr:from>
      <xdr:col>130</xdr:col>
      <xdr:colOff>0</xdr:colOff>
      <xdr:row>10</xdr:row>
      <xdr:rowOff>33341</xdr:rowOff>
    </xdr:from>
    <xdr:to>
      <xdr:col>130</xdr:col>
      <xdr:colOff>432000</xdr:colOff>
      <xdr:row>11</xdr:row>
      <xdr:rowOff>189116</xdr:rowOff>
    </xdr:to>
    <xdr:pic>
      <xdr:nvPicPr>
        <xdr:cNvPr id="126" name="Picture 125">
          <a:extLst>
            <a:ext uri="{FF2B5EF4-FFF2-40B4-BE49-F238E27FC236}">
              <a16:creationId xmlns:a16="http://schemas.microsoft.com/office/drawing/2014/main" id="{00000000-0008-0000-0200-00007E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5613200" y="7091366"/>
          <a:ext cx="432000" cy="432000"/>
        </a:xfrm>
        <a:prstGeom prst="rect">
          <a:avLst/>
        </a:prstGeom>
      </xdr:spPr>
    </xdr:pic>
    <xdr:clientData/>
  </xdr:twoCellAnchor>
  <xdr:twoCellAnchor editAs="oneCell">
    <xdr:from>
      <xdr:col>135</xdr:col>
      <xdr:colOff>0</xdr:colOff>
      <xdr:row>10</xdr:row>
      <xdr:rowOff>33341</xdr:rowOff>
    </xdr:from>
    <xdr:to>
      <xdr:col>135</xdr:col>
      <xdr:colOff>432000</xdr:colOff>
      <xdr:row>11</xdr:row>
      <xdr:rowOff>189116</xdr:rowOff>
    </xdr:to>
    <xdr:pic>
      <xdr:nvPicPr>
        <xdr:cNvPr id="127" name="Picture 126">
          <a:extLst>
            <a:ext uri="{FF2B5EF4-FFF2-40B4-BE49-F238E27FC236}">
              <a16:creationId xmlns:a16="http://schemas.microsoft.com/office/drawing/2014/main" id="{00000000-0008-0000-0200-00007F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9899450" y="7091366"/>
          <a:ext cx="432000" cy="432000"/>
        </a:xfrm>
        <a:prstGeom prst="rect">
          <a:avLst/>
        </a:prstGeom>
      </xdr:spPr>
    </xdr:pic>
    <xdr:clientData/>
  </xdr:twoCellAnchor>
  <xdr:twoCellAnchor editAs="oneCell">
    <xdr:from>
      <xdr:col>141</xdr:col>
      <xdr:colOff>0</xdr:colOff>
      <xdr:row>10</xdr:row>
      <xdr:rowOff>33341</xdr:rowOff>
    </xdr:from>
    <xdr:to>
      <xdr:col>141</xdr:col>
      <xdr:colOff>432000</xdr:colOff>
      <xdr:row>11</xdr:row>
      <xdr:rowOff>189116</xdr:rowOff>
    </xdr:to>
    <xdr:pic>
      <xdr:nvPicPr>
        <xdr:cNvPr id="128" name="Picture 127">
          <a:extLst>
            <a:ext uri="{FF2B5EF4-FFF2-40B4-BE49-F238E27FC236}">
              <a16:creationId xmlns:a16="http://schemas.microsoft.com/office/drawing/2014/main" id="{00000000-0008-0000-0200-000080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4557175" y="7091366"/>
          <a:ext cx="432000" cy="432000"/>
        </a:xfrm>
        <a:prstGeom prst="rect">
          <a:avLst/>
        </a:prstGeom>
      </xdr:spPr>
    </xdr:pic>
    <xdr:clientData/>
  </xdr:twoCellAnchor>
  <xdr:twoCellAnchor editAs="oneCell">
    <xdr:from>
      <xdr:col>146</xdr:col>
      <xdr:colOff>0</xdr:colOff>
      <xdr:row>10</xdr:row>
      <xdr:rowOff>33341</xdr:rowOff>
    </xdr:from>
    <xdr:to>
      <xdr:col>146</xdr:col>
      <xdr:colOff>432000</xdr:colOff>
      <xdr:row>11</xdr:row>
      <xdr:rowOff>189116</xdr:rowOff>
    </xdr:to>
    <xdr:pic>
      <xdr:nvPicPr>
        <xdr:cNvPr id="129" name="Picture 128">
          <a:extLst>
            <a:ext uri="{FF2B5EF4-FFF2-40B4-BE49-F238E27FC236}">
              <a16:creationId xmlns:a16="http://schemas.microsoft.com/office/drawing/2014/main" id="{00000000-0008-0000-0200-000081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8843425" y="7091366"/>
          <a:ext cx="432000" cy="432000"/>
        </a:xfrm>
        <a:prstGeom prst="rect">
          <a:avLst/>
        </a:prstGeom>
      </xdr:spPr>
    </xdr:pic>
    <xdr:clientData/>
  </xdr:twoCellAnchor>
  <xdr:twoCellAnchor editAs="oneCell">
    <xdr:from>
      <xdr:col>152</xdr:col>
      <xdr:colOff>0</xdr:colOff>
      <xdr:row>10</xdr:row>
      <xdr:rowOff>33341</xdr:rowOff>
    </xdr:from>
    <xdr:to>
      <xdr:col>152</xdr:col>
      <xdr:colOff>432000</xdr:colOff>
      <xdr:row>11</xdr:row>
      <xdr:rowOff>189116</xdr:rowOff>
    </xdr:to>
    <xdr:pic>
      <xdr:nvPicPr>
        <xdr:cNvPr id="130" name="Picture 129">
          <a:extLst>
            <a:ext uri="{FF2B5EF4-FFF2-40B4-BE49-F238E27FC236}">
              <a16:creationId xmlns:a16="http://schemas.microsoft.com/office/drawing/2014/main" id="{00000000-0008-0000-0200-00008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3501150" y="7091366"/>
          <a:ext cx="432000" cy="432000"/>
        </a:xfrm>
        <a:prstGeom prst="rect">
          <a:avLst/>
        </a:prstGeom>
      </xdr:spPr>
    </xdr:pic>
    <xdr:clientData/>
  </xdr:twoCellAnchor>
  <xdr:twoCellAnchor editAs="oneCell">
    <xdr:from>
      <xdr:col>157</xdr:col>
      <xdr:colOff>0</xdr:colOff>
      <xdr:row>10</xdr:row>
      <xdr:rowOff>33341</xdr:rowOff>
    </xdr:from>
    <xdr:to>
      <xdr:col>157</xdr:col>
      <xdr:colOff>432000</xdr:colOff>
      <xdr:row>11</xdr:row>
      <xdr:rowOff>189116</xdr:rowOff>
    </xdr:to>
    <xdr:pic>
      <xdr:nvPicPr>
        <xdr:cNvPr id="131" name="Picture 130">
          <a:extLst>
            <a:ext uri="{FF2B5EF4-FFF2-40B4-BE49-F238E27FC236}">
              <a16:creationId xmlns:a16="http://schemas.microsoft.com/office/drawing/2014/main" id="{00000000-0008-0000-0200-00008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7787400" y="7091366"/>
          <a:ext cx="432000" cy="432000"/>
        </a:xfrm>
        <a:prstGeom prst="rect">
          <a:avLst/>
        </a:prstGeom>
      </xdr:spPr>
    </xdr:pic>
    <xdr:clientData/>
  </xdr:twoCellAnchor>
  <xdr:twoCellAnchor editAs="oneCell">
    <xdr:from>
      <xdr:col>163</xdr:col>
      <xdr:colOff>0</xdr:colOff>
      <xdr:row>10</xdr:row>
      <xdr:rowOff>33341</xdr:rowOff>
    </xdr:from>
    <xdr:to>
      <xdr:col>163</xdr:col>
      <xdr:colOff>432000</xdr:colOff>
      <xdr:row>11</xdr:row>
      <xdr:rowOff>189116</xdr:rowOff>
    </xdr:to>
    <xdr:pic>
      <xdr:nvPicPr>
        <xdr:cNvPr id="132" name="Picture 131">
          <a:extLst>
            <a:ext uri="{FF2B5EF4-FFF2-40B4-BE49-F238E27FC236}">
              <a16:creationId xmlns:a16="http://schemas.microsoft.com/office/drawing/2014/main" id="{00000000-0008-0000-0200-00008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2445125" y="7091366"/>
          <a:ext cx="432000" cy="432000"/>
        </a:xfrm>
        <a:prstGeom prst="rect">
          <a:avLst/>
        </a:prstGeom>
      </xdr:spPr>
    </xdr:pic>
    <xdr:clientData/>
  </xdr:twoCellAnchor>
  <xdr:twoCellAnchor editAs="oneCell">
    <xdr:from>
      <xdr:col>168</xdr:col>
      <xdr:colOff>0</xdr:colOff>
      <xdr:row>10</xdr:row>
      <xdr:rowOff>33341</xdr:rowOff>
    </xdr:from>
    <xdr:to>
      <xdr:col>168</xdr:col>
      <xdr:colOff>432000</xdr:colOff>
      <xdr:row>11</xdr:row>
      <xdr:rowOff>189116</xdr:rowOff>
    </xdr:to>
    <xdr:pic>
      <xdr:nvPicPr>
        <xdr:cNvPr id="133" name="Picture 132">
          <a:extLst>
            <a:ext uri="{FF2B5EF4-FFF2-40B4-BE49-F238E27FC236}">
              <a16:creationId xmlns:a16="http://schemas.microsoft.com/office/drawing/2014/main" id="{00000000-0008-0000-0200-00008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6731375" y="7091366"/>
          <a:ext cx="432000" cy="432000"/>
        </a:xfrm>
        <a:prstGeom prst="rect">
          <a:avLst/>
        </a:prstGeom>
      </xdr:spPr>
    </xdr:pic>
    <xdr:clientData/>
  </xdr:twoCellAnchor>
  <xdr:twoCellAnchor editAs="oneCell">
    <xdr:from>
      <xdr:col>174</xdr:col>
      <xdr:colOff>0</xdr:colOff>
      <xdr:row>10</xdr:row>
      <xdr:rowOff>33341</xdr:rowOff>
    </xdr:from>
    <xdr:to>
      <xdr:col>174</xdr:col>
      <xdr:colOff>432000</xdr:colOff>
      <xdr:row>11</xdr:row>
      <xdr:rowOff>189116</xdr:rowOff>
    </xdr:to>
    <xdr:pic>
      <xdr:nvPicPr>
        <xdr:cNvPr id="134" name="Picture 133">
          <a:extLst>
            <a:ext uri="{FF2B5EF4-FFF2-40B4-BE49-F238E27FC236}">
              <a16:creationId xmlns:a16="http://schemas.microsoft.com/office/drawing/2014/main" id="{00000000-0008-0000-0200-00008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1389100" y="7091366"/>
          <a:ext cx="432000" cy="432000"/>
        </a:xfrm>
        <a:prstGeom prst="rect">
          <a:avLst/>
        </a:prstGeom>
      </xdr:spPr>
    </xdr:pic>
    <xdr:clientData/>
  </xdr:twoCellAnchor>
  <xdr:twoCellAnchor editAs="oneCell">
    <xdr:from>
      <xdr:col>179</xdr:col>
      <xdr:colOff>0</xdr:colOff>
      <xdr:row>10</xdr:row>
      <xdr:rowOff>33341</xdr:rowOff>
    </xdr:from>
    <xdr:to>
      <xdr:col>179</xdr:col>
      <xdr:colOff>432000</xdr:colOff>
      <xdr:row>11</xdr:row>
      <xdr:rowOff>189116</xdr:rowOff>
    </xdr:to>
    <xdr:pic>
      <xdr:nvPicPr>
        <xdr:cNvPr id="135" name="Picture 134">
          <a:extLst>
            <a:ext uri="{FF2B5EF4-FFF2-40B4-BE49-F238E27FC236}">
              <a16:creationId xmlns:a16="http://schemas.microsoft.com/office/drawing/2014/main" id="{00000000-0008-0000-0200-000087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5675350" y="7091366"/>
          <a:ext cx="432000" cy="432000"/>
        </a:xfrm>
        <a:prstGeom prst="rect">
          <a:avLst/>
        </a:prstGeom>
      </xdr:spPr>
    </xdr:pic>
    <xdr:clientData/>
  </xdr:twoCellAnchor>
  <xdr:twoCellAnchor editAs="oneCell">
    <xdr:from>
      <xdr:col>185</xdr:col>
      <xdr:colOff>0</xdr:colOff>
      <xdr:row>10</xdr:row>
      <xdr:rowOff>33341</xdr:rowOff>
    </xdr:from>
    <xdr:to>
      <xdr:col>185</xdr:col>
      <xdr:colOff>432000</xdr:colOff>
      <xdr:row>11</xdr:row>
      <xdr:rowOff>189116</xdr:rowOff>
    </xdr:to>
    <xdr:pic>
      <xdr:nvPicPr>
        <xdr:cNvPr id="136" name="Picture 135">
          <a:extLst>
            <a:ext uri="{FF2B5EF4-FFF2-40B4-BE49-F238E27FC236}">
              <a16:creationId xmlns:a16="http://schemas.microsoft.com/office/drawing/2014/main" id="{00000000-0008-0000-0200-000088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0333075" y="7091366"/>
          <a:ext cx="432000" cy="432000"/>
        </a:xfrm>
        <a:prstGeom prst="rect">
          <a:avLst/>
        </a:prstGeom>
      </xdr:spPr>
    </xdr:pic>
    <xdr:clientData/>
  </xdr:twoCellAnchor>
  <xdr:twoCellAnchor editAs="oneCell">
    <xdr:from>
      <xdr:col>190</xdr:col>
      <xdr:colOff>0</xdr:colOff>
      <xdr:row>10</xdr:row>
      <xdr:rowOff>33341</xdr:rowOff>
    </xdr:from>
    <xdr:to>
      <xdr:col>190</xdr:col>
      <xdr:colOff>432000</xdr:colOff>
      <xdr:row>11</xdr:row>
      <xdr:rowOff>189116</xdr:rowOff>
    </xdr:to>
    <xdr:pic>
      <xdr:nvPicPr>
        <xdr:cNvPr id="137" name="Picture 136">
          <a:extLst>
            <a:ext uri="{FF2B5EF4-FFF2-40B4-BE49-F238E27FC236}">
              <a16:creationId xmlns:a16="http://schemas.microsoft.com/office/drawing/2014/main" id="{00000000-0008-0000-0200-000089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4619325" y="7091366"/>
          <a:ext cx="432000" cy="432000"/>
        </a:xfrm>
        <a:prstGeom prst="rect">
          <a:avLst/>
        </a:prstGeom>
      </xdr:spPr>
    </xdr:pic>
    <xdr:clientData/>
  </xdr:twoCellAnchor>
  <xdr:twoCellAnchor editAs="oneCell">
    <xdr:from>
      <xdr:col>196</xdr:col>
      <xdr:colOff>0</xdr:colOff>
      <xdr:row>10</xdr:row>
      <xdr:rowOff>33341</xdr:rowOff>
    </xdr:from>
    <xdr:to>
      <xdr:col>196</xdr:col>
      <xdr:colOff>432000</xdr:colOff>
      <xdr:row>11</xdr:row>
      <xdr:rowOff>189116</xdr:rowOff>
    </xdr:to>
    <xdr:pic>
      <xdr:nvPicPr>
        <xdr:cNvPr id="138" name="Picture 137">
          <a:extLst>
            <a:ext uri="{FF2B5EF4-FFF2-40B4-BE49-F238E27FC236}">
              <a16:creationId xmlns:a16="http://schemas.microsoft.com/office/drawing/2014/main" id="{00000000-0008-0000-0200-00008A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9277050" y="7091366"/>
          <a:ext cx="432000" cy="432000"/>
        </a:xfrm>
        <a:prstGeom prst="rect">
          <a:avLst/>
        </a:prstGeom>
      </xdr:spPr>
    </xdr:pic>
    <xdr:clientData/>
  </xdr:twoCellAnchor>
  <xdr:twoCellAnchor editAs="oneCell">
    <xdr:from>
      <xdr:col>201</xdr:col>
      <xdr:colOff>0</xdr:colOff>
      <xdr:row>10</xdr:row>
      <xdr:rowOff>33341</xdr:rowOff>
    </xdr:from>
    <xdr:to>
      <xdr:col>201</xdr:col>
      <xdr:colOff>432000</xdr:colOff>
      <xdr:row>11</xdr:row>
      <xdr:rowOff>189116</xdr:rowOff>
    </xdr:to>
    <xdr:pic>
      <xdr:nvPicPr>
        <xdr:cNvPr id="139" name="Picture 138">
          <a:extLst>
            <a:ext uri="{FF2B5EF4-FFF2-40B4-BE49-F238E27FC236}">
              <a16:creationId xmlns:a16="http://schemas.microsoft.com/office/drawing/2014/main" id="{00000000-0008-0000-0200-00008B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3563300" y="7091366"/>
          <a:ext cx="432000" cy="432000"/>
        </a:xfrm>
        <a:prstGeom prst="rect">
          <a:avLst/>
        </a:prstGeom>
      </xdr:spPr>
    </xdr:pic>
    <xdr:clientData/>
  </xdr:twoCellAnchor>
  <xdr:twoCellAnchor editAs="oneCell">
    <xdr:from>
      <xdr:col>207</xdr:col>
      <xdr:colOff>0</xdr:colOff>
      <xdr:row>10</xdr:row>
      <xdr:rowOff>33341</xdr:rowOff>
    </xdr:from>
    <xdr:to>
      <xdr:col>207</xdr:col>
      <xdr:colOff>432000</xdr:colOff>
      <xdr:row>11</xdr:row>
      <xdr:rowOff>189116</xdr:rowOff>
    </xdr:to>
    <xdr:pic>
      <xdr:nvPicPr>
        <xdr:cNvPr id="140" name="Picture 139">
          <a:extLst>
            <a:ext uri="{FF2B5EF4-FFF2-40B4-BE49-F238E27FC236}">
              <a16:creationId xmlns:a16="http://schemas.microsoft.com/office/drawing/2014/main" id="{00000000-0008-0000-0200-00008C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8221025" y="7091366"/>
          <a:ext cx="432000" cy="432000"/>
        </a:xfrm>
        <a:prstGeom prst="rect">
          <a:avLst/>
        </a:prstGeom>
      </xdr:spPr>
    </xdr:pic>
    <xdr:clientData/>
  </xdr:twoCellAnchor>
  <xdr:twoCellAnchor editAs="oneCell">
    <xdr:from>
      <xdr:col>212</xdr:col>
      <xdr:colOff>0</xdr:colOff>
      <xdr:row>10</xdr:row>
      <xdr:rowOff>33341</xdr:rowOff>
    </xdr:from>
    <xdr:to>
      <xdr:col>212</xdr:col>
      <xdr:colOff>432000</xdr:colOff>
      <xdr:row>11</xdr:row>
      <xdr:rowOff>189116</xdr:rowOff>
    </xdr:to>
    <xdr:pic>
      <xdr:nvPicPr>
        <xdr:cNvPr id="141" name="Picture 140">
          <a:extLst>
            <a:ext uri="{FF2B5EF4-FFF2-40B4-BE49-F238E27FC236}">
              <a16:creationId xmlns:a16="http://schemas.microsoft.com/office/drawing/2014/main" id="{00000000-0008-0000-0200-00008D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72507275" y="7091366"/>
          <a:ext cx="432000" cy="432000"/>
        </a:xfrm>
        <a:prstGeom prst="rect">
          <a:avLst/>
        </a:prstGeom>
      </xdr:spPr>
    </xdr:pic>
    <xdr:clientData/>
  </xdr:twoCellAnchor>
  <xdr:twoCellAnchor editAs="oneCell">
    <xdr:from>
      <xdr:col>218</xdr:col>
      <xdr:colOff>0</xdr:colOff>
      <xdr:row>10</xdr:row>
      <xdr:rowOff>33341</xdr:rowOff>
    </xdr:from>
    <xdr:to>
      <xdr:col>218</xdr:col>
      <xdr:colOff>432000</xdr:colOff>
      <xdr:row>11</xdr:row>
      <xdr:rowOff>189116</xdr:rowOff>
    </xdr:to>
    <xdr:pic>
      <xdr:nvPicPr>
        <xdr:cNvPr id="142" name="Picture 141">
          <a:extLst>
            <a:ext uri="{FF2B5EF4-FFF2-40B4-BE49-F238E27FC236}">
              <a16:creationId xmlns:a16="http://schemas.microsoft.com/office/drawing/2014/main" id="{00000000-0008-0000-0200-00008E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77165000" y="7091366"/>
          <a:ext cx="432000" cy="432000"/>
        </a:xfrm>
        <a:prstGeom prst="rect">
          <a:avLst/>
        </a:prstGeom>
      </xdr:spPr>
    </xdr:pic>
    <xdr:clientData/>
  </xdr:twoCellAnchor>
  <xdr:twoCellAnchor editAs="oneCell">
    <xdr:from>
      <xdr:col>223</xdr:col>
      <xdr:colOff>0</xdr:colOff>
      <xdr:row>10</xdr:row>
      <xdr:rowOff>33341</xdr:rowOff>
    </xdr:from>
    <xdr:to>
      <xdr:col>223</xdr:col>
      <xdr:colOff>432000</xdr:colOff>
      <xdr:row>11</xdr:row>
      <xdr:rowOff>189116</xdr:rowOff>
    </xdr:to>
    <xdr:pic>
      <xdr:nvPicPr>
        <xdr:cNvPr id="143" name="Picture 142">
          <a:extLst>
            <a:ext uri="{FF2B5EF4-FFF2-40B4-BE49-F238E27FC236}">
              <a16:creationId xmlns:a16="http://schemas.microsoft.com/office/drawing/2014/main" id="{00000000-0008-0000-0200-00008F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81451250" y="7091366"/>
          <a:ext cx="432000" cy="432000"/>
        </a:xfrm>
        <a:prstGeom prst="rect">
          <a:avLst/>
        </a:prstGeom>
      </xdr:spPr>
    </xdr:pic>
    <xdr:clientData/>
  </xdr:twoCellAnchor>
  <xdr:twoCellAnchor editAs="oneCell">
    <xdr:from>
      <xdr:col>229</xdr:col>
      <xdr:colOff>0</xdr:colOff>
      <xdr:row>10</xdr:row>
      <xdr:rowOff>33341</xdr:rowOff>
    </xdr:from>
    <xdr:to>
      <xdr:col>229</xdr:col>
      <xdr:colOff>432000</xdr:colOff>
      <xdr:row>11</xdr:row>
      <xdr:rowOff>189116</xdr:rowOff>
    </xdr:to>
    <xdr:pic>
      <xdr:nvPicPr>
        <xdr:cNvPr id="144" name="Picture 143">
          <a:extLst>
            <a:ext uri="{FF2B5EF4-FFF2-40B4-BE49-F238E27FC236}">
              <a16:creationId xmlns:a16="http://schemas.microsoft.com/office/drawing/2014/main" id="{00000000-0008-0000-0200-000090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86108975" y="7091366"/>
          <a:ext cx="432000" cy="432000"/>
        </a:xfrm>
        <a:prstGeom prst="rect">
          <a:avLst/>
        </a:prstGeom>
      </xdr:spPr>
    </xdr:pic>
    <xdr:clientData/>
  </xdr:twoCellAnchor>
  <xdr:twoCellAnchor editAs="oneCell">
    <xdr:from>
      <xdr:col>234</xdr:col>
      <xdr:colOff>0</xdr:colOff>
      <xdr:row>10</xdr:row>
      <xdr:rowOff>33341</xdr:rowOff>
    </xdr:from>
    <xdr:to>
      <xdr:col>234</xdr:col>
      <xdr:colOff>432000</xdr:colOff>
      <xdr:row>11</xdr:row>
      <xdr:rowOff>189116</xdr:rowOff>
    </xdr:to>
    <xdr:pic>
      <xdr:nvPicPr>
        <xdr:cNvPr id="145" name="Picture 144">
          <a:extLst>
            <a:ext uri="{FF2B5EF4-FFF2-40B4-BE49-F238E27FC236}">
              <a16:creationId xmlns:a16="http://schemas.microsoft.com/office/drawing/2014/main" id="{00000000-0008-0000-0200-000091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90395225" y="7091366"/>
          <a:ext cx="432000" cy="432000"/>
        </a:xfrm>
        <a:prstGeom prst="rect">
          <a:avLst/>
        </a:prstGeom>
      </xdr:spPr>
    </xdr:pic>
    <xdr:clientData/>
  </xdr:twoCellAnchor>
  <xdr:twoCellAnchor editAs="oneCell">
    <xdr:from>
      <xdr:col>240</xdr:col>
      <xdr:colOff>0</xdr:colOff>
      <xdr:row>10</xdr:row>
      <xdr:rowOff>33341</xdr:rowOff>
    </xdr:from>
    <xdr:to>
      <xdr:col>240</xdr:col>
      <xdr:colOff>432000</xdr:colOff>
      <xdr:row>11</xdr:row>
      <xdr:rowOff>189116</xdr:rowOff>
    </xdr:to>
    <xdr:pic>
      <xdr:nvPicPr>
        <xdr:cNvPr id="146" name="Picture 145">
          <a:extLst>
            <a:ext uri="{FF2B5EF4-FFF2-40B4-BE49-F238E27FC236}">
              <a16:creationId xmlns:a16="http://schemas.microsoft.com/office/drawing/2014/main" id="{00000000-0008-0000-0200-00009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95052950" y="7091366"/>
          <a:ext cx="432000" cy="432000"/>
        </a:xfrm>
        <a:prstGeom prst="rect">
          <a:avLst/>
        </a:prstGeom>
      </xdr:spPr>
    </xdr:pic>
    <xdr:clientData/>
  </xdr:twoCellAnchor>
  <xdr:twoCellAnchor editAs="oneCell">
    <xdr:from>
      <xdr:col>245</xdr:col>
      <xdr:colOff>0</xdr:colOff>
      <xdr:row>10</xdr:row>
      <xdr:rowOff>33341</xdr:rowOff>
    </xdr:from>
    <xdr:to>
      <xdr:col>245</xdr:col>
      <xdr:colOff>432000</xdr:colOff>
      <xdr:row>11</xdr:row>
      <xdr:rowOff>189116</xdr:rowOff>
    </xdr:to>
    <xdr:pic>
      <xdr:nvPicPr>
        <xdr:cNvPr id="147" name="Picture 146">
          <a:extLst>
            <a:ext uri="{FF2B5EF4-FFF2-40B4-BE49-F238E27FC236}">
              <a16:creationId xmlns:a16="http://schemas.microsoft.com/office/drawing/2014/main" id="{00000000-0008-0000-0200-00009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99339200" y="7091366"/>
          <a:ext cx="432000" cy="432000"/>
        </a:xfrm>
        <a:prstGeom prst="rect">
          <a:avLst/>
        </a:prstGeom>
      </xdr:spPr>
    </xdr:pic>
    <xdr:clientData/>
  </xdr:twoCellAnchor>
  <xdr:twoCellAnchor editAs="oneCell">
    <xdr:from>
      <xdr:col>251</xdr:col>
      <xdr:colOff>0</xdr:colOff>
      <xdr:row>10</xdr:row>
      <xdr:rowOff>33341</xdr:rowOff>
    </xdr:from>
    <xdr:to>
      <xdr:col>251</xdr:col>
      <xdr:colOff>432000</xdr:colOff>
      <xdr:row>11</xdr:row>
      <xdr:rowOff>189116</xdr:rowOff>
    </xdr:to>
    <xdr:pic>
      <xdr:nvPicPr>
        <xdr:cNvPr id="148" name="Picture 147">
          <a:extLst>
            <a:ext uri="{FF2B5EF4-FFF2-40B4-BE49-F238E27FC236}">
              <a16:creationId xmlns:a16="http://schemas.microsoft.com/office/drawing/2014/main" id="{00000000-0008-0000-0200-00009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03996925" y="7091366"/>
          <a:ext cx="432000" cy="432000"/>
        </a:xfrm>
        <a:prstGeom prst="rect">
          <a:avLst/>
        </a:prstGeom>
      </xdr:spPr>
    </xdr:pic>
    <xdr:clientData/>
  </xdr:twoCellAnchor>
  <xdr:twoCellAnchor editAs="oneCell">
    <xdr:from>
      <xdr:col>256</xdr:col>
      <xdr:colOff>0</xdr:colOff>
      <xdr:row>10</xdr:row>
      <xdr:rowOff>33341</xdr:rowOff>
    </xdr:from>
    <xdr:to>
      <xdr:col>256</xdr:col>
      <xdr:colOff>432000</xdr:colOff>
      <xdr:row>11</xdr:row>
      <xdr:rowOff>189116</xdr:rowOff>
    </xdr:to>
    <xdr:pic>
      <xdr:nvPicPr>
        <xdr:cNvPr id="149" name="Picture 148">
          <a:extLst>
            <a:ext uri="{FF2B5EF4-FFF2-40B4-BE49-F238E27FC236}">
              <a16:creationId xmlns:a16="http://schemas.microsoft.com/office/drawing/2014/main" id="{00000000-0008-0000-0200-00009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08283175" y="7091366"/>
          <a:ext cx="432000" cy="432000"/>
        </a:xfrm>
        <a:prstGeom prst="rect">
          <a:avLst/>
        </a:prstGeom>
      </xdr:spPr>
    </xdr:pic>
    <xdr:clientData/>
  </xdr:twoCellAnchor>
  <xdr:twoCellAnchor editAs="oneCell">
    <xdr:from>
      <xdr:col>262</xdr:col>
      <xdr:colOff>0</xdr:colOff>
      <xdr:row>10</xdr:row>
      <xdr:rowOff>33341</xdr:rowOff>
    </xdr:from>
    <xdr:to>
      <xdr:col>262</xdr:col>
      <xdr:colOff>432000</xdr:colOff>
      <xdr:row>11</xdr:row>
      <xdr:rowOff>189116</xdr:rowOff>
    </xdr:to>
    <xdr:pic>
      <xdr:nvPicPr>
        <xdr:cNvPr id="150" name="Picture 149">
          <a:extLst>
            <a:ext uri="{FF2B5EF4-FFF2-40B4-BE49-F238E27FC236}">
              <a16:creationId xmlns:a16="http://schemas.microsoft.com/office/drawing/2014/main" id="{00000000-0008-0000-0200-00009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12940900" y="7091366"/>
          <a:ext cx="432000" cy="432000"/>
        </a:xfrm>
        <a:prstGeom prst="rect">
          <a:avLst/>
        </a:prstGeom>
      </xdr:spPr>
    </xdr:pic>
    <xdr:clientData/>
  </xdr:twoCellAnchor>
  <xdr:twoCellAnchor editAs="oneCell">
    <xdr:from>
      <xdr:col>267</xdr:col>
      <xdr:colOff>0</xdr:colOff>
      <xdr:row>10</xdr:row>
      <xdr:rowOff>33341</xdr:rowOff>
    </xdr:from>
    <xdr:to>
      <xdr:col>267</xdr:col>
      <xdr:colOff>432000</xdr:colOff>
      <xdr:row>11</xdr:row>
      <xdr:rowOff>189116</xdr:rowOff>
    </xdr:to>
    <xdr:pic>
      <xdr:nvPicPr>
        <xdr:cNvPr id="151" name="Picture 150">
          <a:extLst>
            <a:ext uri="{FF2B5EF4-FFF2-40B4-BE49-F238E27FC236}">
              <a16:creationId xmlns:a16="http://schemas.microsoft.com/office/drawing/2014/main" id="{00000000-0008-0000-0200-000097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17227150" y="7091366"/>
          <a:ext cx="432000" cy="432000"/>
        </a:xfrm>
        <a:prstGeom prst="rect">
          <a:avLst/>
        </a:prstGeom>
      </xdr:spPr>
    </xdr:pic>
    <xdr:clientData/>
  </xdr:twoCellAnchor>
  <xdr:twoCellAnchor editAs="oneCell">
    <xdr:from>
      <xdr:col>273</xdr:col>
      <xdr:colOff>0</xdr:colOff>
      <xdr:row>10</xdr:row>
      <xdr:rowOff>33341</xdr:rowOff>
    </xdr:from>
    <xdr:to>
      <xdr:col>273</xdr:col>
      <xdr:colOff>432000</xdr:colOff>
      <xdr:row>11</xdr:row>
      <xdr:rowOff>189116</xdr:rowOff>
    </xdr:to>
    <xdr:pic>
      <xdr:nvPicPr>
        <xdr:cNvPr id="152" name="Picture 151">
          <a:extLst>
            <a:ext uri="{FF2B5EF4-FFF2-40B4-BE49-F238E27FC236}">
              <a16:creationId xmlns:a16="http://schemas.microsoft.com/office/drawing/2014/main" id="{00000000-0008-0000-0200-000098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21884875" y="7091366"/>
          <a:ext cx="432000" cy="432000"/>
        </a:xfrm>
        <a:prstGeom prst="rect">
          <a:avLst/>
        </a:prstGeom>
      </xdr:spPr>
    </xdr:pic>
    <xdr:clientData/>
  </xdr:twoCellAnchor>
  <xdr:twoCellAnchor editAs="oneCell">
    <xdr:from>
      <xdr:col>278</xdr:col>
      <xdr:colOff>0</xdr:colOff>
      <xdr:row>10</xdr:row>
      <xdr:rowOff>33341</xdr:rowOff>
    </xdr:from>
    <xdr:to>
      <xdr:col>278</xdr:col>
      <xdr:colOff>432000</xdr:colOff>
      <xdr:row>11</xdr:row>
      <xdr:rowOff>189116</xdr:rowOff>
    </xdr:to>
    <xdr:pic>
      <xdr:nvPicPr>
        <xdr:cNvPr id="153" name="Picture 152">
          <a:extLst>
            <a:ext uri="{FF2B5EF4-FFF2-40B4-BE49-F238E27FC236}">
              <a16:creationId xmlns:a16="http://schemas.microsoft.com/office/drawing/2014/main" id="{00000000-0008-0000-0200-000099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26171125" y="7091366"/>
          <a:ext cx="432000" cy="432000"/>
        </a:xfrm>
        <a:prstGeom prst="rect">
          <a:avLst/>
        </a:prstGeom>
      </xdr:spPr>
    </xdr:pic>
    <xdr:clientData/>
  </xdr:twoCellAnchor>
  <xdr:twoCellAnchor editAs="oneCell">
    <xdr:from>
      <xdr:col>284</xdr:col>
      <xdr:colOff>0</xdr:colOff>
      <xdr:row>10</xdr:row>
      <xdr:rowOff>33341</xdr:rowOff>
    </xdr:from>
    <xdr:to>
      <xdr:col>284</xdr:col>
      <xdr:colOff>432000</xdr:colOff>
      <xdr:row>11</xdr:row>
      <xdr:rowOff>189116</xdr:rowOff>
    </xdr:to>
    <xdr:pic>
      <xdr:nvPicPr>
        <xdr:cNvPr id="154" name="Picture 153">
          <a:extLst>
            <a:ext uri="{FF2B5EF4-FFF2-40B4-BE49-F238E27FC236}">
              <a16:creationId xmlns:a16="http://schemas.microsoft.com/office/drawing/2014/main" id="{00000000-0008-0000-0200-00009A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0828850" y="7091366"/>
          <a:ext cx="432000" cy="432000"/>
        </a:xfrm>
        <a:prstGeom prst="rect">
          <a:avLst/>
        </a:prstGeom>
      </xdr:spPr>
    </xdr:pic>
    <xdr:clientData/>
  </xdr:twoCellAnchor>
  <xdr:twoCellAnchor editAs="oneCell">
    <xdr:from>
      <xdr:col>289</xdr:col>
      <xdr:colOff>0</xdr:colOff>
      <xdr:row>10</xdr:row>
      <xdr:rowOff>33341</xdr:rowOff>
    </xdr:from>
    <xdr:to>
      <xdr:col>289</xdr:col>
      <xdr:colOff>432000</xdr:colOff>
      <xdr:row>11</xdr:row>
      <xdr:rowOff>189116</xdr:rowOff>
    </xdr:to>
    <xdr:pic>
      <xdr:nvPicPr>
        <xdr:cNvPr id="155" name="Picture 154">
          <a:extLst>
            <a:ext uri="{FF2B5EF4-FFF2-40B4-BE49-F238E27FC236}">
              <a16:creationId xmlns:a16="http://schemas.microsoft.com/office/drawing/2014/main" id="{00000000-0008-0000-0200-00009B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5115100" y="7091366"/>
          <a:ext cx="432000" cy="432000"/>
        </a:xfrm>
        <a:prstGeom prst="rect">
          <a:avLst/>
        </a:prstGeom>
      </xdr:spPr>
    </xdr:pic>
    <xdr:clientData/>
  </xdr:twoCellAnchor>
  <xdr:twoCellAnchor editAs="oneCell">
    <xdr:from>
      <xdr:col>295</xdr:col>
      <xdr:colOff>0</xdr:colOff>
      <xdr:row>10</xdr:row>
      <xdr:rowOff>33341</xdr:rowOff>
    </xdr:from>
    <xdr:to>
      <xdr:col>295</xdr:col>
      <xdr:colOff>432000</xdr:colOff>
      <xdr:row>11</xdr:row>
      <xdr:rowOff>189116</xdr:rowOff>
    </xdr:to>
    <xdr:pic>
      <xdr:nvPicPr>
        <xdr:cNvPr id="156" name="Picture 155">
          <a:extLst>
            <a:ext uri="{FF2B5EF4-FFF2-40B4-BE49-F238E27FC236}">
              <a16:creationId xmlns:a16="http://schemas.microsoft.com/office/drawing/2014/main" id="{00000000-0008-0000-0200-00009C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9772825" y="7091366"/>
          <a:ext cx="432000" cy="432000"/>
        </a:xfrm>
        <a:prstGeom prst="rect">
          <a:avLst/>
        </a:prstGeom>
      </xdr:spPr>
    </xdr:pic>
    <xdr:clientData/>
  </xdr:twoCellAnchor>
  <xdr:twoCellAnchor editAs="oneCell">
    <xdr:from>
      <xdr:col>300</xdr:col>
      <xdr:colOff>0</xdr:colOff>
      <xdr:row>10</xdr:row>
      <xdr:rowOff>33341</xdr:rowOff>
    </xdr:from>
    <xdr:to>
      <xdr:col>300</xdr:col>
      <xdr:colOff>432000</xdr:colOff>
      <xdr:row>11</xdr:row>
      <xdr:rowOff>189116</xdr:rowOff>
    </xdr:to>
    <xdr:pic>
      <xdr:nvPicPr>
        <xdr:cNvPr id="157" name="Picture 156">
          <a:extLst>
            <a:ext uri="{FF2B5EF4-FFF2-40B4-BE49-F238E27FC236}">
              <a16:creationId xmlns:a16="http://schemas.microsoft.com/office/drawing/2014/main" id="{00000000-0008-0000-0200-00009D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44059075" y="7091366"/>
          <a:ext cx="432000" cy="432000"/>
        </a:xfrm>
        <a:prstGeom prst="rect">
          <a:avLst/>
        </a:prstGeom>
      </xdr:spPr>
    </xdr:pic>
    <xdr:clientData/>
  </xdr:twoCellAnchor>
  <xdr:twoCellAnchor editAs="oneCell">
    <xdr:from>
      <xdr:col>306</xdr:col>
      <xdr:colOff>0</xdr:colOff>
      <xdr:row>10</xdr:row>
      <xdr:rowOff>33341</xdr:rowOff>
    </xdr:from>
    <xdr:to>
      <xdr:col>306</xdr:col>
      <xdr:colOff>432000</xdr:colOff>
      <xdr:row>11</xdr:row>
      <xdr:rowOff>189116</xdr:rowOff>
    </xdr:to>
    <xdr:pic>
      <xdr:nvPicPr>
        <xdr:cNvPr id="158" name="Picture 157">
          <a:extLst>
            <a:ext uri="{FF2B5EF4-FFF2-40B4-BE49-F238E27FC236}">
              <a16:creationId xmlns:a16="http://schemas.microsoft.com/office/drawing/2014/main" id="{00000000-0008-0000-0200-00009E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48716800" y="7091366"/>
          <a:ext cx="432000" cy="432000"/>
        </a:xfrm>
        <a:prstGeom prst="rect">
          <a:avLst/>
        </a:prstGeom>
      </xdr:spPr>
    </xdr:pic>
    <xdr:clientData/>
  </xdr:twoCellAnchor>
  <xdr:twoCellAnchor editAs="oneCell">
    <xdr:from>
      <xdr:col>311</xdr:col>
      <xdr:colOff>0</xdr:colOff>
      <xdr:row>10</xdr:row>
      <xdr:rowOff>33341</xdr:rowOff>
    </xdr:from>
    <xdr:to>
      <xdr:col>311</xdr:col>
      <xdr:colOff>432000</xdr:colOff>
      <xdr:row>11</xdr:row>
      <xdr:rowOff>189116</xdr:rowOff>
    </xdr:to>
    <xdr:pic>
      <xdr:nvPicPr>
        <xdr:cNvPr id="159" name="Picture 158">
          <a:extLst>
            <a:ext uri="{FF2B5EF4-FFF2-40B4-BE49-F238E27FC236}">
              <a16:creationId xmlns:a16="http://schemas.microsoft.com/office/drawing/2014/main" id="{00000000-0008-0000-0200-00009F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53003050" y="7091366"/>
          <a:ext cx="432000" cy="432000"/>
        </a:xfrm>
        <a:prstGeom prst="rect">
          <a:avLst/>
        </a:prstGeom>
      </xdr:spPr>
    </xdr:pic>
    <xdr:clientData/>
  </xdr:twoCellAnchor>
  <xdr:twoCellAnchor editAs="oneCell">
    <xdr:from>
      <xdr:col>317</xdr:col>
      <xdr:colOff>0</xdr:colOff>
      <xdr:row>10</xdr:row>
      <xdr:rowOff>33341</xdr:rowOff>
    </xdr:from>
    <xdr:to>
      <xdr:col>317</xdr:col>
      <xdr:colOff>432000</xdr:colOff>
      <xdr:row>11</xdr:row>
      <xdr:rowOff>189116</xdr:rowOff>
    </xdr:to>
    <xdr:pic>
      <xdr:nvPicPr>
        <xdr:cNvPr id="160" name="Picture 159">
          <a:extLst>
            <a:ext uri="{FF2B5EF4-FFF2-40B4-BE49-F238E27FC236}">
              <a16:creationId xmlns:a16="http://schemas.microsoft.com/office/drawing/2014/main" id="{00000000-0008-0000-0200-0000A0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57660775" y="7091366"/>
          <a:ext cx="432000" cy="432000"/>
        </a:xfrm>
        <a:prstGeom prst="rect">
          <a:avLst/>
        </a:prstGeom>
      </xdr:spPr>
    </xdr:pic>
    <xdr:clientData/>
  </xdr:twoCellAnchor>
  <xdr:twoCellAnchor editAs="oneCell">
    <xdr:from>
      <xdr:col>322</xdr:col>
      <xdr:colOff>0</xdr:colOff>
      <xdr:row>10</xdr:row>
      <xdr:rowOff>33341</xdr:rowOff>
    </xdr:from>
    <xdr:to>
      <xdr:col>322</xdr:col>
      <xdr:colOff>432000</xdr:colOff>
      <xdr:row>11</xdr:row>
      <xdr:rowOff>189116</xdr:rowOff>
    </xdr:to>
    <xdr:pic>
      <xdr:nvPicPr>
        <xdr:cNvPr id="161" name="Picture 160">
          <a:extLst>
            <a:ext uri="{FF2B5EF4-FFF2-40B4-BE49-F238E27FC236}">
              <a16:creationId xmlns:a16="http://schemas.microsoft.com/office/drawing/2014/main" id="{00000000-0008-0000-0200-0000A1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61947025" y="7091366"/>
          <a:ext cx="432000" cy="432000"/>
        </a:xfrm>
        <a:prstGeom prst="rect">
          <a:avLst/>
        </a:prstGeom>
      </xdr:spPr>
    </xdr:pic>
    <xdr:clientData/>
  </xdr:twoCellAnchor>
  <xdr:twoCellAnchor editAs="oneCell">
    <xdr:from>
      <xdr:col>328</xdr:col>
      <xdr:colOff>0</xdr:colOff>
      <xdr:row>10</xdr:row>
      <xdr:rowOff>33341</xdr:rowOff>
    </xdr:from>
    <xdr:to>
      <xdr:col>328</xdr:col>
      <xdr:colOff>432000</xdr:colOff>
      <xdr:row>11</xdr:row>
      <xdr:rowOff>189116</xdr:rowOff>
    </xdr:to>
    <xdr:pic>
      <xdr:nvPicPr>
        <xdr:cNvPr id="162" name="Picture 161">
          <a:extLst>
            <a:ext uri="{FF2B5EF4-FFF2-40B4-BE49-F238E27FC236}">
              <a16:creationId xmlns:a16="http://schemas.microsoft.com/office/drawing/2014/main" id="{00000000-0008-0000-0200-0000A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66604750" y="7091366"/>
          <a:ext cx="432000" cy="432000"/>
        </a:xfrm>
        <a:prstGeom prst="rect">
          <a:avLst/>
        </a:prstGeom>
      </xdr:spPr>
    </xdr:pic>
    <xdr:clientData/>
  </xdr:twoCellAnchor>
  <xdr:twoCellAnchor editAs="oneCell">
    <xdr:from>
      <xdr:col>333</xdr:col>
      <xdr:colOff>0</xdr:colOff>
      <xdr:row>10</xdr:row>
      <xdr:rowOff>33341</xdr:rowOff>
    </xdr:from>
    <xdr:to>
      <xdr:col>333</xdr:col>
      <xdr:colOff>432000</xdr:colOff>
      <xdr:row>11</xdr:row>
      <xdr:rowOff>189116</xdr:rowOff>
    </xdr:to>
    <xdr:pic>
      <xdr:nvPicPr>
        <xdr:cNvPr id="163" name="Picture 162">
          <a:extLst>
            <a:ext uri="{FF2B5EF4-FFF2-40B4-BE49-F238E27FC236}">
              <a16:creationId xmlns:a16="http://schemas.microsoft.com/office/drawing/2014/main" id="{00000000-0008-0000-0200-0000A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70891000" y="7091366"/>
          <a:ext cx="432000" cy="432000"/>
        </a:xfrm>
        <a:prstGeom prst="rect">
          <a:avLst/>
        </a:prstGeom>
      </xdr:spPr>
    </xdr:pic>
    <xdr:clientData/>
  </xdr:twoCellAnchor>
  <xdr:twoCellAnchor editAs="oneCell">
    <xdr:from>
      <xdr:col>339</xdr:col>
      <xdr:colOff>0</xdr:colOff>
      <xdr:row>10</xdr:row>
      <xdr:rowOff>33341</xdr:rowOff>
    </xdr:from>
    <xdr:to>
      <xdr:col>339</xdr:col>
      <xdr:colOff>432000</xdr:colOff>
      <xdr:row>11</xdr:row>
      <xdr:rowOff>189116</xdr:rowOff>
    </xdr:to>
    <xdr:pic>
      <xdr:nvPicPr>
        <xdr:cNvPr id="164" name="Picture 163">
          <a:extLst>
            <a:ext uri="{FF2B5EF4-FFF2-40B4-BE49-F238E27FC236}">
              <a16:creationId xmlns:a16="http://schemas.microsoft.com/office/drawing/2014/main" id="{00000000-0008-0000-0200-0000A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75548725" y="7091366"/>
          <a:ext cx="432000" cy="432000"/>
        </a:xfrm>
        <a:prstGeom prst="rect">
          <a:avLst/>
        </a:prstGeom>
      </xdr:spPr>
    </xdr:pic>
    <xdr:clientData/>
  </xdr:twoCellAnchor>
  <xdr:twoCellAnchor editAs="oneCell">
    <xdr:from>
      <xdr:col>344</xdr:col>
      <xdr:colOff>0</xdr:colOff>
      <xdr:row>10</xdr:row>
      <xdr:rowOff>33341</xdr:rowOff>
    </xdr:from>
    <xdr:to>
      <xdr:col>344</xdr:col>
      <xdr:colOff>432000</xdr:colOff>
      <xdr:row>11</xdr:row>
      <xdr:rowOff>189116</xdr:rowOff>
    </xdr:to>
    <xdr:pic>
      <xdr:nvPicPr>
        <xdr:cNvPr id="165" name="Picture 164">
          <a:extLst>
            <a:ext uri="{FF2B5EF4-FFF2-40B4-BE49-F238E27FC236}">
              <a16:creationId xmlns:a16="http://schemas.microsoft.com/office/drawing/2014/main" id="{00000000-0008-0000-0200-0000A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79834975" y="7091366"/>
          <a:ext cx="432000" cy="432000"/>
        </a:xfrm>
        <a:prstGeom prst="rect">
          <a:avLst/>
        </a:prstGeom>
      </xdr:spPr>
    </xdr:pic>
    <xdr:clientData/>
  </xdr:twoCellAnchor>
  <xdr:twoCellAnchor editAs="oneCell">
    <xdr:from>
      <xdr:col>350</xdr:col>
      <xdr:colOff>0</xdr:colOff>
      <xdr:row>10</xdr:row>
      <xdr:rowOff>33341</xdr:rowOff>
    </xdr:from>
    <xdr:to>
      <xdr:col>350</xdr:col>
      <xdr:colOff>432000</xdr:colOff>
      <xdr:row>11</xdr:row>
      <xdr:rowOff>189116</xdr:rowOff>
    </xdr:to>
    <xdr:pic>
      <xdr:nvPicPr>
        <xdr:cNvPr id="166" name="Picture 165">
          <a:extLst>
            <a:ext uri="{FF2B5EF4-FFF2-40B4-BE49-F238E27FC236}">
              <a16:creationId xmlns:a16="http://schemas.microsoft.com/office/drawing/2014/main" id="{00000000-0008-0000-0200-0000A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84492700" y="7091366"/>
          <a:ext cx="432000" cy="432000"/>
        </a:xfrm>
        <a:prstGeom prst="rect">
          <a:avLst/>
        </a:prstGeom>
      </xdr:spPr>
    </xdr:pic>
    <xdr:clientData/>
  </xdr:twoCellAnchor>
  <xdr:twoCellAnchor editAs="oneCell">
    <xdr:from>
      <xdr:col>355</xdr:col>
      <xdr:colOff>0</xdr:colOff>
      <xdr:row>10</xdr:row>
      <xdr:rowOff>33341</xdr:rowOff>
    </xdr:from>
    <xdr:to>
      <xdr:col>355</xdr:col>
      <xdr:colOff>432000</xdr:colOff>
      <xdr:row>11</xdr:row>
      <xdr:rowOff>189116</xdr:rowOff>
    </xdr:to>
    <xdr:pic>
      <xdr:nvPicPr>
        <xdr:cNvPr id="167" name="Picture 166">
          <a:extLst>
            <a:ext uri="{FF2B5EF4-FFF2-40B4-BE49-F238E27FC236}">
              <a16:creationId xmlns:a16="http://schemas.microsoft.com/office/drawing/2014/main" id="{00000000-0008-0000-0200-0000A7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88778950" y="7091366"/>
          <a:ext cx="432000" cy="432000"/>
        </a:xfrm>
        <a:prstGeom prst="rect">
          <a:avLst/>
        </a:prstGeom>
      </xdr:spPr>
    </xdr:pic>
    <xdr:clientData/>
  </xdr:twoCellAnchor>
  <xdr:twoCellAnchor editAs="oneCell">
    <xdr:from>
      <xdr:col>361</xdr:col>
      <xdr:colOff>0</xdr:colOff>
      <xdr:row>10</xdr:row>
      <xdr:rowOff>33341</xdr:rowOff>
    </xdr:from>
    <xdr:to>
      <xdr:col>361</xdr:col>
      <xdr:colOff>432000</xdr:colOff>
      <xdr:row>11</xdr:row>
      <xdr:rowOff>189116</xdr:rowOff>
    </xdr:to>
    <xdr:pic>
      <xdr:nvPicPr>
        <xdr:cNvPr id="168" name="Picture 167">
          <a:extLst>
            <a:ext uri="{FF2B5EF4-FFF2-40B4-BE49-F238E27FC236}">
              <a16:creationId xmlns:a16="http://schemas.microsoft.com/office/drawing/2014/main" id="{00000000-0008-0000-0200-0000A8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93436675" y="7091366"/>
          <a:ext cx="432000" cy="432000"/>
        </a:xfrm>
        <a:prstGeom prst="rect">
          <a:avLst/>
        </a:prstGeom>
      </xdr:spPr>
    </xdr:pic>
    <xdr:clientData/>
  </xdr:twoCellAnchor>
  <xdr:twoCellAnchor editAs="oneCell">
    <xdr:from>
      <xdr:col>366</xdr:col>
      <xdr:colOff>0</xdr:colOff>
      <xdr:row>10</xdr:row>
      <xdr:rowOff>33341</xdr:rowOff>
    </xdr:from>
    <xdr:to>
      <xdr:col>366</xdr:col>
      <xdr:colOff>432000</xdr:colOff>
      <xdr:row>11</xdr:row>
      <xdr:rowOff>189116</xdr:rowOff>
    </xdr:to>
    <xdr:pic>
      <xdr:nvPicPr>
        <xdr:cNvPr id="169" name="Picture 168">
          <a:extLst>
            <a:ext uri="{FF2B5EF4-FFF2-40B4-BE49-F238E27FC236}">
              <a16:creationId xmlns:a16="http://schemas.microsoft.com/office/drawing/2014/main" id="{00000000-0008-0000-0200-0000A9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97722925" y="7091366"/>
          <a:ext cx="432000" cy="432000"/>
        </a:xfrm>
        <a:prstGeom prst="rect">
          <a:avLst/>
        </a:prstGeom>
      </xdr:spPr>
    </xdr:pic>
    <xdr:clientData/>
  </xdr:twoCellAnchor>
  <xdr:twoCellAnchor editAs="oneCell">
    <xdr:from>
      <xdr:col>372</xdr:col>
      <xdr:colOff>0</xdr:colOff>
      <xdr:row>10</xdr:row>
      <xdr:rowOff>33341</xdr:rowOff>
    </xdr:from>
    <xdr:to>
      <xdr:col>372</xdr:col>
      <xdr:colOff>432000</xdr:colOff>
      <xdr:row>11</xdr:row>
      <xdr:rowOff>189116</xdr:rowOff>
    </xdr:to>
    <xdr:pic>
      <xdr:nvPicPr>
        <xdr:cNvPr id="170" name="Picture 169">
          <a:extLst>
            <a:ext uri="{FF2B5EF4-FFF2-40B4-BE49-F238E27FC236}">
              <a16:creationId xmlns:a16="http://schemas.microsoft.com/office/drawing/2014/main" id="{00000000-0008-0000-0200-0000AA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02380650" y="7091366"/>
          <a:ext cx="432000" cy="432000"/>
        </a:xfrm>
        <a:prstGeom prst="rect">
          <a:avLst/>
        </a:prstGeom>
      </xdr:spPr>
    </xdr:pic>
    <xdr:clientData/>
  </xdr:twoCellAnchor>
  <xdr:twoCellAnchor editAs="oneCell">
    <xdr:from>
      <xdr:col>377</xdr:col>
      <xdr:colOff>0</xdr:colOff>
      <xdr:row>10</xdr:row>
      <xdr:rowOff>33341</xdr:rowOff>
    </xdr:from>
    <xdr:to>
      <xdr:col>377</xdr:col>
      <xdr:colOff>432000</xdr:colOff>
      <xdr:row>11</xdr:row>
      <xdr:rowOff>189116</xdr:rowOff>
    </xdr:to>
    <xdr:pic>
      <xdr:nvPicPr>
        <xdr:cNvPr id="171" name="Picture 170">
          <a:extLst>
            <a:ext uri="{FF2B5EF4-FFF2-40B4-BE49-F238E27FC236}">
              <a16:creationId xmlns:a16="http://schemas.microsoft.com/office/drawing/2014/main" id="{00000000-0008-0000-0200-0000AB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06666900" y="7091366"/>
          <a:ext cx="432000" cy="432000"/>
        </a:xfrm>
        <a:prstGeom prst="rect">
          <a:avLst/>
        </a:prstGeom>
      </xdr:spPr>
    </xdr:pic>
    <xdr:clientData/>
  </xdr:twoCellAnchor>
  <xdr:twoCellAnchor editAs="oneCell">
    <xdr:from>
      <xdr:col>383</xdr:col>
      <xdr:colOff>0</xdr:colOff>
      <xdr:row>10</xdr:row>
      <xdr:rowOff>33341</xdr:rowOff>
    </xdr:from>
    <xdr:to>
      <xdr:col>383</xdr:col>
      <xdr:colOff>432000</xdr:colOff>
      <xdr:row>11</xdr:row>
      <xdr:rowOff>189116</xdr:rowOff>
    </xdr:to>
    <xdr:pic>
      <xdr:nvPicPr>
        <xdr:cNvPr id="172" name="Picture 171">
          <a:extLst>
            <a:ext uri="{FF2B5EF4-FFF2-40B4-BE49-F238E27FC236}">
              <a16:creationId xmlns:a16="http://schemas.microsoft.com/office/drawing/2014/main" id="{00000000-0008-0000-0200-0000AC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11324625" y="7091366"/>
          <a:ext cx="432000" cy="432000"/>
        </a:xfrm>
        <a:prstGeom prst="rect">
          <a:avLst/>
        </a:prstGeom>
      </xdr:spPr>
    </xdr:pic>
    <xdr:clientData/>
  </xdr:twoCellAnchor>
  <xdr:twoCellAnchor editAs="oneCell">
    <xdr:from>
      <xdr:col>388</xdr:col>
      <xdr:colOff>0</xdr:colOff>
      <xdr:row>10</xdr:row>
      <xdr:rowOff>33341</xdr:rowOff>
    </xdr:from>
    <xdr:to>
      <xdr:col>388</xdr:col>
      <xdr:colOff>432000</xdr:colOff>
      <xdr:row>11</xdr:row>
      <xdr:rowOff>189116</xdr:rowOff>
    </xdr:to>
    <xdr:pic>
      <xdr:nvPicPr>
        <xdr:cNvPr id="173" name="Picture 172">
          <a:extLst>
            <a:ext uri="{FF2B5EF4-FFF2-40B4-BE49-F238E27FC236}">
              <a16:creationId xmlns:a16="http://schemas.microsoft.com/office/drawing/2014/main" id="{00000000-0008-0000-0200-0000AD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15610875" y="7091366"/>
          <a:ext cx="432000" cy="432000"/>
        </a:xfrm>
        <a:prstGeom prst="rect">
          <a:avLst/>
        </a:prstGeom>
      </xdr:spPr>
    </xdr:pic>
    <xdr:clientData/>
  </xdr:twoCellAnchor>
  <xdr:twoCellAnchor editAs="oneCell">
    <xdr:from>
      <xdr:col>394</xdr:col>
      <xdr:colOff>0</xdr:colOff>
      <xdr:row>10</xdr:row>
      <xdr:rowOff>33341</xdr:rowOff>
    </xdr:from>
    <xdr:to>
      <xdr:col>394</xdr:col>
      <xdr:colOff>432000</xdr:colOff>
      <xdr:row>11</xdr:row>
      <xdr:rowOff>189116</xdr:rowOff>
    </xdr:to>
    <xdr:pic>
      <xdr:nvPicPr>
        <xdr:cNvPr id="174" name="Picture 173">
          <a:extLst>
            <a:ext uri="{FF2B5EF4-FFF2-40B4-BE49-F238E27FC236}">
              <a16:creationId xmlns:a16="http://schemas.microsoft.com/office/drawing/2014/main" id="{00000000-0008-0000-0200-0000AE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20268600" y="7091366"/>
          <a:ext cx="432000" cy="432000"/>
        </a:xfrm>
        <a:prstGeom prst="rect">
          <a:avLst/>
        </a:prstGeom>
      </xdr:spPr>
    </xdr:pic>
    <xdr:clientData/>
  </xdr:twoCellAnchor>
  <xdr:twoCellAnchor editAs="oneCell">
    <xdr:from>
      <xdr:col>399</xdr:col>
      <xdr:colOff>0</xdr:colOff>
      <xdr:row>10</xdr:row>
      <xdr:rowOff>33341</xdr:rowOff>
    </xdr:from>
    <xdr:to>
      <xdr:col>399</xdr:col>
      <xdr:colOff>432000</xdr:colOff>
      <xdr:row>11</xdr:row>
      <xdr:rowOff>189116</xdr:rowOff>
    </xdr:to>
    <xdr:pic>
      <xdr:nvPicPr>
        <xdr:cNvPr id="175" name="Picture 174">
          <a:extLst>
            <a:ext uri="{FF2B5EF4-FFF2-40B4-BE49-F238E27FC236}">
              <a16:creationId xmlns:a16="http://schemas.microsoft.com/office/drawing/2014/main" id="{00000000-0008-0000-0200-0000AF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24554850" y="7091366"/>
          <a:ext cx="432000" cy="432000"/>
        </a:xfrm>
        <a:prstGeom prst="rect">
          <a:avLst/>
        </a:prstGeom>
      </xdr:spPr>
    </xdr:pic>
    <xdr:clientData/>
  </xdr:twoCellAnchor>
  <xdr:twoCellAnchor editAs="oneCell">
    <xdr:from>
      <xdr:col>405</xdr:col>
      <xdr:colOff>0</xdr:colOff>
      <xdr:row>10</xdr:row>
      <xdr:rowOff>33341</xdr:rowOff>
    </xdr:from>
    <xdr:to>
      <xdr:col>405</xdr:col>
      <xdr:colOff>432000</xdr:colOff>
      <xdr:row>11</xdr:row>
      <xdr:rowOff>189116</xdr:rowOff>
    </xdr:to>
    <xdr:pic>
      <xdr:nvPicPr>
        <xdr:cNvPr id="176" name="Picture 175">
          <a:extLst>
            <a:ext uri="{FF2B5EF4-FFF2-40B4-BE49-F238E27FC236}">
              <a16:creationId xmlns:a16="http://schemas.microsoft.com/office/drawing/2014/main" id="{00000000-0008-0000-0200-0000B0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29212575" y="7091366"/>
          <a:ext cx="432000" cy="432000"/>
        </a:xfrm>
        <a:prstGeom prst="rect">
          <a:avLst/>
        </a:prstGeom>
      </xdr:spPr>
    </xdr:pic>
    <xdr:clientData/>
  </xdr:twoCellAnchor>
  <xdr:twoCellAnchor editAs="oneCell">
    <xdr:from>
      <xdr:col>410</xdr:col>
      <xdr:colOff>0</xdr:colOff>
      <xdr:row>10</xdr:row>
      <xdr:rowOff>33341</xdr:rowOff>
    </xdr:from>
    <xdr:to>
      <xdr:col>410</xdr:col>
      <xdr:colOff>432000</xdr:colOff>
      <xdr:row>11</xdr:row>
      <xdr:rowOff>189116</xdr:rowOff>
    </xdr:to>
    <xdr:pic>
      <xdr:nvPicPr>
        <xdr:cNvPr id="177" name="Picture 176">
          <a:extLst>
            <a:ext uri="{FF2B5EF4-FFF2-40B4-BE49-F238E27FC236}">
              <a16:creationId xmlns:a16="http://schemas.microsoft.com/office/drawing/2014/main" id="{00000000-0008-0000-0200-0000B1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33498825" y="7091366"/>
          <a:ext cx="432000" cy="432000"/>
        </a:xfrm>
        <a:prstGeom prst="rect">
          <a:avLst/>
        </a:prstGeom>
      </xdr:spPr>
    </xdr:pic>
    <xdr:clientData/>
  </xdr:twoCellAnchor>
  <xdr:twoCellAnchor editAs="oneCell">
    <xdr:from>
      <xdr:col>416</xdr:col>
      <xdr:colOff>0</xdr:colOff>
      <xdr:row>10</xdr:row>
      <xdr:rowOff>33341</xdr:rowOff>
    </xdr:from>
    <xdr:to>
      <xdr:col>416</xdr:col>
      <xdr:colOff>432000</xdr:colOff>
      <xdr:row>11</xdr:row>
      <xdr:rowOff>189116</xdr:rowOff>
    </xdr:to>
    <xdr:pic>
      <xdr:nvPicPr>
        <xdr:cNvPr id="178" name="Picture 177">
          <a:extLst>
            <a:ext uri="{FF2B5EF4-FFF2-40B4-BE49-F238E27FC236}">
              <a16:creationId xmlns:a16="http://schemas.microsoft.com/office/drawing/2014/main" id="{00000000-0008-0000-0200-0000B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38156550" y="7091366"/>
          <a:ext cx="432000" cy="432000"/>
        </a:xfrm>
        <a:prstGeom prst="rect">
          <a:avLst/>
        </a:prstGeom>
      </xdr:spPr>
    </xdr:pic>
    <xdr:clientData/>
  </xdr:twoCellAnchor>
  <xdr:twoCellAnchor editAs="oneCell">
    <xdr:from>
      <xdr:col>421</xdr:col>
      <xdr:colOff>0</xdr:colOff>
      <xdr:row>10</xdr:row>
      <xdr:rowOff>33341</xdr:rowOff>
    </xdr:from>
    <xdr:to>
      <xdr:col>421</xdr:col>
      <xdr:colOff>432000</xdr:colOff>
      <xdr:row>11</xdr:row>
      <xdr:rowOff>189116</xdr:rowOff>
    </xdr:to>
    <xdr:pic>
      <xdr:nvPicPr>
        <xdr:cNvPr id="179" name="Picture 178">
          <a:extLst>
            <a:ext uri="{FF2B5EF4-FFF2-40B4-BE49-F238E27FC236}">
              <a16:creationId xmlns:a16="http://schemas.microsoft.com/office/drawing/2014/main" id="{00000000-0008-0000-0200-0000B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42442800" y="7091366"/>
          <a:ext cx="432000" cy="432000"/>
        </a:xfrm>
        <a:prstGeom prst="rect">
          <a:avLst/>
        </a:prstGeom>
      </xdr:spPr>
    </xdr:pic>
    <xdr:clientData/>
  </xdr:twoCellAnchor>
  <xdr:twoCellAnchor editAs="oneCell">
    <xdr:from>
      <xdr:col>427</xdr:col>
      <xdr:colOff>0</xdr:colOff>
      <xdr:row>10</xdr:row>
      <xdr:rowOff>33341</xdr:rowOff>
    </xdr:from>
    <xdr:to>
      <xdr:col>427</xdr:col>
      <xdr:colOff>432000</xdr:colOff>
      <xdr:row>11</xdr:row>
      <xdr:rowOff>189116</xdr:rowOff>
    </xdr:to>
    <xdr:pic>
      <xdr:nvPicPr>
        <xdr:cNvPr id="180" name="Picture 179">
          <a:extLst>
            <a:ext uri="{FF2B5EF4-FFF2-40B4-BE49-F238E27FC236}">
              <a16:creationId xmlns:a16="http://schemas.microsoft.com/office/drawing/2014/main" id="{00000000-0008-0000-0200-0000B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47100525" y="7091366"/>
          <a:ext cx="432000" cy="432000"/>
        </a:xfrm>
        <a:prstGeom prst="rect">
          <a:avLst/>
        </a:prstGeom>
      </xdr:spPr>
    </xdr:pic>
    <xdr:clientData/>
  </xdr:twoCellAnchor>
  <xdr:twoCellAnchor editAs="oneCell">
    <xdr:from>
      <xdr:col>432</xdr:col>
      <xdr:colOff>0</xdr:colOff>
      <xdr:row>10</xdr:row>
      <xdr:rowOff>33341</xdr:rowOff>
    </xdr:from>
    <xdr:to>
      <xdr:col>432</xdr:col>
      <xdr:colOff>432000</xdr:colOff>
      <xdr:row>11</xdr:row>
      <xdr:rowOff>189116</xdr:rowOff>
    </xdr:to>
    <xdr:pic>
      <xdr:nvPicPr>
        <xdr:cNvPr id="181" name="Picture 180">
          <a:extLst>
            <a:ext uri="{FF2B5EF4-FFF2-40B4-BE49-F238E27FC236}">
              <a16:creationId xmlns:a16="http://schemas.microsoft.com/office/drawing/2014/main" id="{00000000-0008-0000-0200-0000B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51386775" y="7091366"/>
          <a:ext cx="432000" cy="432000"/>
        </a:xfrm>
        <a:prstGeom prst="rect">
          <a:avLst/>
        </a:prstGeom>
      </xdr:spPr>
    </xdr:pic>
    <xdr:clientData/>
  </xdr:twoCellAnchor>
  <xdr:twoCellAnchor editAs="oneCell">
    <xdr:from>
      <xdr:col>438</xdr:col>
      <xdr:colOff>0</xdr:colOff>
      <xdr:row>10</xdr:row>
      <xdr:rowOff>33341</xdr:rowOff>
    </xdr:from>
    <xdr:to>
      <xdr:col>438</xdr:col>
      <xdr:colOff>432000</xdr:colOff>
      <xdr:row>11</xdr:row>
      <xdr:rowOff>189116</xdr:rowOff>
    </xdr:to>
    <xdr:pic>
      <xdr:nvPicPr>
        <xdr:cNvPr id="182" name="Picture 181">
          <a:extLst>
            <a:ext uri="{FF2B5EF4-FFF2-40B4-BE49-F238E27FC236}">
              <a16:creationId xmlns:a16="http://schemas.microsoft.com/office/drawing/2014/main" id="{00000000-0008-0000-0200-0000B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56044500" y="7091366"/>
          <a:ext cx="432000" cy="432000"/>
        </a:xfrm>
        <a:prstGeom prst="rect">
          <a:avLst/>
        </a:prstGeom>
      </xdr:spPr>
    </xdr:pic>
    <xdr:clientData/>
  </xdr:twoCellAnchor>
  <xdr:twoCellAnchor editAs="oneCell">
    <xdr:from>
      <xdr:col>443</xdr:col>
      <xdr:colOff>0</xdr:colOff>
      <xdr:row>10</xdr:row>
      <xdr:rowOff>33341</xdr:rowOff>
    </xdr:from>
    <xdr:to>
      <xdr:col>443</xdr:col>
      <xdr:colOff>432000</xdr:colOff>
      <xdr:row>11</xdr:row>
      <xdr:rowOff>189116</xdr:rowOff>
    </xdr:to>
    <xdr:pic>
      <xdr:nvPicPr>
        <xdr:cNvPr id="183" name="Picture 182">
          <a:extLst>
            <a:ext uri="{FF2B5EF4-FFF2-40B4-BE49-F238E27FC236}">
              <a16:creationId xmlns:a16="http://schemas.microsoft.com/office/drawing/2014/main" id="{00000000-0008-0000-0200-0000B7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60330750" y="7091366"/>
          <a:ext cx="432000" cy="432000"/>
        </a:xfrm>
        <a:prstGeom prst="rect">
          <a:avLst/>
        </a:prstGeom>
      </xdr:spPr>
    </xdr:pic>
    <xdr:clientData/>
  </xdr:twoCellAnchor>
  <xdr:twoCellAnchor editAs="oneCell">
    <xdr:from>
      <xdr:col>449</xdr:col>
      <xdr:colOff>0</xdr:colOff>
      <xdr:row>10</xdr:row>
      <xdr:rowOff>33341</xdr:rowOff>
    </xdr:from>
    <xdr:to>
      <xdr:col>449</xdr:col>
      <xdr:colOff>432000</xdr:colOff>
      <xdr:row>11</xdr:row>
      <xdr:rowOff>189116</xdr:rowOff>
    </xdr:to>
    <xdr:pic>
      <xdr:nvPicPr>
        <xdr:cNvPr id="184" name="Picture 183">
          <a:extLst>
            <a:ext uri="{FF2B5EF4-FFF2-40B4-BE49-F238E27FC236}">
              <a16:creationId xmlns:a16="http://schemas.microsoft.com/office/drawing/2014/main" id="{00000000-0008-0000-0200-0000B8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64988475" y="7091366"/>
          <a:ext cx="432000" cy="432000"/>
        </a:xfrm>
        <a:prstGeom prst="rect">
          <a:avLst/>
        </a:prstGeom>
      </xdr:spPr>
    </xdr:pic>
    <xdr:clientData/>
  </xdr:twoCellAnchor>
  <xdr:twoCellAnchor editAs="oneCell">
    <xdr:from>
      <xdr:col>454</xdr:col>
      <xdr:colOff>0</xdr:colOff>
      <xdr:row>10</xdr:row>
      <xdr:rowOff>33341</xdr:rowOff>
    </xdr:from>
    <xdr:to>
      <xdr:col>454</xdr:col>
      <xdr:colOff>432000</xdr:colOff>
      <xdr:row>11</xdr:row>
      <xdr:rowOff>189116</xdr:rowOff>
    </xdr:to>
    <xdr:pic>
      <xdr:nvPicPr>
        <xdr:cNvPr id="185" name="Picture 184">
          <a:extLst>
            <a:ext uri="{FF2B5EF4-FFF2-40B4-BE49-F238E27FC236}">
              <a16:creationId xmlns:a16="http://schemas.microsoft.com/office/drawing/2014/main" id="{00000000-0008-0000-0200-0000B9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69274725" y="7091366"/>
          <a:ext cx="432000" cy="432000"/>
        </a:xfrm>
        <a:prstGeom prst="rect">
          <a:avLst/>
        </a:prstGeom>
      </xdr:spPr>
    </xdr:pic>
    <xdr:clientData/>
  </xdr:twoCellAnchor>
  <xdr:twoCellAnchor editAs="oneCell">
    <xdr:from>
      <xdr:col>460</xdr:col>
      <xdr:colOff>0</xdr:colOff>
      <xdr:row>10</xdr:row>
      <xdr:rowOff>33341</xdr:rowOff>
    </xdr:from>
    <xdr:to>
      <xdr:col>460</xdr:col>
      <xdr:colOff>432000</xdr:colOff>
      <xdr:row>11</xdr:row>
      <xdr:rowOff>189116</xdr:rowOff>
    </xdr:to>
    <xdr:pic>
      <xdr:nvPicPr>
        <xdr:cNvPr id="186" name="Picture 185">
          <a:extLst>
            <a:ext uri="{FF2B5EF4-FFF2-40B4-BE49-F238E27FC236}">
              <a16:creationId xmlns:a16="http://schemas.microsoft.com/office/drawing/2014/main" id="{00000000-0008-0000-0200-0000BA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73932450" y="7091366"/>
          <a:ext cx="432000" cy="432000"/>
        </a:xfrm>
        <a:prstGeom prst="rect">
          <a:avLst/>
        </a:prstGeom>
      </xdr:spPr>
    </xdr:pic>
    <xdr:clientData/>
  </xdr:twoCellAnchor>
  <xdr:twoCellAnchor editAs="oneCell">
    <xdr:from>
      <xdr:col>465</xdr:col>
      <xdr:colOff>0</xdr:colOff>
      <xdr:row>10</xdr:row>
      <xdr:rowOff>33341</xdr:rowOff>
    </xdr:from>
    <xdr:to>
      <xdr:col>465</xdr:col>
      <xdr:colOff>432000</xdr:colOff>
      <xdr:row>11</xdr:row>
      <xdr:rowOff>189116</xdr:rowOff>
    </xdr:to>
    <xdr:pic>
      <xdr:nvPicPr>
        <xdr:cNvPr id="187" name="Picture 186">
          <a:extLst>
            <a:ext uri="{FF2B5EF4-FFF2-40B4-BE49-F238E27FC236}">
              <a16:creationId xmlns:a16="http://schemas.microsoft.com/office/drawing/2014/main" id="{00000000-0008-0000-0200-0000BB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78218700" y="7091366"/>
          <a:ext cx="432000" cy="432000"/>
        </a:xfrm>
        <a:prstGeom prst="rect">
          <a:avLst/>
        </a:prstGeom>
      </xdr:spPr>
    </xdr:pic>
    <xdr:clientData/>
  </xdr:twoCellAnchor>
  <xdr:twoCellAnchor editAs="oneCell">
    <xdr:from>
      <xdr:col>471</xdr:col>
      <xdr:colOff>0</xdr:colOff>
      <xdr:row>10</xdr:row>
      <xdr:rowOff>33341</xdr:rowOff>
    </xdr:from>
    <xdr:to>
      <xdr:col>471</xdr:col>
      <xdr:colOff>432000</xdr:colOff>
      <xdr:row>11</xdr:row>
      <xdr:rowOff>189116</xdr:rowOff>
    </xdr:to>
    <xdr:pic>
      <xdr:nvPicPr>
        <xdr:cNvPr id="188" name="Picture 187">
          <a:extLst>
            <a:ext uri="{FF2B5EF4-FFF2-40B4-BE49-F238E27FC236}">
              <a16:creationId xmlns:a16="http://schemas.microsoft.com/office/drawing/2014/main" id="{00000000-0008-0000-0200-0000BC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82876425" y="7091366"/>
          <a:ext cx="432000" cy="432000"/>
        </a:xfrm>
        <a:prstGeom prst="rect">
          <a:avLst/>
        </a:prstGeom>
      </xdr:spPr>
    </xdr:pic>
    <xdr:clientData/>
  </xdr:twoCellAnchor>
  <xdr:twoCellAnchor editAs="oneCell">
    <xdr:from>
      <xdr:col>476</xdr:col>
      <xdr:colOff>0</xdr:colOff>
      <xdr:row>10</xdr:row>
      <xdr:rowOff>33341</xdr:rowOff>
    </xdr:from>
    <xdr:to>
      <xdr:col>476</xdr:col>
      <xdr:colOff>432000</xdr:colOff>
      <xdr:row>11</xdr:row>
      <xdr:rowOff>189116</xdr:rowOff>
    </xdr:to>
    <xdr:pic>
      <xdr:nvPicPr>
        <xdr:cNvPr id="189" name="Picture 188">
          <a:extLst>
            <a:ext uri="{FF2B5EF4-FFF2-40B4-BE49-F238E27FC236}">
              <a16:creationId xmlns:a16="http://schemas.microsoft.com/office/drawing/2014/main" id="{00000000-0008-0000-0200-0000BD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87162675" y="7091366"/>
          <a:ext cx="432000" cy="432000"/>
        </a:xfrm>
        <a:prstGeom prst="rect">
          <a:avLst/>
        </a:prstGeom>
      </xdr:spPr>
    </xdr:pic>
    <xdr:clientData/>
  </xdr:twoCellAnchor>
  <xdr:twoCellAnchor editAs="oneCell">
    <xdr:from>
      <xdr:col>482</xdr:col>
      <xdr:colOff>0</xdr:colOff>
      <xdr:row>10</xdr:row>
      <xdr:rowOff>33341</xdr:rowOff>
    </xdr:from>
    <xdr:to>
      <xdr:col>482</xdr:col>
      <xdr:colOff>432000</xdr:colOff>
      <xdr:row>11</xdr:row>
      <xdr:rowOff>189116</xdr:rowOff>
    </xdr:to>
    <xdr:pic>
      <xdr:nvPicPr>
        <xdr:cNvPr id="190" name="Picture 189">
          <a:extLst>
            <a:ext uri="{FF2B5EF4-FFF2-40B4-BE49-F238E27FC236}">
              <a16:creationId xmlns:a16="http://schemas.microsoft.com/office/drawing/2014/main" id="{00000000-0008-0000-0200-0000BE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91820400" y="7091366"/>
          <a:ext cx="432000" cy="432000"/>
        </a:xfrm>
        <a:prstGeom prst="rect">
          <a:avLst/>
        </a:prstGeom>
      </xdr:spPr>
    </xdr:pic>
    <xdr:clientData/>
  </xdr:twoCellAnchor>
  <xdr:twoCellAnchor editAs="oneCell">
    <xdr:from>
      <xdr:col>487</xdr:col>
      <xdr:colOff>0</xdr:colOff>
      <xdr:row>10</xdr:row>
      <xdr:rowOff>33341</xdr:rowOff>
    </xdr:from>
    <xdr:to>
      <xdr:col>487</xdr:col>
      <xdr:colOff>432000</xdr:colOff>
      <xdr:row>11</xdr:row>
      <xdr:rowOff>189116</xdr:rowOff>
    </xdr:to>
    <xdr:pic>
      <xdr:nvPicPr>
        <xdr:cNvPr id="191" name="Picture 190">
          <a:extLst>
            <a:ext uri="{FF2B5EF4-FFF2-40B4-BE49-F238E27FC236}">
              <a16:creationId xmlns:a16="http://schemas.microsoft.com/office/drawing/2014/main" id="{00000000-0008-0000-0200-0000BF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96106650" y="7091366"/>
          <a:ext cx="432000" cy="432000"/>
        </a:xfrm>
        <a:prstGeom prst="rect">
          <a:avLst/>
        </a:prstGeom>
      </xdr:spPr>
    </xdr:pic>
    <xdr:clientData/>
  </xdr:twoCellAnchor>
  <xdr:twoCellAnchor editAs="oneCell">
    <xdr:from>
      <xdr:col>493</xdr:col>
      <xdr:colOff>0</xdr:colOff>
      <xdr:row>10</xdr:row>
      <xdr:rowOff>33341</xdr:rowOff>
    </xdr:from>
    <xdr:to>
      <xdr:col>493</xdr:col>
      <xdr:colOff>432000</xdr:colOff>
      <xdr:row>11</xdr:row>
      <xdr:rowOff>189116</xdr:rowOff>
    </xdr:to>
    <xdr:pic>
      <xdr:nvPicPr>
        <xdr:cNvPr id="192" name="Picture 191">
          <a:extLst>
            <a:ext uri="{FF2B5EF4-FFF2-40B4-BE49-F238E27FC236}">
              <a16:creationId xmlns:a16="http://schemas.microsoft.com/office/drawing/2014/main" id="{00000000-0008-0000-0200-0000C0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00764375" y="7091366"/>
          <a:ext cx="432000" cy="432000"/>
        </a:xfrm>
        <a:prstGeom prst="rect">
          <a:avLst/>
        </a:prstGeom>
      </xdr:spPr>
    </xdr:pic>
    <xdr:clientData/>
  </xdr:twoCellAnchor>
  <xdr:twoCellAnchor editAs="oneCell">
    <xdr:from>
      <xdr:col>498</xdr:col>
      <xdr:colOff>0</xdr:colOff>
      <xdr:row>10</xdr:row>
      <xdr:rowOff>33341</xdr:rowOff>
    </xdr:from>
    <xdr:to>
      <xdr:col>498</xdr:col>
      <xdr:colOff>432000</xdr:colOff>
      <xdr:row>11</xdr:row>
      <xdr:rowOff>189116</xdr:rowOff>
    </xdr:to>
    <xdr:pic>
      <xdr:nvPicPr>
        <xdr:cNvPr id="193" name="Picture 192">
          <a:extLst>
            <a:ext uri="{FF2B5EF4-FFF2-40B4-BE49-F238E27FC236}">
              <a16:creationId xmlns:a16="http://schemas.microsoft.com/office/drawing/2014/main" id="{00000000-0008-0000-0200-0000C1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05050625" y="7091366"/>
          <a:ext cx="432000" cy="432000"/>
        </a:xfrm>
        <a:prstGeom prst="rect">
          <a:avLst/>
        </a:prstGeom>
      </xdr:spPr>
    </xdr:pic>
    <xdr:clientData/>
  </xdr:twoCellAnchor>
  <xdr:twoCellAnchor editAs="oneCell">
    <xdr:from>
      <xdr:col>504</xdr:col>
      <xdr:colOff>0</xdr:colOff>
      <xdr:row>10</xdr:row>
      <xdr:rowOff>33341</xdr:rowOff>
    </xdr:from>
    <xdr:to>
      <xdr:col>504</xdr:col>
      <xdr:colOff>432000</xdr:colOff>
      <xdr:row>11</xdr:row>
      <xdr:rowOff>189116</xdr:rowOff>
    </xdr:to>
    <xdr:pic>
      <xdr:nvPicPr>
        <xdr:cNvPr id="194" name="Picture 193">
          <a:extLst>
            <a:ext uri="{FF2B5EF4-FFF2-40B4-BE49-F238E27FC236}">
              <a16:creationId xmlns:a16="http://schemas.microsoft.com/office/drawing/2014/main" id="{00000000-0008-0000-0200-0000C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09708350" y="7091366"/>
          <a:ext cx="432000" cy="432000"/>
        </a:xfrm>
        <a:prstGeom prst="rect">
          <a:avLst/>
        </a:prstGeom>
      </xdr:spPr>
    </xdr:pic>
    <xdr:clientData/>
  </xdr:twoCellAnchor>
  <xdr:twoCellAnchor editAs="oneCell">
    <xdr:from>
      <xdr:col>509</xdr:col>
      <xdr:colOff>0</xdr:colOff>
      <xdr:row>10</xdr:row>
      <xdr:rowOff>33341</xdr:rowOff>
    </xdr:from>
    <xdr:to>
      <xdr:col>509</xdr:col>
      <xdr:colOff>432000</xdr:colOff>
      <xdr:row>11</xdr:row>
      <xdr:rowOff>189116</xdr:rowOff>
    </xdr:to>
    <xdr:pic>
      <xdr:nvPicPr>
        <xdr:cNvPr id="195" name="Picture 194">
          <a:extLst>
            <a:ext uri="{FF2B5EF4-FFF2-40B4-BE49-F238E27FC236}">
              <a16:creationId xmlns:a16="http://schemas.microsoft.com/office/drawing/2014/main" id="{00000000-0008-0000-0200-0000C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13994600" y="7091366"/>
          <a:ext cx="432000" cy="432000"/>
        </a:xfrm>
        <a:prstGeom prst="rect">
          <a:avLst/>
        </a:prstGeom>
      </xdr:spPr>
    </xdr:pic>
    <xdr:clientData/>
  </xdr:twoCellAnchor>
  <xdr:twoCellAnchor editAs="oneCell">
    <xdr:from>
      <xdr:col>515</xdr:col>
      <xdr:colOff>0</xdr:colOff>
      <xdr:row>10</xdr:row>
      <xdr:rowOff>33341</xdr:rowOff>
    </xdr:from>
    <xdr:to>
      <xdr:col>515</xdr:col>
      <xdr:colOff>432000</xdr:colOff>
      <xdr:row>11</xdr:row>
      <xdr:rowOff>189116</xdr:rowOff>
    </xdr:to>
    <xdr:pic>
      <xdr:nvPicPr>
        <xdr:cNvPr id="196" name="Picture 195">
          <a:extLst>
            <a:ext uri="{FF2B5EF4-FFF2-40B4-BE49-F238E27FC236}">
              <a16:creationId xmlns:a16="http://schemas.microsoft.com/office/drawing/2014/main" id="{00000000-0008-0000-0200-0000C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18652325" y="7091366"/>
          <a:ext cx="432000" cy="432000"/>
        </a:xfrm>
        <a:prstGeom prst="rect">
          <a:avLst/>
        </a:prstGeom>
      </xdr:spPr>
    </xdr:pic>
    <xdr:clientData/>
  </xdr:twoCellAnchor>
  <xdr:twoCellAnchor editAs="oneCell">
    <xdr:from>
      <xdr:col>520</xdr:col>
      <xdr:colOff>0</xdr:colOff>
      <xdr:row>10</xdr:row>
      <xdr:rowOff>33341</xdr:rowOff>
    </xdr:from>
    <xdr:to>
      <xdr:col>520</xdr:col>
      <xdr:colOff>432000</xdr:colOff>
      <xdr:row>11</xdr:row>
      <xdr:rowOff>189116</xdr:rowOff>
    </xdr:to>
    <xdr:pic>
      <xdr:nvPicPr>
        <xdr:cNvPr id="197" name="Picture 196">
          <a:extLst>
            <a:ext uri="{FF2B5EF4-FFF2-40B4-BE49-F238E27FC236}">
              <a16:creationId xmlns:a16="http://schemas.microsoft.com/office/drawing/2014/main" id="{00000000-0008-0000-0200-0000C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22938575" y="7091366"/>
          <a:ext cx="432000" cy="432000"/>
        </a:xfrm>
        <a:prstGeom prst="rect">
          <a:avLst/>
        </a:prstGeom>
      </xdr:spPr>
    </xdr:pic>
    <xdr:clientData/>
  </xdr:twoCellAnchor>
  <xdr:twoCellAnchor editAs="oneCell">
    <xdr:from>
      <xdr:col>526</xdr:col>
      <xdr:colOff>0</xdr:colOff>
      <xdr:row>10</xdr:row>
      <xdr:rowOff>33341</xdr:rowOff>
    </xdr:from>
    <xdr:to>
      <xdr:col>526</xdr:col>
      <xdr:colOff>432000</xdr:colOff>
      <xdr:row>11</xdr:row>
      <xdr:rowOff>189116</xdr:rowOff>
    </xdr:to>
    <xdr:pic>
      <xdr:nvPicPr>
        <xdr:cNvPr id="198" name="Picture 197">
          <a:extLst>
            <a:ext uri="{FF2B5EF4-FFF2-40B4-BE49-F238E27FC236}">
              <a16:creationId xmlns:a16="http://schemas.microsoft.com/office/drawing/2014/main" id="{00000000-0008-0000-0200-0000C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27596300" y="7091366"/>
          <a:ext cx="432000" cy="432000"/>
        </a:xfrm>
        <a:prstGeom prst="rect">
          <a:avLst/>
        </a:prstGeom>
      </xdr:spPr>
    </xdr:pic>
    <xdr:clientData/>
  </xdr:twoCellAnchor>
  <xdr:twoCellAnchor editAs="oneCell">
    <xdr:from>
      <xdr:col>531</xdr:col>
      <xdr:colOff>0</xdr:colOff>
      <xdr:row>10</xdr:row>
      <xdr:rowOff>33341</xdr:rowOff>
    </xdr:from>
    <xdr:to>
      <xdr:col>531</xdr:col>
      <xdr:colOff>432000</xdr:colOff>
      <xdr:row>11</xdr:row>
      <xdr:rowOff>189116</xdr:rowOff>
    </xdr:to>
    <xdr:pic>
      <xdr:nvPicPr>
        <xdr:cNvPr id="199" name="Picture 198">
          <a:extLst>
            <a:ext uri="{FF2B5EF4-FFF2-40B4-BE49-F238E27FC236}">
              <a16:creationId xmlns:a16="http://schemas.microsoft.com/office/drawing/2014/main" id="{00000000-0008-0000-0200-0000C7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31882550" y="7091366"/>
          <a:ext cx="432000" cy="432000"/>
        </a:xfrm>
        <a:prstGeom prst="rect">
          <a:avLst/>
        </a:prstGeom>
      </xdr:spPr>
    </xdr:pic>
    <xdr:clientData/>
  </xdr:twoCellAnchor>
  <xdr:twoCellAnchor editAs="oneCell">
    <xdr:from>
      <xdr:col>537</xdr:col>
      <xdr:colOff>0</xdr:colOff>
      <xdr:row>10</xdr:row>
      <xdr:rowOff>33341</xdr:rowOff>
    </xdr:from>
    <xdr:to>
      <xdr:col>537</xdr:col>
      <xdr:colOff>432000</xdr:colOff>
      <xdr:row>11</xdr:row>
      <xdr:rowOff>189116</xdr:rowOff>
    </xdr:to>
    <xdr:pic>
      <xdr:nvPicPr>
        <xdr:cNvPr id="200" name="Picture 199">
          <a:extLst>
            <a:ext uri="{FF2B5EF4-FFF2-40B4-BE49-F238E27FC236}">
              <a16:creationId xmlns:a16="http://schemas.microsoft.com/office/drawing/2014/main" id="{00000000-0008-0000-0200-0000C8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36540275" y="7091366"/>
          <a:ext cx="432000" cy="432000"/>
        </a:xfrm>
        <a:prstGeom prst="rect">
          <a:avLst/>
        </a:prstGeom>
      </xdr:spPr>
    </xdr:pic>
    <xdr:clientData/>
  </xdr:twoCellAnchor>
  <xdr:twoCellAnchor editAs="oneCell">
    <xdr:from>
      <xdr:col>542</xdr:col>
      <xdr:colOff>0</xdr:colOff>
      <xdr:row>10</xdr:row>
      <xdr:rowOff>33341</xdr:rowOff>
    </xdr:from>
    <xdr:to>
      <xdr:col>542</xdr:col>
      <xdr:colOff>432000</xdr:colOff>
      <xdr:row>11</xdr:row>
      <xdr:rowOff>189116</xdr:rowOff>
    </xdr:to>
    <xdr:pic>
      <xdr:nvPicPr>
        <xdr:cNvPr id="201" name="Picture 200">
          <a:extLst>
            <a:ext uri="{FF2B5EF4-FFF2-40B4-BE49-F238E27FC236}">
              <a16:creationId xmlns:a16="http://schemas.microsoft.com/office/drawing/2014/main" id="{00000000-0008-0000-0200-0000C9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40826525" y="7091366"/>
          <a:ext cx="432000" cy="432000"/>
        </a:xfrm>
        <a:prstGeom prst="rect">
          <a:avLst/>
        </a:prstGeom>
      </xdr:spPr>
    </xdr:pic>
    <xdr:clientData/>
  </xdr:twoCellAnchor>
  <xdr:twoCellAnchor editAs="oneCell">
    <xdr:from>
      <xdr:col>548</xdr:col>
      <xdr:colOff>0</xdr:colOff>
      <xdr:row>10</xdr:row>
      <xdr:rowOff>33341</xdr:rowOff>
    </xdr:from>
    <xdr:to>
      <xdr:col>548</xdr:col>
      <xdr:colOff>432000</xdr:colOff>
      <xdr:row>11</xdr:row>
      <xdr:rowOff>189116</xdr:rowOff>
    </xdr:to>
    <xdr:pic>
      <xdr:nvPicPr>
        <xdr:cNvPr id="202" name="Picture 201">
          <a:extLst>
            <a:ext uri="{FF2B5EF4-FFF2-40B4-BE49-F238E27FC236}">
              <a16:creationId xmlns:a16="http://schemas.microsoft.com/office/drawing/2014/main" id="{00000000-0008-0000-0200-0000CA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45484250" y="7091366"/>
          <a:ext cx="432000" cy="432000"/>
        </a:xfrm>
        <a:prstGeom prst="rect">
          <a:avLst/>
        </a:prstGeom>
      </xdr:spPr>
    </xdr:pic>
    <xdr:clientData/>
  </xdr:twoCellAnchor>
  <xdr:twoCellAnchor editAs="oneCell">
    <xdr:from>
      <xdr:col>8</xdr:col>
      <xdr:colOff>33341</xdr:colOff>
      <xdr:row>4</xdr:row>
      <xdr:rowOff>33341</xdr:rowOff>
    </xdr:from>
    <xdr:to>
      <xdr:col>8</xdr:col>
      <xdr:colOff>828674</xdr:colOff>
      <xdr:row>4</xdr:row>
      <xdr:rowOff>177572</xdr:rowOff>
    </xdr:to>
    <xdr:pic>
      <xdr:nvPicPr>
        <xdr:cNvPr id="204" name="Picture 203">
          <a:extLst>
            <a:ext uri="{FF2B5EF4-FFF2-40B4-BE49-F238E27FC236}">
              <a16:creationId xmlns:a16="http://schemas.microsoft.com/office/drawing/2014/main" id="{00000000-0008-0000-0200-0000CC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405566" y="2024066"/>
          <a:ext cx="795333" cy="144231"/>
        </a:xfrm>
        <a:prstGeom prst="rect">
          <a:avLst/>
        </a:prstGeom>
      </xdr:spPr>
    </xdr:pic>
    <xdr:clientData/>
  </xdr:twoCellAnchor>
  <xdr:twoCellAnchor editAs="oneCell">
    <xdr:from>
      <xdr:col>13</xdr:col>
      <xdr:colOff>33341</xdr:colOff>
      <xdr:row>4</xdr:row>
      <xdr:rowOff>33341</xdr:rowOff>
    </xdr:from>
    <xdr:to>
      <xdr:col>13</xdr:col>
      <xdr:colOff>828674</xdr:colOff>
      <xdr:row>4</xdr:row>
      <xdr:rowOff>177572</xdr:rowOff>
    </xdr:to>
    <xdr:pic>
      <xdr:nvPicPr>
        <xdr:cNvPr id="205" name="Picture 204">
          <a:extLst>
            <a:ext uri="{FF2B5EF4-FFF2-40B4-BE49-F238E27FC236}">
              <a16:creationId xmlns:a16="http://schemas.microsoft.com/office/drawing/2014/main" id="{00000000-0008-0000-0200-0000CD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691816" y="2024066"/>
          <a:ext cx="795333" cy="144231"/>
        </a:xfrm>
        <a:prstGeom prst="rect">
          <a:avLst/>
        </a:prstGeom>
      </xdr:spPr>
    </xdr:pic>
    <xdr:clientData/>
  </xdr:twoCellAnchor>
  <xdr:twoCellAnchor editAs="oneCell">
    <xdr:from>
      <xdr:col>19</xdr:col>
      <xdr:colOff>33341</xdr:colOff>
      <xdr:row>4</xdr:row>
      <xdr:rowOff>33341</xdr:rowOff>
    </xdr:from>
    <xdr:to>
      <xdr:col>19</xdr:col>
      <xdr:colOff>828674</xdr:colOff>
      <xdr:row>4</xdr:row>
      <xdr:rowOff>177572</xdr:rowOff>
    </xdr:to>
    <xdr:pic>
      <xdr:nvPicPr>
        <xdr:cNvPr id="206" name="Picture 205">
          <a:extLst>
            <a:ext uri="{FF2B5EF4-FFF2-40B4-BE49-F238E27FC236}">
              <a16:creationId xmlns:a16="http://schemas.microsoft.com/office/drawing/2014/main" id="{00000000-0008-0000-0200-0000CE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349541" y="2024066"/>
          <a:ext cx="795333" cy="144231"/>
        </a:xfrm>
        <a:prstGeom prst="rect">
          <a:avLst/>
        </a:prstGeom>
      </xdr:spPr>
    </xdr:pic>
    <xdr:clientData/>
  </xdr:twoCellAnchor>
  <xdr:twoCellAnchor editAs="oneCell">
    <xdr:from>
      <xdr:col>24</xdr:col>
      <xdr:colOff>33341</xdr:colOff>
      <xdr:row>4</xdr:row>
      <xdr:rowOff>33341</xdr:rowOff>
    </xdr:from>
    <xdr:to>
      <xdr:col>24</xdr:col>
      <xdr:colOff>828674</xdr:colOff>
      <xdr:row>4</xdr:row>
      <xdr:rowOff>177572</xdr:rowOff>
    </xdr:to>
    <xdr:pic>
      <xdr:nvPicPr>
        <xdr:cNvPr id="207" name="Picture 206">
          <a:extLst>
            <a:ext uri="{FF2B5EF4-FFF2-40B4-BE49-F238E27FC236}">
              <a16:creationId xmlns:a16="http://schemas.microsoft.com/office/drawing/2014/main" id="{00000000-0008-0000-0200-0000CF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635791" y="2024066"/>
          <a:ext cx="795333" cy="144231"/>
        </a:xfrm>
        <a:prstGeom prst="rect">
          <a:avLst/>
        </a:prstGeom>
      </xdr:spPr>
    </xdr:pic>
    <xdr:clientData/>
  </xdr:twoCellAnchor>
  <xdr:twoCellAnchor editAs="oneCell">
    <xdr:from>
      <xdr:col>30</xdr:col>
      <xdr:colOff>33341</xdr:colOff>
      <xdr:row>4</xdr:row>
      <xdr:rowOff>33341</xdr:rowOff>
    </xdr:from>
    <xdr:to>
      <xdr:col>30</xdr:col>
      <xdr:colOff>828674</xdr:colOff>
      <xdr:row>4</xdr:row>
      <xdr:rowOff>177572</xdr:rowOff>
    </xdr:to>
    <xdr:pic>
      <xdr:nvPicPr>
        <xdr:cNvPr id="208" name="Picture 207">
          <a:extLst>
            <a:ext uri="{FF2B5EF4-FFF2-40B4-BE49-F238E27FC236}">
              <a16:creationId xmlns:a16="http://schemas.microsoft.com/office/drawing/2014/main" id="{00000000-0008-0000-0200-0000D0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293516" y="2024066"/>
          <a:ext cx="795333" cy="144231"/>
        </a:xfrm>
        <a:prstGeom prst="rect">
          <a:avLst/>
        </a:prstGeom>
      </xdr:spPr>
    </xdr:pic>
    <xdr:clientData/>
  </xdr:twoCellAnchor>
  <xdr:twoCellAnchor editAs="oneCell">
    <xdr:from>
      <xdr:col>35</xdr:col>
      <xdr:colOff>33341</xdr:colOff>
      <xdr:row>4</xdr:row>
      <xdr:rowOff>33341</xdr:rowOff>
    </xdr:from>
    <xdr:to>
      <xdr:col>35</xdr:col>
      <xdr:colOff>828674</xdr:colOff>
      <xdr:row>4</xdr:row>
      <xdr:rowOff>177572</xdr:rowOff>
    </xdr:to>
    <xdr:pic>
      <xdr:nvPicPr>
        <xdr:cNvPr id="209" name="Picture 208">
          <a:extLst>
            <a:ext uri="{FF2B5EF4-FFF2-40B4-BE49-F238E27FC236}">
              <a16:creationId xmlns:a16="http://schemas.microsoft.com/office/drawing/2014/main" id="{00000000-0008-0000-0200-0000D1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9766" y="2024066"/>
          <a:ext cx="795333" cy="144231"/>
        </a:xfrm>
        <a:prstGeom prst="rect">
          <a:avLst/>
        </a:prstGeom>
      </xdr:spPr>
    </xdr:pic>
    <xdr:clientData/>
  </xdr:twoCellAnchor>
  <xdr:twoCellAnchor editAs="oneCell">
    <xdr:from>
      <xdr:col>41</xdr:col>
      <xdr:colOff>33341</xdr:colOff>
      <xdr:row>4</xdr:row>
      <xdr:rowOff>33341</xdr:rowOff>
    </xdr:from>
    <xdr:to>
      <xdr:col>41</xdr:col>
      <xdr:colOff>828674</xdr:colOff>
      <xdr:row>4</xdr:row>
      <xdr:rowOff>177572</xdr:rowOff>
    </xdr:to>
    <xdr:pic>
      <xdr:nvPicPr>
        <xdr:cNvPr id="210" name="Picture 209">
          <a:extLst>
            <a:ext uri="{FF2B5EF4-FFF2-40B4-BE49-F238E27FC236}">
              <a16:creationId xmlns:a16="http://schemas.microsoft.com/office/drawing/2014/main" id="{00000000-0008-0000-0200-0000D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237491" y="2024066"/>
          <a:ext cx="795333" cy="144231"/>
        </a:xfrm>
        <a:prstGeom prst="rect">
          <a:avLst/>
        </a:prstGeom>
      </xdr:spPr>
    </xdr:pic>
    <xdr:clientData/>
  </xdr:twoCellAnchor>
  <xdr:twoCellAnchor editAs="oneCell">
    <xdr:from>
      <xdr:col>46</xdr:col>
      <xdr:colOff>33341</xdr:colOff>
      <xdr:row>4</xdr:row>
      <xdr:rowOff>33341</xdr:rowOff>
    </xdr:from>
    <xdr:to>
      <xdr:col>46</xdr:col>
      <xdr:colOff>828674</xdr:colOff>
      <xdr:row>4</xdr:row>
      <xdr:rowOff>177572</xdr:rowOff>
    </xdr:to>
    <xdr:pic>
      <xdr:nvPicPr>
        <xdr:cNvPr id="211" name="Picture 210">
          <a:extLst>
            <a:ext uri="{FF2B5EF4-FFF2-40B4-BE49-F238E27FC236}">
              <a16:creationId xmlns:a16="http://schemas.microsoft.com/office/drawing/2014/main" id="{00000000-0008-0000-0200-0000D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7523741" y="2024066"/>
          <a:ext cx="795333" cy="144231"/>
        </a:xfrm>
        <a:prstGeom prst="rect">
          <a:avLst/>
        </a:prstGeom>
      </xdr:spPr>
    </xdr:pic>
    <xdr:clientData/>
  </xdr:twoCellAnchor>
  <xdr:twoCellAnchor editAs="oneCell">
    <xdr:from>
      <xdr:col>52</xdr:col>
      <xdr:colOff>33341</xdr:colOff>
      <xdr:row>4</xdr:row>
      <xdr:rowOff>33341</xdr:rowOff>
    </xdr:from>
    <xdr:to>
      <xdr:col>52</xdr:col>
      <xdr:colOff>828674</xdr:colOff>
      <xdr:row>4</xdr:row>
      <xdr:rowOff>177572</xdr:rowOff>
    </xdr:to>
    <xdr:pic>
      <xdr:nvPicPr>
        <xdr:cNvPr id="212" name="Picture 211">
          <a:extLst>
            <a:ext uri="{FF2B5EF4-FFF2-40B4-BE49-F238E27FC236}">
              <a16:creationId xmlns:a16="http://schemas.microsoft.com/office/drawing/2014/main" id="{00000000-0008-0000-0200-0000D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181466" y="2024066"/>
          <a:ext cx="795333" cy="144231"/>
        </a:xfrm>
        <a:prstGeom prst="rect">
          <a:avLst/>
        </a:prstGeom>
      </xdr:spPr>
    </xdr:pic>
    <xdr:clientData/>
  </xdr:twoCellAnchor>
  <xdr:twoCellAnchor editAs="oneCell">
    <xdr:from>
      <xdr:col>57</xdr:col>
      <xdr:colOff>33341</xdr:colOff>
      <xdr:row>4</xdr:row>
      <xdr:rowOff>33341</xdr:rowOff>
    </xdr:from>
    <xdr:to>
      <xdr:col>57</xdr:col>
      <xdr:colOff>828674</xdr:colOff>
      <xdr:row>4</xdr:row>
      <xdr:rowOff>177572</xdr:rowOff>
    </xdr:to>
    <xdr:pic>
      <xdr:nvPicPr>
        <xdr:cNvPr id="213" name="Picture 212">
          <a:extLst>
            <a:ext uri="{FF2B5EF4-FFF2-40B4-BE49-F238E27FC236}">
              <a16:creationId xmlns:a16="http://schemas.microsoft.com/office/drawing/2014/main" id="{00000000-0008-0000-0200-0000D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467716" y="2024066"/>
          <a:ext cx="795333" cy="144231"/>
        </a:xfrm>
        <a:prstGeom prst="rect">
          <a:avLst/>
        </a:prstGeom>
      </xdr:spPr>
    </xdr:pic>
    <xdr:clientData/>
  </xdr:twoCellAnchor>
  <xdr:twoCellAnchor editAs="oneCell">
    <xdr:from>
      <xdr:col>63</xdr:col>
      <xdr:colOff>33340</xdr:colOff>
      <xdr:row>4</xdr:row>
      <xdr:rowOff>33341</xdr:rowOff>
    </xdr:from>
    <xdr:to>
      <xdr:col>63</xdr:col>
      <xdr:colOff>828673</xdr:colOff>
      <xdr:row>4</xdr:row>
      <xdr:rowOff>177572</xdr:rowOff>
    </xdr:to>
    <xdr:pic>
      <xdr:nvPicPr>
        <xdr:cNvPr id="214" name="Picture 213">
          <a:extLst>
            <a:ext uri="{FF2B5EF4-FFF2-40B4-BE49-F238E27FC236}">
              <a16:creationId xmlns:a16="http://schemas.microsoft.com/office/drawing/2014/main" id="{00000000-0008-0000-0200-0000D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1125440" y="2024066"/>
          <a:ext cx="795333" cy="144231"/>
        </a:xfrm>
        <a:prstGeom prst="rect">
          <a:avLst/>
        </a:prstGeom>
      </xdr:spPr>
    </xdr:pic>
    <xdr:clientData/>
  </xdr:twoCellAnchor>
  <xdr:twoCellAnchor editAs="oneCell">
    <xdr:from>
      <xdr:col>68</xdr:col>
      <xdr:colOff>33340</xdr:colOff>
      <xdr:row>4</xdr:row>
      <xdr:rowOff>33341</xdr:rowOff>
    </xdr:from>
    <xdr:to>
      <xdr:col>68</xdr:col>
      <xdr:colOff>828673</xdr:colOff>
      <xdr:row>4</xdr:row>
      <xdr:rowOff>177572</xdr:rowOff>
    </xdr:to>
    <xdr:pic>
      <xdr:nvPicPr>
        <xdr:cNvPr id="215" name="Picture 214">
          <a:extLst>
            <a:ext uri="{FF2B5EF4-FFF2-40B4-BE49-F238E27FC236}">
              <a16:creationId xmlns:a16="http://schemas.microsoft.com/office/drawing/2014/main" id="{00000000-0008-0000-0200-0000D7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5411690" y="2024066"/>
          <a:ext cx="795333" cy="144231"/>
        </a:xfrm>
        <a:prstGeom prst="rect">
          <a:avLst/>
        </a:prstGeom>
      </xdr:spPr>
    </xdr:pic>
    <xdr:clientData/>
  </xdr:twoCellAnchor>
  <xdr:twoCellAnchor editAs="oneCell">
    <xdr:from>
      <xdr:col>74</xdr:col>
      <xdr:colOff>33340</xdr:colOff>
      <xdr:row>4</xdr:row>
      <xdr:rowOff>33341</xdr:rowOff>
    </xdr:from>
    <xdr:to>
      <xdr:col>74</xdr:col>
      <xdr:colOff>828673</xdr:colOff>
      <xdr:row>4</xdr:row>
      <xdr:rowOff>177572</xdr:rowOff>
    </xdr:to>
    <xdr:pic>
      <xdr:nvPicPr>
        <xdr:cNvPr id="216" name="Picture 215">
          <a:extLst>
            <a:ext uri="{FF2B5EF4-FFF2-40B4-BE49-F238E27FC236}">
              <a16:creationId xmlns:a16="http://schemas.microsoft.com/office/drawing/2014/main" id="{00000000-0008-0000-0200-0000D8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0069415" y="2024066"/>
          <a:ext cx="795333" cy="144231"/>
        </a:xfrm>
        <a:prstGeom prst="rect">
          <a:avLst/>
        </a:prstGeom>
      </xdr:spPr>
    </xdr:pic>
    <xdr:clientData/>
  </xdr:twoCellAnchor>
  <xdr:twoCellAnchor editAs="oneCell">
    <xdr:from>
      <xdr:col>79</xdr:col>
      <xdr:colOff>33340</xdr:colOff>
      <xdr:row>4</xdr:row>
      <xdr:rowOff>33341</xdr:rowOff>
    </xdr:from>
    <xdr:to>
      <xdr:col>79</xdr:col>
      <xdr:colOff>828673</xdr:colOff>
      <xdr:row>4</xdr:row>
      <xdr:rowOff>177572</xdr:rowOff>
    </xdr:to>
    <xdr:pic>
      <xdr:nvPicPr>
        <xdr:cNvPr id="217" name="Picture 216">
          <a:extLst>
            <a:ext uri="{FF2B5EF4-FFF2-40B4-BE49-F238E27FC236}">
              <a16:creationId xmlns:a16="http://schemas.microsoft.com/office/drawing/2014/main" id="{00000000-0008-0000-0200-0000D9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4355665" y="2024066"/>
          <a:ext cx="795333" cy="144231"/>
        </a:xfrm>
        <a:prstGeom prst="rect">
          <a:avLst/>
        </a:prstGeom>
      </xdr:spPr>
    </xdr:pic>
    <xdr:clientData/>
  </xdr:twoCellAnchor>
  <xdr:twoCellAnchor editAs="oneCell">
    <xdr:from>
      <xdr:col>85</xdr:col>
      <xdr:colOff>33340</xdr:colOff>
      <xdr:row>4</xdr:row>
      <xdr:rowOff>33341</xdr:rowOff>
    </xdr:from>
    <xdr:to>
      <xdr:col>85</xdr:col>
      <xdr:colOff>828673</xdr:colOff>
      <xdr:row>4</xdr:row>
      <xdr:rowOff>177572</xdr:rowOff>
    </xdr:to>
    <xdr:pic>
      <xdr:nvPicPr>
        <xdr:cNvPr id="218" name="Picture 217">
          <a:extLst>
            <a:ext uri="{FF2B5EF4-FFF2-40B4-BE49-F238E27FC236}">
              <a16:creationId xmlns:a16="http://schemas.microsoft.com/office/drawing/2014/main" id="{00000000-0008-0000-0200-0000DA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9013390" y="2024066"/>
          <a:ext cx="795333" cy="144231"/>
        </a:xfrm>
        <a:prstGeom prst="rect">
          <a:avLst/>
        </a:prstGeom>
      </xdr:spPr>
    </xdr:pic>
    <xdr:clientData/>
  </xdr:twoCellAnchor>
  <xdr:twoCellAnchor editAs="oneCell">
    <xdr:from>
      <xdr:col>90</xdr:col>
      <xdr:colOff>33340</xdr:colOff>
      <xdr:row>4</xdr:row>
      <xdr:rowOff>33341</xdr:rowOff>
    </xdr:from>
    <xdr:to>
      <xdr:col>90</xdr:col>
      <xdr:colOff>828673</xdr:colOff>
      <xdr:row>4</xdr:row>
      <xdr:rowOff>177572</xdr:rowOff>
    </xdr:to>
    <xdr:pic>
      <xdr:nvPicPr>
        <xdr:cNvPr id="219" name="Picture 218">
          <a:extLst>
            <a:ext uri="{FF2B5EF4-FFF2-40B4-BE49-F238E27FC236}">
              <a16:creationId xmlns:a16="http://schemas.microsoft.com/office/drawing/2014/main" id="{00000000-0008-0000-0200-0000DB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3299640" y="2024066"/>
          <a:ext cx="795333" cy="144231"/>
        </a:xfrm>
        <a:prstGeom prst="rect">
          <a:avLst/>
        </a:prstGeom>
      </xdr:spPr>
    </xdr:pic>
    <xdr:clientData/>
  </xdr:twoCellAnchor>
  <xdr:twoCellAnchor editAs="oneCell">
    <xdr:from>
      <xdr:col>96</xdr:col>
      <xdr:colOff>33340</xdr:colOff>
      <xdr:row>4</xdr:row>
      <xdr:rowOff>33341</xdr:rowOff>
    </xdr:from>
    <xdr:to>
      <xdr:col>96</xdr:col>
      <xdr:colOff>828673</xdr:colOff>
      <xdr:row>4</xdr:row>
      <xdr:rowOff>177572</xdr:rowOff>
    </xdr:to>
    <xdr:pic>
      <xdr:nvPicPr>
        <xdr:cNvPr id="220" name="Picture 219">
          <a:extLst>
            <a:ext uri="{FF2B5EF4-FFF2-40B4-BE49-F238E27FC236}">
              <a16:creationId xmlns:a16="http://schemas.microsoft.com/office/drawing/2014/main" id="{00000000-0008-0000-0200-0000DC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7957365" y="2024066"/>
          <a:ext cx="795333" cy="144231"/>
        </a:xfrm>
        <a:prstGeom prst="rect">
          <a:avLst/>
        </a:prstGeom>
      </xdr:spPr>
    </xdr:pic>
    <xdr:clientData/>
  </xdr:twoCellAnchor>
  <xdr:twoCellAnchor editAs="oneCell">
    <xdr:from>
      <xdr:col>101</xdr:col>
      <xdr:colOff>33340</xdr:colOff>
      <xdr:row>4</xdr:row>
      <xdr:rowOff>33341</xdr:rowOff>
    </xdr:from>
    <xdr:to>
      <xdr:col>101</xdr:col>
      <xdr:colOff>828673</xdr:colOff>
      <xdr:row>4</xdr:row>
      <xdr:rowOff>177572</xdr:rowOff>
    </xdr:to>
    <xdr:pic>
      <xdr:nvPicPr>
        <xdr:cNvPr id="221" name="Picture 220">
          <a:extLst>
            <a:ext uri="{FF2B5EF4-FFF2-40B4-BE49-F238E27FC236}">
              <a16:creationId xmlns:a16="http://schemas.microsoft.com/office/drawing/2014/main" id="{00000000-0008-0000-0200-0000DD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243615" y="2024066"/>
          <a:ext cx="795333" cy="144231"/>
        </a:xfrm>
        <a:prstGeom prst="rect">
          <a:avLst/>
        </a:prstGeom>
      </xdr:spPr>
    </xdr:pic>
    <xdr:clientData/>
  </xdr:twoCellAnchor>
  <xdr:twoCellAnchor editAs="oneCell">
    <xdr:from>
      <xdr:col>107</xdr:col>
      <xdr:colOff>33340</xdr:colOff>
      <xdr:row>4</xdr:row>
      <xdr:rowOff>33341</xdr:rowOff>
    </xdr:from>
    <xdr:to>
      <xdr:col>107</xdr:col>
      <xdr:colOff>828673</xdr:colOff>
      <xdr:row>4</xdr:row>
      <xdr:rowOff>177572</xdr:rowOff>
    </xdr:to>
    <xdr:pic>
      <xdr:nvPicPr>
        <xdr:cNvPr id="222" name="Picture 221">
          <a:extLst>
            <a:ext uri="{FF2B5EF4-FFF2-40B4-BE49-F238E27FC236}">
              <a16:creationId xmlns:a16="http://schemas.microsoft.com/office/drawing/2014/main" id="{00000000-0008-0000-0200-0000DE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6901340" y="2024066"/>
          <a:ext cx="795333" cy="144231"/>
        </a:xfrm>
        <a:prstGeom prst="rect">
          <a:avLst/>
        </a:prstGeom>
      </xdr:spPr>
    </xdr:pic>
    <xdr:clientData/>
  </xdr:twoCellAnchor>
  <xdr:twoCellAnchor editAs="oneCell">
    <xdr:from>
      <xdr:col>112</xdr:col>
      <xdr:colOff>33341</xdr:colOff>
      <xdr:row>4</xdr:row>
      <xdr:rowOff>33341</xdr:rowOff>
    </xdr:from>
    <xdr:to>
      <xdr:col>112</xdr:col>
      <xdr:colOff>828674</xdr:colOff>
      <xdr:row>4</xdr:row>
      <xdr:rowOff>177572</xdr:rowOff>
    </xdr:to>
    <xdr:pic>
      <xdr:nvPicPr>
        <xdr:cNvPr id="223" name="Picture 222">
          <a:extLst>
            <a:ext uri="{FF2B5EF4-FFF2-40B4-BE49-F238E27FC236}">
              <a16:creationId xmlns:a16="http://schemas.microsoft.com/office/drawing/2014/main" id="{00000000-0008-0000-0200-0000DF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1187591" y="2024066"/>
          <a:ext cx="795333" cy="144231"/>
        </a:xfrm>
        <a:prstGeom prst="rect">
          <a:avLst/>
        </a:prstGeom>
      </xdr:spPr>
    </xdr:pic>
    <xdr:clientData/>
  </xdr:twoCellAnchor>
  <xdr:twoCellAnchor editAs="oneCell">
    <xdr:from>
      <xdr:col>118</xdr:col>
      <xdr:colOff>33340</xdr:colOff>
      <xdr:row>4</xdr:row>
      <xdr:rowOff>33341</xdr:rowOff>
    </xdr:from>
    <xdr:to>
      <xdr:col>118</xdr:col>
      <xdr:colOff>828673</xdr:colOff>
      <xdr:row>4</xdr:row>
      <xdr:rowOff>177572</xdr:rowOff>
    </xdr:to>
    <xdr:pic>
      <xdr:nvPicPr>
        <xdr:cNvPr id="224" name="Picture 223">
          <a:extLst>
            <a:ext uri="{FF2B5EF4-FFF2-40B4-BE49-F238E27FC236}">
              <a16:creationId xmlns:a16="http://schemas.microsoft.com/office/drawing/2014/main" id="{00000000-0008-0000-0200-0000E0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845315" y="2024066"/>
          <a:ext cx="795333" cy="144231"/>
        </a:xfrm>
        <a:prstGeom prst="rect">
          <a:avLst/>
        </a:prstGeom>
      </xdr:spPr>
    </xdr:pic>
    <xdr:clientData/>
  </xdr:twoCellAnchor>
  <xdr:twoCellAnchor editAs="oneCell">
    <xdr:from>
      <xdr:col>123</xdr:col>
      <xdr:colOff>33340</xdr:colOff>
      <xdr:row>4</xdr:row>
      <xdr:rowOff>33341</xdr:rowOff>
    </xdr:from>
    <xdr:to>
      <xdr:col>123</xdr:col>
      <xdr:colOff>828673</xdr:colOff>
      <xdr:row>4</xdr:row>
      <xdr:rowOff>177572</xdr:rowOff>
    </xdr:to>
    <xdr:pic>
      <xdr:nvPicPr>
        <xdr:cNvPr id="225" name="Picture 224">
          <a:extLst>
            <a:ext uri="{FF2B5EF4-FFF2-40B4-BE49-F238E27FC236}">
              <a16:creationId xmlns:a16="http://schemas.microsoft.com/office/drawing/2014/main" id="{00000000-0008-0000-0200-0000E1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0131565" y="2024066"/>
          <a:ext cx="795333" cy="144231"/>
        </a:xfrm>
        <a:prstGeom prst="rect">
          <a:avLst/>
        </a:prstGeom>
      </xdr:spPr>
    </xdr:pic>
    <xdr:clientData/>
  </xdr:twoCellAnchor>
  <xdr:twoCellAnchor editAs="oneCell">
    <xdr:from>
      <xdr:col>129</xdr:col>
      <xdr:colOff>33340</xdr:colOff>
      <xdr:row>4</xdr:row>
      <xdr:rowOff>33341</xdr:rowOff>
    </xdr:from>
    <xdr:to>
      <xdr:col>129</xdr:col>
      <xdr:colOff>828673</xdr:colOff>
      <xdr:row>4</xdr:row>
      <xdr:rowOff>177572</xdr:rowOff>
    </xdr:to>
    <xdr:pic>
      <xdr:nvPicPr>
        <xdr:cNvPr id="226" name="Picture 225">
          <a:extLst>
            <a:ext uri="{FF2B5EF4-FFF2-40B4-BE49-F238E27FC236}">
              <a16:creationId xmlns:a16="http://schemas.microsoft.com/office/drawing/2014/main" id="{00000000-0008-0000-0200-0000E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4789290" y="2024066"/>
          <a:ext cx="795333" cy="144231"/>
        </a:xfrm>
        <a:prstGeom prst="rect">
          <a:avLst/>
        </a:prstGeom>
      </xdr:spPr>
    </xdr:pic>
    <xdr:clientData/>
  </xdr:twoCellAnchor>
  <xdr:twoCellAnchor editAs="oneCell">
    <xdr:from>
      <xdr:col>134</xdr:col>
      <xdr:colOff>33340</xdr:colOff>
      <xdr:row>4</xdr:row>
      <xdr:rowOff>33341</xdr:rowOff>
    </xdr:from>
    <xdr:to>
      <xdr:col>134</xdr:col>
      <xdr:colOff>828673</xdr:colOff>
      <xdr:row>4</xdr:row>
      <xdr:rowOff>177572</xdr:rowOff>
    </xdr:to>
    <xdr:pic>
      <xdr:nvPicPr>
        <xdr:cNvPr id="227" name="Picture 226">
          <a:extLst>
            <a:ext uri="{FF2B5EF4-FFF2-40B4-BE49-F238E27FC236}">
              <a16:creationId xmlns:a16="http://schemas.microsoft.com/office/drawing/2014/main" id="{00000000-0008-0000-0200-0000E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075540" y="2024066"/>
          <a:ext cx="795333" cy="144231"/>
        </a:xfrm>
        <a:prstGeom prst="rect">
          <a:avLst/>
        </a:prstGeom>
      </xdr:spPr>
    </xdr:pic>
    <xdr:clientData/>
  </xdr:twoCellAnchor>
  <xdr:twoCellAnchor editAs="oneCell">
    <xdr:from>
      <xdr:col>140</xdr:col>
      <xdr:colOff>33340</xdr:colOff>
      <xdr:row>4</xdr:row>
      <xdr:rowOff>33341</xdr:rowOff>
    </xdr:from>
    <xdr:to>
      <xdr:col>140</xdr:col>
      <xdr:colOff>828673</xdr:colOff>
      <xdr:row>4</xdr:row>
      <xdr:rowOff>177572</xdr:rowOff>
    </xdr:to>
    <xdr:pic>
      <xdr:nvPicPr>
        <xdr:cNvPr id="228" name="Picture 227">
          <a:extLst>
            <a:ext uri="{FF2B5EF4-FFF2-40B4-BE49-F238E27FC236}">
              <a16:creationId xmlns:a16="http://schemas.microsoft.com/office/drawing/2014/main" id="{00000000-0008-0000-0200-0000E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3733265" y="2024066"/>
          <a:ext cx="795333" cy="144231"/>
        </a:xfrm>
        <a:prstGeom prst="rect">
          <a:avLst/>
        </a:prstGeom>
      </xdr:spPr>
    </xdr:pic>
    <xdr:clientData/>
  </xdr:twoCellAnchor>
  <xdr:twoCellAnchor editAs="oneCell">
    <xdr:from>
      <xdr:col>145</xdr:col>
      <xdr:colOff>33340</xdr:colOff>
      <xdr:row>4</xdr:row>
      <xdr:rowOff>33341</xdr:rowOff>
    </xdr:from>
    <xdr:to>
      <xdr:col>145</xdr:col>
      <xdr:colOff>828673</xdr:colOff>
      <xdr:row>4</xdr:row>
      <xdr:rowOff>177572</xdr:rowOff>
    </xdr:to>
    <xdr:pic>
      <xdr:nvPicPr>
        <xdr:cNvPr id="229" name="Picture 228">
          <a:extLst>
            <a:ext uri="{FF2B5EF4-FFF2-40B4-BE49-F238E27FC236}">
              <a16:creationId xmlns:a16="http://schemas.microsoft.com/office/drawing/2014/main" id="{00000000-0008-0000-0200-0000E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8019515" y="2024066"/>
          <a:ext cx="795333" cy="144231"/>
        </a:xfrm>
        <a:prstGeom prst="rect">
          <a:avLst/>
        </a:prstGeom>
      </xdr:spPr>
    </xdr:pic>
    <xdr:clientData/>
  </xdr:twoCellAnchor>
  <xdr:twoCellAnchor editAs="oneCell">
    <xdr:from>
      <xdr:col>151</xdr:col>
      <xdr:colOff>33340</xdr:colOff>
      <xdr:row>4</xdr:row>
      <xdr:rowOff>33341</xdr:rowOff>
    </xdr:from>
    <xdr:to>
      <xdr:col>151</xdr:col>
      <xdr:colOff>828673</xdr:colOff>
      <xdr:row>4</xdr:row>
      <xdr:rowOff>177572</xdr:rowOff>
    </xdr:to>
    <xdr:pic>
      <xdr:nvPicPr>
        <xdr:cNvPr id="230" name="Picture 229">
          <a:extLst>
            <a:ext uri="{FF2B5EF4-FFF2-40B4-BE49-F238E27FC236}">
              <a16:creationId xmlns:a16="http://schemas.microsoft.com/office/drawing/2014/main" id="{00000000-0008-0000-0200-0000E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2677240" y="2024066"/>
          <a:ext cx="795333" cy="144231"/>
        </a:xfrm>
        <a:prstGeom prst="rect">
          <a:avLst/>
        </a:prstGeom>
      </xdr:spPr>
    </xdr:pic>
    <xdr:clientData/>
  </xdr:twoCellAnchor>
  <xdr:twoCellAnchor editAs="oneCell">
    <xdr:from>
      <xdr:col>156</xdr:col>
      <xdr:colOff>33340</xdr:colOff>
      <xdr:row>4</xdr:row>
      <xdr:rowOff>33341</xdr:rowOff>
    </xdr:from>
    <xdr:to>
      <xdr:col>156</xdr:col>
      <xdr:colOff>828673</xdr:colOff>
      <xdr:row>4</xdr:row>
      <xdr:rowOff>177572</xdr:rowOff>
    </xdr:to>
    <xdr:pic>
      <xdr:nvPicPr>
        <xdr:cNvPr id="231" name="Picture 230">
          <a:extLst>
            <a:ext uri="{FF2B5EF4-FFF2-40B4-BE49-F238E27FC236}">
              <a16:creationId xmlns:a16="http://schemas.microsoft.com/office/drawing/2014/main" id="{00000000-0008-0000-0200-0000E7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6963490" y="2024066"/>
          <a:ext cx="795333" cy="144231"/>
        </a:xfrm>
        <a:prstGeom prst="rect">
          <a:avLst/>
        </a:prstGeom>
      </xdr:spPr>
    </xdr:pic>
    <xdr:clientData/>
  </xdr:twoCellAnchor>
  <xdr:twoCellAnchor editAs="oneCell">
    <xdr:from>
      <xdr:col>162</xdr:col>
      <xdr:colOff>33340</xdr:colOff>
      <xdr:row>4</xdr:row>
      <xdr:rowOff>33341</xdr:rowOff>
    </xdr:from>
    <xdr:to>
      <xdr:col>162</xdr:col>
      <xdr:colOff>828673</xdr:colOff>
      <xdr:row>4</xdr:row>
      <xdr:rowOff>177572</xdr:rowOff>
    </xdr:to>
    <xdr:pic>
      <xdr:nvPicPr>
        <xdr:cNvPr id="232" name="Picture 231">
          <a:extLst>
            <a:ext uri="{FF2B5EF4-FFF2-40B4-BE49-F238E27FC236}">
              <a16:creationId xmlns:a16="http://schemas.microsoft.com/office/drawing/2014/main" id="{00000000-0008-0000-0200-0000E8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1621215" y="2024066"/>
          <a:ext cx="795333" cy="144231"/>
        </a:xfrm>
        <a:prstGeom prst="rect">
          <a:avLst/>
        </a:prstGeom>
      </xdr:spPr>
    </xdr:pic>
    <xdr:clientData/>
  </xdr:twoCellAnchor>
  <xdr:twoCellAnchor editAs="oneCell">
    <xdr:from>
      <xdr:col>167</xdr:col>
      <xdr:colOff>33340</xdr:colOff>
      <xdr:row>4</xdr:row>
      <xdr:rowOff>33341</xdr:rowOff>
    </xdr:from>
    <xdr:to>
      <xdr:col>167</xdr:col>
      <xdr:colOff>828673</xdr:colOff>
      <xdr:row>4</xdr:row>
      <xdr:rowOff>177572</xdr:rowOff>
    </xdr:to>
    <xdr:pic>
      <xdr:nvPicPr>
        <xdr:cNvPr id="233" name="Picture 232">
          <a:extLst>
            <a:ext uri="{FF2B5EF4-FFF2-40B4-BE49-F238E27FC236}">
              <a16:creationId xmlns:a16="http://schemas.microsoft.com/office/drawing/2014/main" id="{00000000-0008-0000-0200-0000E9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5907465" y="2024066"/>
          <a:ext cx="795333" cy="144231"/>
        </a:xfrm>
        <a:prstGeom prst="rect">
          <a:avLst/>
        </a:prstGeom>
      </xdr:spPr>
    </xdr:pic>
    <xdr:clientData/>
  </xdr:twoCellAnchor>
  <xdr:twoCellAnchor editAs="oneCell">
    <xdr:from>
      <xdr:col>173</xdr:col>
      <xdr:colOff>33339</xdr:colOff>
      <xdr:row>4</xdr:row>
      <xdr:rowOff>33341</xdr:rowOff>
    </xdr:from>
    <xdr:to>
      <xdr:col>173</xdr:col>
      <xdr:colOff>828672</xdr:colOff>
      <xdr:row>4</xdr:row>
      <xdr:rowOff>177572</xdr:rowOff>
    </xdr:to>
    <xdr:pic>
      <xdr:nvPicPr>
        <xdr:cNvPr id="234" name="Picture 233">
          <a:extLst>
            <a:ext uri="{FF2B5EF4-FFF2-40B4-BE49-F238E27FC236}">
              <a16:creationId xmlns:a16="http://schemas.microsoft.com/office/drawing/2014/main" id="{00000000-0008-0000-0200-0000EA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0565189" y="2024066"/>
          <a:ext cx="795333" cy="144231"/>
        </a:xfrm>
        <a:prstGeom prst="rect">
          <a:avLst/>
        </a:prstGeom>
      </xdr:spPr>
    </xdr:pic>
    <xdr:clientData/>
  </xdr:twoCellAnchor>
  <xdr:twoCellAnchor editAs="oneCell">
    <xdr:from>
      <xdr:col>178</xdr:col>
      <xdr:colOff>33339</xdr:colOff>
      <xdr:row>4</xdr:row>
      <xdr:rowOff>33341</xdr:rowOff>
    </xdr:from>
    <xdr:to>
      <xdr:col>178</xdr:col>
      <xdr:colOff>828672</xdr:colOff>
      <xdr:row>4</xdr:row>
      <xdr:rowOff>177572</xdr:rowOff>
    </xdr:to>
    <xdr:pic>
      <xdr:nvPicPr>
        <xdr:cNvPr id="235" name="Picture 234">
          <a:extLst>
            <a:ext uri="{FF2B5EF4-FFF2-40B4-BE49-F238E27FC236}">
              <a16:creationId xmlns:a16="http://schemas.microsoft.com/office/drawing/2014/main" id="{00000000-0008-0000-0200-0000EB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851439" y="2024066"/>
          <a:ext cx="795333" cy="144231"/>
        </a:xfrm>
        <a:prstGeom prst="rect">
          <a:avLst/>
        </a:prstGeom>
      </xdr:spPr>
    </xdr:pic>
    <xdr:clientData/>
  </xdr:twoCellAnchor>
  <xdr:twoCellAnchor editAs="oneCell">
    <xdr:from>
      <xdr:col>184</xdr:col>
      <xdr:colOff>33339</xdr:colOff>
      <xdr:row>4</xdr:row>
      <xdr:rowOff>33341</xdr:rowOff>
    </xdr:from>
    <xdr:to>
      <xdr:col>184</xdr:col>
      <xdr:colOff>828672</xdr:colOff>
      <xdr:row>4</xdr:row>
      <xdr:rowOff>177572</xdr:rowOff>
    </xdr:to>
    <xdr:pic>
      <xdr:nvPicPr>
        <xdr:cNvPr id="236" name="Picture 235">
          <a:extLst>
            <a:ext uri="{FF2B5EF4-FFF2-40B4-BE49-F238E27FC236}">
              <a16:creationId xmlns:a16="http://schemas.microsoft.com/office/drawing/2014/main" id="{00000000-0008-0000-0200-0000EC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509164" y="2024066"/>
          <a:ext cx="795333" cy="144231"/>
        </a:xfrm>
        <a:prstGeom prst="rect">
          <a:avLst/>
        </a:prstGeom>
      </xdr:spPr>
    </xdr:pic>
    <xdr:clientData/>
  </xdr:twoCellAnchor>
  <xdr:twoCellAnchor editAs="oneCell">
    <xdr:from>
      <xdr:col>189</xdr:col>
      <xdr:colOff>33339</xdr:colOff>
      <xdr:row>4</xdr:row>
      <xdr:rowOff>33341</xdr:rowOff>
    </xdr:from>
    <xdr:to>
      <xdr:col>189</xdr:col>
      <xdr:colOff>828672</xdr:colOff>
      <xdr:row>4</xdr:row>
      <xdr:rowOff>177572</xdr:rowOff>
    </xdr:to>
    <xdr:pic>
      <xdr:nvPicPr>
        <xdr:cNvPr id="237" name="Picture 236">
          <a:extLst>
            <a:ext uri="{FF2B5EF4-FFF2-40B4-BE49-F238E27FC236}">
              <a16:creationId xmlns:a16="http://schemas.microsoft.com/office/drawing/2014/main" id="{00000000-0008-0000-0200-0000ED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3795414" y="2024066"/>
          <a:ext cx="795333" cy="144231"/>
        </a:xfrm>
        <a:prstGeom prst="rect">
          <a:avLst/>
        </a:prstGeom>
      </xdr:spPr>
    </xdr:pic>
    <xdr:clientData/>
  </xdr:twoCellAnchor>
  <xdr:twoCellAnchor editAs="oneCell">
    <xdr:from>
      <xdr:col>195</xdr:col>
      <xdr:colOff>33339</xdr:colOff>
      <xdr:row>4</xdr:row>
      <xdr:rowOff>33341</xdr:rowOff>
    </xdr:from>
    <xdr:to>
      <xdr:col>195</xdr:col>
      <xdr:colOff>828672</xdr:colOff>
      <xdr:row>4</xdr:row>
      <xdr:rowOff>177572</xdr:rowOff>
    </xdr:to>
    <xdr:pic>
      <xdr:nvPicPr>
        <xdr:cNvPr id="238" name="Picture 237">
          <a:extLst>
            <a:ext uri="{FF2B5EF4-FFF2-40B4-BE49-F238E27FC236}">
              <a16:creationId xmlns:a16="http://schemas.microsoft.com/office/drawing/2014/main" id="{00000000-0008-0000-0200-0000EE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53139" y="2024066"/>
          <a:ext cx="795333" cy="144231"/>
        </a:xfrm>
        <a:prstGeom prst="rect">
          <a:avLst/>
        </a:prstGeom>
      </xdr:spPr>
    </xdr:pic>
    <xdr:clientData/>
  </xdr:twoCellAnchor>
  <xdr:twoCellAnchor editAs="oneCell">
    <xdr:from>
      <xdr:col>200</xdr:col>
      <xdr:colOff>33339</xdr:colOff>
      <xdr:row>4</xdr:row>
      <xdr:rowOff>33341</xdr:rowOff>
    </xdr:from>
    <xdr:to>
      <xdr:col>200</xdr:col>
      <xdr:colOff>828672</xdr:colOff>
      <xdr:row>4</xdr:row>
      <xdr:rowOff>177572</xdr:rowOff>
    </xdr:to>
    <xdr:pic>
      <xdr:nvPicPr>
        <xdr:cNvPr id="239" name="Picture 238">
          <a:extLst>
            <a:ext uri="{FF2B5EF4-FFF2-40B4-BE49-F238E27FC236}">
              <a16:creationId xmlns:a16="http://schemas.microsoft.com/office/drawing/2014/main" id="{00000000-0008-0000-0200-0000EF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2739389" y="2024066"/>
          <a:ext cx="795333" cy="144231"/>
        </a:xfrm>
        <a:prstGeom prst="rect">
          <a:avLst/>
        </a:prstGeom>
      </xdr:spPr>
    </xdr:pic>
    <xdr:clientData/>
  </xdr:twoCellAnchor>
  <xdr:twoCellAnchor editAs="oneCell">
    <xdr:from>
      <xdr:col>206</xdr:col>
      <xdr:colOff>33339</xdr:colOff>
      <xdr:row>4</xdr:row>
      <xdr:rowOff>33341</xdr:rowOff>
    </xdr:from>
    <xdr:to>
      <xdr:col>206</xdr:col>
      <xdr:colOff>828672</xdr:colOff>
      <xdr:row>4</xdr:row>
      <xdr:rowOff>177572</xdr:rowOff>
    </xdr:to>
    <xdr:pic>
      <xdr:nvPicPr>
        <xdr:cNvPr id="240" name="Picture 239">
          <a:extLst>
            <a:ext uri="{FF2B5EF4-FFF2-40B4-BE49-F238E27FC236}">
              <a16:creationId xmlns:a16="http://schemas.microsoft.com/office/drawing/2014/main" id="{00000000-0008-0000-0200-0000F0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7397114" y="2024066"/>
          <a:ext cx="795333" cy="144231"/>
        </a:xfrm>
        <a:prstGeom prst="rect">
          <a:avLst/>
        </a:prstGeom>
      </xdr:spPr>
    </xdr:pic>
    <xdr:clientData/>
  </xdr:twoCellAnchor>
  <xdr:twoCellAnchor editAs="oneCell">
    <xdr:from>
      <xdr:col>211</xdr:col>
      <xdr:colOff>33339</xdr:colOff>
      <xdr:row>4</xdr:row>
      <xdr:rowOff>33341</xdr:rowOff>
    </xdr:from>
    <xdr:to>
      <xdr:col>211</xdr:col>
      <xdr:colOff>828672</xdr:colOff>
      <xdr:row>4</xdr:row>
      <xdr:rowOff>177572</xdr:rowOff>
    </xdr:to>
    <xdr:pic>
      <xdr:nvPicPr>
        <xdr:cNvPr id="241" name="Picture 240">
          <a:extLst>
            <a:ext uri="{FF2B5EF4-FFF2-40B4-BE49-F238E27FC236}">
              <a16:creationId xmlns:a16="http://schemas.microsoft.com/office/drawing/2014/main" id="{00000000-0008-0000-0200-0000F1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1683364" y="2024066"/>
          <a:ext cx="795333" cy="144231"/>
        </a:xfrm>
        <a:prstGeom prst="rect">
          <a:avLst/>
        </a:prstGeom>
      </xdr:spPr>
    </xdr:pic>
    <xdr:clientData/>
  </xdr:twoCellAnchor>
  <xdr:twoCellAnchor editAs="oneCell">
    <xdr:from>
      <xdr:col>217</xdr:col>
      <xdr:colOff>33339</xdr:colOff>
      <xdr:row>4</xdr:row>
      <xdr:rowOff>33341</xdr:rowOff>
    </xdr:from>
    <xdr:to>
      <xdr:col>217</xdr:col>
      <xdr:colOff>828672</xdr:colOff>
      <xdr:row>4</xdr:row>
      <xdr:rowOff>177572</xdr:rowOff>
    </xdr:to>
    <xdr:pic>
      <xdr:nvPicPr>
        <xdr:cNvPr id="242" name="Picture 241">
          <a:extLst>
            <a:ext uri="{FF2B5EF4-FFF2-40B4-BE49-F238E27FC236}">
              <a16:creationId xmlns:a16="http://schemas.microsoft.com/office/drawing/2014/main" id="{00000000-0008-0000-0200-0000F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6341089" y="2024066"/>
          <a:ext cx="795333" cy="144231"/>
        </a:xfrm>
        <a:prstGeom prst="rect">
          <a:avLst/>
        </a:prstGeom>
      </xdr:spPr>
    </xdr:pic>
    <xdr:clientData/>
  </xdr:twoCellAnchor>
  <xdr:twoCellAnchor editAs="oneCell">
    <xdr:from>
      <xdr:col>222</xdr:col>
      <xdr:colOff>33341</xdr:colOff>
      <xdr:row>4</xdr:row>
      <xdr:rowOff>33341</xdr:rowOff>
    </xdr:from>
    <xdr:to>
      <xdr:col>222</xdr:col>
      <xdr:colOff>828674</xdr:colOff>
      <xdr:row>4</xdr:row>
      <xdr:rowOff>177572</xdr:rowOff>
    </xdr:to>
    <xdr:pic>
      <xdr:nvPicPr>
        <xdr:cNvPr id="243" name="Picture 242">
          <a:extLst>
            <a:ext uri="{FF2B5EF4-FFF2-40B4-BE49-F238E27FC236}">
              <a16:creationId xmlns:a16="http://schemas.microsoft.com/office/drawing/2014/main" id="{00000000-0008-0000-0200-0000F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0627341" y="2024066"/>
          <a:ext cx="795333" cy="144231"/>
        </a:xfrm>
        <a:prstGeom prst="rect">
          <a:avLst/>
        </a:prstGeom>
      </xdr:spPr>
    </xdr:pic>
    <xdr:clientData/>
  </xdr:twoCellAnchor>
  <xdr:twoCellAnchor editAs="oneCell">
    <xdr:from>
      <xdr:col>228</xdr:col>
      <xdr:colOff>33340</xdr:colOff>
      <xdr:row>4</xdr:row>
      <xdr:rowOff>33341</xdr:rowOff>
    </xdr:from>
    <xdr:to>
      <xdr:col>228</xdr:col>
      <xdr:colOff>828673</xdr:colOff>
      <xdr:row>4</xdr:row>
      <xdr:rowOff>177572</xdr:rowOff>
    </xdr:to>
    <xdr:pic>
      <xdr:nvPicPr>
        <xdr:cNvPr id="244" name="Picture 243">
          <a:extLst>
            <a:ext uri="{FF2B5EF4-FFF2-40B4-BE49-F238E27FC236}">
              <a16:creationId xmlns:a16="http://schemas.microsoft.com/office/drawing/2014/main" id="{00000000-0008-0000-0200-0000F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5285065" y="2024066"/>
          <a:ext cx="795333" cy="144231"/>
        </a:xfrm>
        <a:prstGeom prst="rect">
          <a:avLst/>
        </a:prstGeom>
      </xdr:spPr>
    </xdr:pic>
    <xdr:clientData/>
  </xdr:twoCellAnchor>
  <xdr:twoCellAnchor editAs="oneCell">
    <xdr:from>
      <xdr:col>233</xdr:col>
      <xdr:colOff>33340</xdr:colOff>
      <xdr:row>4</xdr:row>
      <xdr:rowOff>33341</xdr:rowOff>
    </xdr:from>
    <xdr:to>
      <xdr:col>233</xdr:col>
      <xdr:colOff>828673</xdr:colOff>
      <xdr:row>4</xdr:row>
      <xdr:rowOff>177572</xdr:rowOff>
    </xdr:to>
    <xdr:pic>
      <xdr:nvPicPr>
        <xdr:cNvPr id="245" name="Picture 244">
          <a:extLst>
            <a:ext uri="{FF2B5EF4-FFF2-40B4-BE49-F238E27FC236}">
              <a16:creationId xmlns:a16="http://schemas.microsoft.com/office/drawing/2014/main" id="{00000000-0008-0000-0200-0000F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9571315" y="2024066"/>
          <a:ext cx="795333" cy="144231"/>
        </a:xfrm>
        <a:prstGeom prst="rect">
          <a:avLst/>
        </a:prstGeom>
      </xdr:spPr>
    </xdr:pic>
    <xdr:clientData/>
  </xdr:twoCellAnchor>
  <xdr:twoCellAnchor editAs="oneCell">
    <xdr:from>
      <xdr:col>239</xdr:col>
      <xdr:colOff>33340</xdr:colOff>
      <xdr:row>4</xdr:row>
      <xdr:rowOff>33341</xdr:rowOff>
    </xdr:from>
    <xdr:to>
      <xdr:col>239</xdr:col>
      <xdr:colOff>828673</xdr:colOff>
      <xdr:row>4</xdr:row>
      <xdr:rowOff>177572</xdr:rowOff>
    </xdr:to>
    <xdr:pic>
      <xdr:nvPicPr>
        <xdr:cNvPr id="246" name="Picture 245">
          <a:extLst>
            <a:ext uri="{FF2B5EF4-FFF2-40B4-BE49-F238E27FC236}">
              <a16:creationId xmlns:a16="http://schemas.microsoft.com/office/drawing/2014/main" id="{00000000-0008-0000-0200-0000F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4229040" y="2024066"/>
          <a:ext cx="795333" cy="144231"/>
        </a:xfrm>
        <a:prstGeom prst="rect">
          <a:avLst/>
        </a:prstGeom>
      </xdr:spPr>
    </xdr:pic>
    <xdr:clientData/>
  </xdr:twoCellAnchor>
  <xdr:twoCellAnchor editAs="oneCell">
    <xdr:from>
      <xdr:col>244</xdr:col>
      <xdr:colOff>33340</xdr:colOff>
      <xdr:row>4</xdr:row>
      <xdr:rowOff>33341</xdr:rowOff>
    </xdr:from>
    <xdr:to>
      <xdr:col>244</xdr:col>
      <xdr:colOff>828673</xdr:colOff>
      <xdr:row>4</xdr:row>
      <xdr:rowOff>177572</xdr:rowOff>
    </xdr:to>
    <xdr:pic>
      <xdr:nvPicPr>
        <xdr:cNvPr id="247" name="Picture 246">
          <a:extLst>
            <a:ext uri="{FF2B5EF4-FFF2-40B4-BE49-F238E27FC236}">
              <a16:creationId xmlns:a16="http://schemas.microsoft.com/office/drawing/2014/main" id="{00000000-0008-0000-0200-0000F7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8515290" y="2024066"/>
          <a:ext cx="795333" cy="144231"/>
        </a:xfrm>
        <a:prstGeom prst="rect">
          <a:avLst/>
        </a:prstGeom>
      </xdr:spPr>
    </xdr:pic>
    <xdr:clientData/>
  </xdr:twoCellAnchor>
  <xdr:twoCellAnchor editAs="oneCell">
    <xdr:from>
      <xdr:col>250</xdr:col>
      <xdr:colOff>33340</xdr:colOff>
      <xdr:row>4</xdr:row>
      <xdr:rowOff>33341</xdr:rowOff>
    </xdr:from>
    <xdr:to>
      <xdr:col>250</xdr:col>
      <xdr:colOff>828673</xdr:colOff>
      <xdr:row>4</xdr:row>
      <xdr:rowOff>177572</xdr:rowOff>
    </xdr:to>
    <xdr:pic>
      <xdr:nvPicPr>
        <xdr:cNvPr id="248" name="Picture 247">
          <a:extLst>
            <a:ext uri="{FF2B5EF4-FFF2-40B4-BE49-F238E27FC236}">
              <a16:creationId xmlns:a16="http://schemas.microsoft.com/office/drawing/2014/main" id="{00000000-0008-0000-0200-0000F8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3173015" y="2024066"/>
          <a:ext cx="795333" cy="144231"/>
        </a:xfrm>
        <a:prstGeom prst="rect">
          <a:avLst/>
        </a:prstGeom>
      </xdr:spPr>
    </xdr:pic>
    <xdr:clientData/>
  </xdr:twoCellAnchor>
  <xdr:twoCellAnchor editAs="oneCell">
    <xdr:from>
      <xdr:col>255</xdr:col>
      <xdr:colOff>33340</xdr:colOff>
      <xdr:row>4</xdr:row>
      <xdr:rowOff>33341</xdr:rowOff>
    </xdr:from>
    <xdr:to>
      <xdr:col>255</xdr:col>
      <xdr:colOff>828673</xdr:colOff>
      <xdr:row>4</xdr:row>
      <xdr:rowOff>177572</xdr:rowOff>
    </xdr:to>
    <xdr:pic>
      <xdr:nvPicPr>
        <xdr:cNvPr id="249" name="Picture 248">
          <a:extLst>
            <a:ext uri="{FF2B5EF4-FFF2-40B4-BE49-F238E27FC236}">
              <a16:creationId xmlns:a16="http://schemas.microsoft.com/office/drawing/2014/main" id="{00000000-0008-0000-0200-0000F9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7459265" y="2024066"/>
          <a:ext cx="795333" cy="144231"/>
        </a:xfrm>
        <a:prstGeom prst="rect">
          <a:avLst/>
        </a:prstGeom>
      </xdr:spPr>
    </xdr:pic>
    <xdr:clientData/>
  </xdr:twoCellAnchor>
  <xdr:twoCellAnchor editAs="oneCell">
    <xdr:from>
      <xdr:col>261</xdr:col>
      <xdr:colOff>33340</xdr:colOff>
      <xdr:row>4</xdr:row>
      <xdr:rowOff>33341</xdr:rowOff>
    </xdr:from>
    <xdr:to>
      <xdr:col>261</xdr:col>
      <xdr:colOff>828673</xdr:colOff>
      <xdr:row>4</xdr:row>
      <xdr:rowOff>177572</xdr:rowOff>
    </xdr:to>
    <xdr:pic>
      <xdr:nvPicPr>
        <xdr:cNvPr id="250" name="Picture 249">
          <a:extLst>
            <a:ext uri="{FF2B5EF4-FFF2-40B4-BE49-F238E27FC236}">
              <a16:creationId xmlns:a16="http://schemas.microsoft.com/office/drawing/2014/main" id="{00000000-0008-0000-0200-0000FA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12116990" y="2024066"/>
          <a:ext cx="795333" cy="144231"/>
        </a:xfrm>
        <a:prstGeom prst="rect">
          <a:avLst/>
        </a:prstGeom>
      </xdr:spPr>
    </xdr:pic>
    <xdr:clientData/>
  </xdr:twoCellAnchor>
  <xdr:twoCellAnchor editAs="oneCell">
    <xdr:from>
      <xdr:col>266</xdr:col>
      <xdr:colOff>33340</xdr:colOff>
      <xdr:row>4</xdr:row>
      <xdr:rowOff>33341</xdr:rowOff>
    </xdr:from>
    <xdr:to>
      <xdr:col>266</xdr:col>
      <xdr:colOff>828673</xdr:colOff>
      <xdr:row>4</xdr:row>
      <xdr:rowOff>177572</xdr:rowOff>
    </xdr:to>
    <xdr:pic>
      <xdr:nvPicPr>
        <xdr:cNvPr id="251" name="Picture 250">
          <a:extLst>
            <a:ext uri="{FF2B5EF4-FFF2-40B4-BE49-F238E27FC236}">
              <a16:creationId xmlns:a16="http://schemas.microsoft.com/office/drawing/2014/main" id="{00000000-0008-0000-0200-0000FB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16403240" y="2024066"/>
          <a:ext cx="795333" cy="144231"/>
        </a:xfrm>
        <a:prstGeom prst="rect">
          <a:avLst/>
        </a:prstGeom>
      </xdr:spPr>
    </xdr:pic>
    <xdr:clientData/>
  </xdr:twoCellAnchor>
  <xdr:twoCellAnchor editAs="oneCell">
    <xdr:from>
      <xdr:col>272</xdr:col>
      <xdr:colOff>33340</xdr:colOff>
      <xdr:row>4</xdr:row>
      <xdr:rowOff>33341</xdr:rowOff>
    </xdr:from>
    <xdr:to>
      <xdr:col>272</xdr:col>
      <xdr:colOff>828673</xdr:colOff>
      <xdr:row>4</xdr:row>
      <xdr:rowOff>177572</xdr:rowOff>
    </xdr:to>
    <xdr:pic>
      <xdr:nvPicPr>
        <xdr:cNvPr id="252" name="Picture 251">
          <a:extLst>
            <a:ext uri="{FF2B5EF4-FFF2-40B4-BE49-F238E27FC236}">
              <a16:creationId xmlns:a16="http://schemas.microsoft.com/office/drawing/2014/main" id="{00000000-0008-0000-0200-0000FC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1060965" y="2024066"/>
          <a:ext cx="795333" cy="144231"/>
        </a:xfrm>
        <a:prstGeom prst="rect">
          <a:avLst/>
        </a:prstGeom>
      </xdr:spPr>
    </xdr:pic>
    <xdr:clientData/>
  </xdr:twoCellAnchor>
  <xdr:twoCellAnchor editAs="oneCell">
    <xdr:from>
      <xdr:col>277</xdr:col>
      <xdr:colOff>33340</xdr:colOff>
      <xdr:row>4</xdr:row>
      <xdr:rowOff>33341</xdr:rowOff>
    </xdr:from>
    <xdr:to>
      <xdr:col>277</xdr:col>
      <xdr:colOff>828673</xdr:colOff>
      <xdr:row>4</xdr:row>
      <xdr:rowOff>177572</xdr:rowOff>
    </xdr:to>
    <xdr:pic>
      <xdr:nvPicPr>
        <xdr:cNvPr id="253" name="Picture 252">
          <a:extLst>
            <a:ext uri="{FF2B5EF4-FFF2-40B4-BE49-F238E27FC236}">
              <a16:creationId xmlns:a16="http://schemas.microsoft.com/office/drawing/2014/main" id="{00000000-0008-0000-0200-0000FD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5347215" y="2024066"/>
          <a:ext cx="795333" cy="144231"/>
        </a:xfrm>
        <a:prstGeom prst="rect">
          <a:avLst/>
        </a:prstGeom>
      </xdr:spPr>
    </xdr:pic>
    <xdr:clientData/>
  </xdr:twoCellAnchor>
  <xdr:twoCellAnchor editAs="oneCell">
    <xdr:from>
      <xdr:col>283</xdr:col>
      <xdr:colOff>33339</xdr:colOff>
      <xdr:row>4</xdr:row>
      <xdr:rowOff>33341</xdr:rowOff>
    </xdr:from>
    <xdr:to>
      <xdr:col>283</xdr:col>
      <xdr:colOff>828672</xdr:colOff>
      <xdr:row>4</xdr:row>
      <xdr:rowOff>177572</xdr:rowOff>
    </xdr:to>
    <xdr:pic>
      <xdr:nvPicPr>
        <xdr:cNvPr id="254" name="Picture 253">
          <a:extLst>
            <a:ext uri="{FF2B5EF4-FFF2-40B4-BE49-F238E27FC236}">
              <a16:creationId xmlns:a16="http://schemas.microsoft.com/office/drawing/2014/main" id="{00000000-0008-0000-0200-0000FE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30004939" y="2024066"/>
          <a:ext cx="795333" cy="144231"/>
        </a:xfrm>
        <a:prstGeom prst="rect">
          <a:avLst/>
        </a:prstGeom>
      </xdr:spPr>
    </xdr:pic>
    <xdr:clientData/>
  </xdr:twoCellAnchor>
  <xdr:twoCellAnchor editAs="oneCell">
    <xdr:from>
      <xdr:col>288</xdr:col>
      <xdr:colOff>33339</xdr:colOff>
      <xdr:row>4</xdr:row>
      <xdr:rowOff>33341</xdr:rowOff>
    </xdr:from>
    <xdr:to>
      <xdr:col>288</xdr:col>
      <xdr:colOff>828672</xdr:colOff>
      <xdr:row>4</xdr:row>
      <xdr:rowOff>177572</xdr:rowOff>
    </xdr:to>
    <xdr:pic>
      <xdr:nvPicPr>
        <xdr:cNvPr id="255" name="Picture 254">
          <a:extLst>
            <a:ext uri="{FF2B5EF4-FFF2-40B4-BE49-F238E27FC236}">
              <a16:creationId xmlns:a16="http://schemas.microsoft.com/office/drawing/2014/main" id="{00000000-0008-0000-0200-0000FF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34291189" y="2024066"/>
          <a:ext cx="795333" cy="144231"/>
        </a:xfrm>
        <a:prstGeom prst="rect">
          <a:avLst/>
        </a:prstGeom>
      </xdr:spPr>
    </xdr:pic>
    <xdr:clientData/>
  </xdr:twoCellAnchor>
  <xdr:twoCellAnchor editAs="oneCell">
    <xdr:from>
      <xdr:col>294</xdr:col>
      <xdr:colOff>33339</xdr:colOff>
      <xdr:row>4</xdr:row>
      <xdr:rowOff>33341</xdr:rowOff>
    </xdr:from>
    <xdr:to>
      <xdr:col>294</xdr:col>
      <xdr:colOff>828672</xdr:colOff>
      <xdr:row>4</xdr:row>
      <xdr:rowOff>177572</xdr:rowOff>
    </xdr:to>
    <xdr:pic>
      <xdr:nvPicPr>
        <xdr:cNvPr id="256" name="Picture 255">
          <a:extLst>
            <a:ext uri="{FF2B5EF4-FFF2-40B4-BE49-F238E27FC236}">
              <a16:creationId xmlns:a16="http://schemas.microsoft.com/office/drawing/2014/main" id="{00000000-0008-0000-0200-000000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38948914" y="2024066"/>
          <a:ext cx="795333" cy="144231"/>
        </a:xfrm>
        <a:prstGeom prst="rect">
          <a:avLst/>
        </a:prstGeom>
      </xdr:spPr>
    </xdr:pic>
    <xdr:clientData/>
  </xdr:twoCellAnchor>
  <xdr:twoCellAnchor editAs="oneCell">
    <xdr:from>
      <xdr:col>299</xdr:col>
      <xdr:colOff>33339</xdr:colOff>
      <xdr:row>4</xdr:row>
      <xdr:rowOff>33341</xdr:rowOff>
    </xdr:from>
    <xdr:to>
      <xdr:col>299</xdr:col>
      <xdr:colOff>828672</xdr:colOff>
      <xdr:row>4</xdr:row>
      <xdr:rowOff>177572</xdr:rowOff>
    </xdr:to>
    <xdr:pic>
      <xdr:nvPicPr>
        <xdr:cNvPr id="257" name="Picture 256">
          <a:extLst>
            <a:ext uri="{FF2B5EF4-FFF2-40B4-BE49-F238E27FC236}">
              <a16:creationId xmlns:a16="http://schemas.microsoft.com/office/drawing/2014/main" id="{00000000-0008-0000-0200-000001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3235164" y="2024066"/>
          <a:ext cx="795333" cy="144231"/>
        </a:xfrm>
        <a:prstGeom prst="rect">
          <a:avLst/>
        </a:prstGeom>
      </xdr:spPr>
    </xdr:pic>
    <xdr:clientData/>
  </xdr:twoCellAnchor>
  <xdr:twoCellAnchor editAs="oneCell">
    <xdr:from>
      <xdr:col>305</xdr:col>
      <xdr:colOff>33339</xdr:colOff>
      <xdr:row>4</xdr:row>
      <xdr:rowOff>33341</xdr:rowOff>
    </xdr:from>
    <xdr:to>
      <xdr:col>305</xdr:col>
      <xdr:colOff>828672</xdr:colOff>
      <xdr:row>4</xdr:row>
      <xdr:rowOff>177572</xdr:rowOff>
    </xdr:to>
    <xdr:pic>
      <xdr:nvPicPr>
        <xdr:cNvPr id="258" name="Picture 257">
          <a:extLst>
            <a:ext uri="{FF2B5EF4-FFF2-40B4-BE49-F238E27FC236}">
              <a16:creationId xmlns:a16="http://schemas.microsoft.com/office/drawing/2014/main" id="{00000000-0008-0000-0200-000002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7892889" y="2024066"/>
          <a:ext cx="795333" cy="144231"/>
        </a:xfrm>
        <a:prstGeom prst="rect">
          <a:avLst/>
        </a:prstGeom>
      </xdr:spPr>
    </xdr:pic>
    <xdr:clientData/>
  </xdr:twoCellAnchor>
  <xdr:twoCellAnchor editAs="oneCell">
    <xdr:from>
      <xdr:col>310</xdr:col>
      <xdr:colOff>33339</xdr:colOff>
      <xdr:row>4</xdr:row>
      <xdr:rowOff>33341</xdr:rowOff>
    </xdr:from>
    <xdr:to>
      <xdr:col>310</xdr:col>
      <xdr:colOff>828672</xdr:colOff>
      <xdr:row>4</xdr:row>
      <xdr:rowOff>177572</xdr:rowOff>
    </xdr:to>
    <xdr:pic>
      <xdr:nvPicPr>
        <xdr:cNvPr id="259" name="Picture 258">
          <a:extLst>
            <a:ext uri="{FF2B5EF4-FFF2-40B4-BE49-F238E27FC236}">
              <a16:creationId xmlns:a16="http://schemas.microsoft.com/office/drawing/2014/main" id="{00000000-0008-0000-0200-000003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2179139" y="2024066"/>
          <a:ext cx="795333" cy="144231"/>
        </a:xfrm>
        <a:prstGeom prst="rect">
          <a:avLst/>
        </a:prstGeom>
      </xdr:spPr>
    </xdr:pic>
    <xdr:clientData/>
  </xdr:twoCellAnchor>
  <xdr:twoCellAnchor editAs="oneCell">
    <xdr:from>
      <xdr:col>316</xdr:col>
      <xdr:colOff>33339</xdr:colOff>
      <xdr:row>4</xdr:row>
      <xdr:rowOff>33341</xdr:rowOff>
    </xdr:from>
    <xdr:to>
      <xdr:col>316</xdr:col>
      <xdr:colOff>828672</xdr:colOff>
      <xdr:row>4</xdr:row>
      <xdr:rowOff>177572</xdr:rowOff>
    </xdr:to>
    <xdr:pic>
      <xdr:nvPicPr>
        <xdr:cNvPr id="260" name="Picture 259">
          <a:extLst>
            <a:ext uri="{FF2B5EF4-FFF2-40B4-BE49-F238E27FC236}">
              <a16:creationId xmlns:a16="http://schemas.microsoft.com/office/drawing/2014/main" id="{00000000-0008-0000-0200-000004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6836864" y="2024066"/>
          <a:ext cx="795333" cy="144231"/>
        </a:xfrm>
        <a:prstGeom prst="rect">
          <a:avLst/>
        </a:prstGeom>
      </xdr:spPr>
    </xdr:pic>
    <xdr:clientData/>
  </xdr:twoCellAnchor>
  <xdr:twoCellAnchor editAs="oneCell">
    <xdr:from>
      <xdr:col>321</xdr:col>
      <xdr:colOff>33339</xdr:colOff>
      <xdr:row>4</xdr:row>
      <xdr:rowOff>33341</xdr:rowOff>
    </xdr:from>
    <xdr:to>
      <xdr:col>321</xdr:col>
      <xdr:colOff>828672</xdr:colOff>
      <xdr:row>4</xdr:row>
      <xdr:rowOff>177572</xdr:rowOff>
    </xdr:to>
    <xdr:pic>
      <xdr:nvPicPr>
        <xdr:cNvPr id="261" name="Picture 260">
          <a:extLst>
            <a:ext uri="{FF2B5EF4-FFF2-40B4-BE49-F238E27FC236}">
              <a16:creationId xmlns:a16="http://schemas.microsoft.com/office/drawing/2014/main" id="{00000000-0008-0000-0200-000005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1123114" y="2024066"/>
          <a:ext cx="795333" cy="144231"/>
        </a:xfrm>
        <a:prstGeom prst="rect">
          <a:avLst/>
        </a:prstGeom>
      </xdr:spPr>
    </xdr:pic>
    <xdr:clientData/>
  </xdr:twoCellAnchor>
  <xdr:twoCellAnchor editAs="oneCell">
    <xdr:from>
      <xdr:col>327</xdr:col>
      <xdr:colOff>33339</xdr:colOff>
      <xdr:row>4</xdr:row>
      <xdr:rowOff>33341</xdr:rowOff>
    </xdr:from>
    <xdr:to>
      <xdr:col>327</xdr:col>
      <xdr:colOff>828672</xdr:colOff>
      <xdr:row>4</xdr:row>
      <xdr:rowOff>177572</xdr:rowOff>
    </xdr:to>
    <xdr:pic>
      <xdr:nvPicPr>
        <xdr:cNvPr id="262" name="Picture 261">
          <a:extLst>
            <a:ext uri="{FF2B5EF4-FFF2-40B4-BE49-F238E27FC236}">
              <a16:creationId xmlns:a16="http://schemas.microsoft.com/office/drawing/2014/main" id="{00000000-0008-0000-0200-000006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5780839" y="2024066"/>
          <a:ext cx="795333" cy="144231"/>
        </a:xfrm>
        <a:prstGeom prst="rect">
          <a:avLst/>
        </a:prstGeom>
      </xdr:spPr>
    </xdr:pic>
    <xdr:clientData/>
  </xdr:twoCellAnchor>
  <xdr:twoCellAnchor editAs="oneCell">
    <xdr:from>
      <xdr:col>332</xdr:col>
      <xdr:colOff>33341</xdr:colOff>
      <xdr:row>4</xdr:row>
      <xdr:rowOff>33341</xdr:rowOff>
    </xdr:from>
    <xdr:to>
      <xdr:col>332</xdr:col>
      <xdr:colOff>828674</xdr:colOff>
      <xdr:row>4</xdr:row>
      <xdr:rowOff>177572</xdr:rowOff>
    </xdr:to>
    <xdr:pic>
      <xdr:nvPicPr>
        <xdr:cNvPr id="263" name="Picture 262">
          <a:extLst>
            <a:ext uri="{FF2B5EF4-FFF2-40B4-BE49-F238E27FC236}">
              <a16:creationId xmlns:a16="http://schemas.microsoft.com/office/drawing/2014/main" id="{00000000-0008-0000-0200-000007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0067091" y="2024066"/>
          <a:ext cx="795333" cy="144231"/>
        </a:xfrm>
        <a:prstGeom prst="rect">
          <a:avLst/>
        </a:prstGeom>
      </xdr:spPr>
    </xdr:pic>
    <xdr:clientData/>
  </xdr:twoCellAnchor>
  <xdr:twoCellAnchor editAs="oneCell">
    <xdr:from>
      <xdr:col>338</xdr:col>
      <xdr:colOff>33340</xdr:colOff>
      <xdr:row>4</xdr:row>
      <xdr:rowOff>33341</xdr:rowOff>
    </xdr:from>
    <xdr:to>
      <xdr:col>338</xdr:col>
      <xdr:colOff>828673</xdr:colOff>
      <xdr:row>4</xdr:row>
      <xdr:rowOff>177572</xdr:rowOff>
    </xdr:to>
    <xdr:pic>
      <xdr:nvPicPr>
        <xdr:cNvPr id="264" name="Picture 263">
          <a:extLst>
            <a:ext uri="{FF2B5EF4-FFF2-40B4-BE49-F238E27FC236}">
              <a16:creationId xmlns:a16="http://schemas.microsoft.com/office/drawing/2014/main" id="{00000000-0008-0000-0200-000008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4724815" y="2024066"/>
          <a:ext cx="795333" cy="144231"/>
        </a:xfrm>
        <a:prstGeom prst="rect">
          <a:avLst/>
        </a:prstGeom>
      </xdr:spPr>
    </xdr:pic>
    <xdr:clientData/>
  </xdr:twoCellAnchor>
  <xdr:twoCellAnchor editAs="oneCell">
    <xdr:from>
      <xdr:col>343</xdr:col>
      <xdr:colOff>33340</xdr:colOff>
      <xdr:row>4</xdr:row>
      <xdr:rowOff>33341</xdr:rowOff>
    </xdr:from>
    <xdr:to>
      <xdr:col>343</xdr:col>
      <xdr:colOff>828673</xdr:colOff>
      <xdr:row>4</xdr:row>
      <xdr:rowOff>177572</xdr:rowOff>
    </xdr:to>
    <xdr:pic>
      <xdr:nvPicPr>
        <xdr:cNvPr id="265" name="Picture 264">
          <a:extLst>
            <a:ext uri="{FF2B5EF4-FFF2-40B4-BE49-F238E27FC236}">
              <a16:creationId xmlns:a16="http://schemas.microsoft.com/office/drawing/2014/main" id="{00000000-0008-0000-0200-000009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9011065" y="2024066"/>
          <a:ext cx="795333" cy="144231"/>
        </a:xfrm>
        <a:prstGeom prst="rect">
          <a:avLst/>
        </a:prstGeom>
      </xdr:spPr>
    </xdr:pic>
    <xdr:clientData/>
  </xdr:twoCellAnchor>
  <xdr:twoCellAnchor editAs="oneCell">
    <xdr:from>
      <xdr:col>349</xdr:col>
      <xdr:colOff>33340</xdr:colOff>
      <xdr:row>4</xdr:row>
      <xdr:rowOff>33341</xdr:rowOff>
    </xdr:from>
    <xdr:to>
      <xdr:col>349</xdr:col>
      <xdr:colOff>828673</xdr:colOff>
      <xdr:row>4</xdr:row>
      <xdr:rowOff>177572</xdr:rowOff>
    </xdr:to>
    <xdr:pic>
      <xdr:nvPicPr>
        <xdr:cNvPr id="266" name="Picture 265">
          <a:extLst>
            <a:ext uri="{FF2B5EF4-FFF2-40B4-BE49-F238E27FC236}">
              <a16:creationId xmlns:a16="http://schemas.microsoft.com/office/drawing/2014/main" id="{00000000-0008-0000-0200-00000A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3668790" y="2024066"/>
          <a:ext cx="795333" cy="144231"/>
        </a:xfrm>
        <a:prstGeom prst="rect">
          <a:avLst/>
        </a:prstGeom>
      </xdr:spPr>
    </xdr:pic>
    <xdr:clientData/>
  </xdr:twoCellAnchor>
  <xdr:twoCellAnchor editAs="oneCell">
    <xdr:from>
      <xdr:col>354</xdr:col>
      <xdr:colOff>33340</xdr:colOff>
      <xdr:row>4</xdr:row>
      <xdr:rowOff>33341</xdr:rowOff>
    </xdr:from>
    <xdr:to>
      <xdr:col>354</xdr:col>
      <xdr:colOff>828673</xdr:colOff>
      <xdr:row>4</xdr:row>
      <xdr:rowOff>177572</xdr:rowOff>
    </xdr:to>
    <xdr:pic>
      <xdr:nvPicPr>
        <xdr:cNvPr id="267" name="Picture 266">
          <a:extLst>
            <a:ext uri="{FF2B5EF4-FFF2-40B4-BE49-F238E27FC236}">
              <a16:creationId xmlns:a16="http://schemas.microsoft.com/office/drawing/2014/main" id="{00000000-0008-0000-0200-00000B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7955040" y="2024066"/>
          <a:ext cx="795333" cy="144231"/>
        </a:xfrm>
        <a:prstGeom prst="rect">
          <a:avLst/>
        </a:prstGeom>
      </xdr:spPr>
    </xdr:pic>
    <xdr:clientData/>
  </xdr:twoCellAnchor>
  <xdr:twoCellAnchor editAs="oneCell">
    <xdr:from>
      <xdr:col>360</xdr:col>
      <xdr:colOff>33340</xdr:colOff>
      <xdr:row>4</xdr:row>
      <xdr:rowOff>33341</xdr:rowOff>
    </xdr:from>
    <xdr:to>
      <xdr:col>360</xdr:col>
      <xdr:colOff>828673</xdr:colOff>
      <xdr:row>4</xdr:row>
      <xdr:rowOff>177572</xdr:rowOff>
    </xdr:to>
    <xdr:pic>
      <xdr:nvPicPr>
        <xdr:cNvPr id="268" name="Picture 267">
          <a:extLst>
            <a:ext uri="{FF2B5EF4-FFF2-40B4-BE49-F238E27FC236}">
              <a16:creationId xmlns:a16="http://schemas.microsoft.com/office/drawing/2014/main" id="{00000000-0008-0000-0200-00000C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92612765" y="2024066"/>
          <a:ext cx="795333" cy="144231"/>
        </a:xfrm>
        <a:prstGeom prst="rect">
          <a:avLst/>
        </a:prstGeom>
      </xdr:spPr>
    </xdr:pic>
    <xdr:clientData/>
  </xdr:twoCellAnchor>
  <xdr:twoCellAnchor editAs="oneCell">
    <xdr:from>
      <xdr:col>365</xdr:col>
      <xdr:colOff>33340</xdr:colOff>
      <xdr:row>4</xdr:row>
      <xdr:rowOff>33341</xdr:rowOff>
    </xdr:from>
    <xdr:to>
      <xdr:col>365</xdr:col>
      <xdr:colOff>828673</xdr:colOff>
      <xdr:row>4</xdr:row>
      <xdr:rowOff>177572</xdr:rowOff>
    </xdr:to>
    <xdr:pic>
      <xdr:nvPicPr>
        <xdr:cNvPr id="269" name="Picture 268">
          <a:extLst>
            <a:ext uri="{FF2B5EF4-FFF2-40B4-BE49-F238E27FC236}">
              <a16:creationId xmlns:a16="http://schemas.microsoft.com/office/drawing/2014/main" id="{00000000-0008-0000-0200-00000D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96899015" y="2024066"/>
          <a:ext cx="795333" cy="144231"/>
        </a:xfrm>
        <a:prstGeom prst="rect">
          <a:avLst/>
        </a:prstGeom>
      </xdr:spPr>
    </xdr:pic>
    <xdr:clientData/>
  </xdr:twoCellAnchor>
  <xdr:twoCellAnchor editAs="oneCell">
    <xdr:from>
      <xdr:col>371</xdr:col>
      <xdr:colOff>33340</xdr:colOff>
      <xdr:row>4</xdr:row>
      <xdr:rowOff>33341</xdr:rowOff>
    </xdr:from>
    <xdr:to>
      <xdr:col>371</xdr:col>
      <xdr:colOff>828673</xdr:colOff>
      <xdr:row>4</xdr:row>
      <xdr:rowOff>177572</xdr:rowOff>
    </xdr:to>
    <xdr:pic>
      <xdr:nvPicPr>
        <xdr:cNvPr id="270" name="Picture 269">
          <a:extLst>
            <a:ext uri="{FF2B5EF4-FFF2-40B4-BE49-F238E27FC236}">
              <a16:creationId xmlns:a16="http://schemas.microsoft.com/office/drawing/2014/main" id="{00000000-0008-0000-0200-00000E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1556740" y="2024066"/>
          <a:ext cx="795333" cy="144231"/>
        </a:xfrm>
        <a:prstGeom prst="rect">
          <a:avLst/>
        </a:prstGeom>
      </xdr:spPr>
    </xdr:pic>
    <xdr:clientData/>
  </xdr:twoCellAnchor>
  <xdr:twoCellAnchor editAs="oneCell">
    <xdr:from>
      <xdr:col>376</xdr:col>
      <xdr:colOff>33340</xdr:colOff>
      <xdr:row>4</xdr:row>
      <xdr:rowOff>33341</xdr:rowOff>
    </xdr:from>
    <xdr:to>
      <xdr:col>376</xdr:col>
      <xdr:colOff>828673</xdr:colOff>
      <xdr:row>4</xdr:row>
      <xdr:rowOff>177572</xdr:rowOff>
    </xdr:to>
    <xdr:pic>
      <xdr:nvPicPr>
        <xdr:cNvPr id="271" name="Picture 270">
          <a:extLst>
            <a:ext uri="{FF2B5EF4-FFF2-40B4-BE49-F238E27FC236}">
              <a16:creationId xmlns:a16="http://schemas.microsoft.com/office/drawing/2014/main" id="{00000000-0008-0000-0200-00000F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5842990" y="2024066"/>
          <a:ext cx="795333" cy="144231"/>
        </a:xfrm>
        <a:prstGeom prst="rect">
          <a:avLst/>
        </a:prstGeom>
      </xdr:spPr>
    </xdr:pic>
    <xdr:clientData/>
  </xdr:twoCellAnchor>
  <xdr:twoCellAnchor editAs="oneCell">
    <xdr:from>
      <xdr:col>382</xdr:col>
      <xdr:colOff>33340</xdr:colOff>
      <xdr:row>4</xdr:row>
      <xdr:rowOff>33341</xdr:rowOff>
    </xdr:from>
    <xdr:to>
      <xdr:col>382</xdr:col>
      <xdr:colOff>828673</xdr:colOff>
      <xdr:row>4</xdr:row>
      <xdr:rowOff>177572</xdr:rowOff>
    </xdr:to>
    <xdr:pic>
      <xdr:nvPicPr>
        <xdr:cNvPr id="272" name="Picture 271">
          <a:extLst>
            <a:ext uri="{FF2B5EF4-FFF2-40B4-BE49-F238E27FC236}">
              <a16:creationId xmlns:a16="http://schemas.microsoft.com/office/drawing/2014/main" id="{00000000-0008-0000-0200-000010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0500715" y="2024066"/>
          <a:ext cx="795333" cy="144231"/>
        </a:xfrm>
        <a:prstGeom prst="rect">
          <a:avLst/>
        </a:prstGeom>
      </xdr:spPr>
    </xdr:pic>
    <xdr:clientData/>
  </xdr:twoCellAnchor>
  <xdr:twoCellAnchor editAs="oneCell">
    <xdr:from>
      <xdr:col>387</xdr:col>
      <xdr:colOff>33340</xdr:colOff>
      <xdr:row>4</xdr:row>
      <xdr:rowOff>33341</xdr:rowOff>
    </xdr:from>
    <xdr:to>
      <xdr:col>387</xdr:col>
      <xdr:colOff>828673</xdr:colOff>
      <xdr:row>4</xdr:row>
      <xdr:rowOff>177572</xdr:rowOff>
    </xdr:to>
    <xdr:pic>
      <xdr:nvPicPr>
        <xdr:cNvPr id="273" name="Picture 272">
          <a:extLst>
            <a:ext uri="{FF2B5EF4-FFF2-40B4-BE49-F238E27FC236}">
              <a16:creationId xmlns:a16="http://schemas.microsoft.com/office/drawing/2014/main" id="{00000000-0008-0000-0200-000011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4786965" y="2024066"/>
          <a:ext cx="795333" cy="144231"/>
        </a:xfrm>
        <a:prstGeom prst="rect">
          <a:avLst/>
        </a:prstGeom>
      </xdr:spPr>
    </xdr:pic>
    <xdr:clientData/>
  </xdr:twoCellAnchor>
  <xdr:twoCellAnchor editAs="oneCell">
    <xdr:from>
      <xdr:col>393</xdr:col>
      <xdr:colOff>33339</xdr:colOff>
      <xdr:row>4</xdr:row>
      <xdr:rowOff>33341</xdr:rowOff>
    </xdr:from>
    <xdr:to>
      <xdr:col>393</xdr:col>
      <xdr:colOff>828672</xdr:colOff>
      <xdr:row>4</xdr:row>
      <xdr:rowOff>177572</xdr:rowOff>
    </xdr:to>
    <xdr:pic>
      <xdr:nvPicPr>
        <xdr:cNvPr id="274" name="Picture 273">
          <a:extLst>
            <a:ext uri="{FF2B5EF4-FFF2-40B4-BE49-F238E27FC236}">
              <a16:creationId xmlns:a16="http://schemas.microsoft.com/office/drawing/2014/main" id="{00000000-0008-0000-0200-000012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9444689" y="2024066"/>
          <a:ext cx="795333" cy="144231"/>
        </a:xfrm>
        <a:prstGeom prst="rect">
          <a:avLst/>
        </a:prstGeom>
      </xdr:spPr>
    </xdr:pic>
    <xdr:clientData/>
  </xdr:twoCellAnchor>
  <xdr:twoCellAnchor editAs="oneCell">
    <xdr:from>
      <xdr:col>398</xdr:col>
      <xdr:colOff>33339</xdr:colOff>
      <xdr:row>4</xdr:row>
      <xdr:rowOff>33341</xdr:rowOff>
    </xdr:from>
    <xdr:to>
      <xdr:col>398</xdr:col>
      <xdr:colOff>828672</xdr:colOff>
      <xdr:row>4</xdr:row>
      <xdr:rowOff>177572</xdr:rowOff>
    </xdr:to>
    <xdr:pic>
      <xdr:nvPicPr>
        <xdr:cNvPr id="275" name="Picture 274">
          <a:extLst>
            <a:ext uri="{FF2B5EF4-FFF2-40B4-BE49-F238E27FC236}">
              <a16:creationId xmlns:a16="http://schemas.microsoft.com/office/drawing/2014/main" id="{00000000-0008-0000-0200-000013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3730939" y="2024066"/>
          <a:ext cx="795333" cy="144231"/>
        </a:xfrm>
        <a:prstGeom prst="rect">
          <a:avLst/>
        </a:prstGeom>
      </xdr:spPr>
    </xdr:pic>
    <xdr:clientData/>
  </xdr:twoCellAnchor>
  <xdr:twoCellAnchor editAs="oneCell">
    <xdr:from>
      <xdr:col>404</xdr:col>
      <xdr:colOff>33339</xdr:colOff>
      <xdr:row>4</xdr:row>
      <xdr:rowOff>33341</xdr:rowOff>
    </xdr:from>
    <xdr:to>
      <xdr:col>404</xdr:col>
      <xdr:colOff>828672</xdr:colOff>
      <xdr:row>4</xdr:row>
      <xdr:rowOff>177572</xdr:rowOff>
    </xdr:to>
    <xdr:pic>
      <xdr:nvPicPr>
        <xdr:cNvPr id="276" name="Picture 275">
          <a:extLst>
            <a:ext uri="{FF2B5EF4-FFF2-40B4-BE49-F238E27FC236}">
              <a16:creationId xmlns:a16="http://schemas.microsoft.com/office/drawing/2014/main" id="{00000000-0008-0000-0200-000014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8388664" y="2024066"/>
          <a:ext cx="795333" cy="144231"/>
        </a:xfrm>
        <a:prstGeom prst="rect">
          <a:avLst/>
        </a:prstGeom>
      </xdr:spPr>
    </xdr:pic>
    <xdr:clientData/>
  </xdr:twoCellAnchor>
  <xdr:twoCellAnchor editAs="oneCell">
    <xdr:from>
      <xdr:col>409</xdr:col>
      <xdr:colOff>33339</xdr:colOff>
      <xdr:row>4</xdr:row>
      <xdr:rowOff>33341</xdr:rowOff>
    </xdr:from>
    <xdr:to>
      <xdr:col>409</xdr:col>
      <xdr:colOff>828672</xdr:colOff>
      <xdr:row>4</xdr:row>
      <xdr:rowOff>177572</xdr:rowOff>
    </xdr:to>
    <xdr:pic>
      <xdr:nvPicPr>
        <xdr:cNvPr id="277" name="Picture 276">
          <a:extLst>
            <a:ext uri="{FF2B5EF4-FFF2-40B4-BE49-F238E27FC236}">
              <a16:creationId xmlns:a16="http://schemas.microsoft.com/office/drawing/2014/main" id="{00000000-0008-0000-0200-000015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2674914" y="2024066"/>
          <a:ext cx="795333" cy="144231"/>
        </a:xfrm>
        <a:prstGeom prst="rect">
          <a:avLst/>
        </a:prstGeom>
      </xdr:spPr>
    </xdr:pic>
    <xdr:clientData/>
  </xdr:twoCellAnchor>
  <xdr:twoCellAnchor editAs="oneCell">
    <xdr:from>
      <xdr:col>415</xdr:col>
      <xdr:colOff>33339</xdr:colOff>
      <xdr:row>4</xdr:row>
      <xdr:rowOff>33341</xdr:rowOff>
    </xdr:from>
    <xdr:to>
      <xdr:col>415</xdr:col>
      <xdr:colOff>828672</xdr:colOff>
      <xdr:row>4</xdr:row>
      <xdr:rowOff>177572</xdr:rowOff>
    </xdr:to>
    <xdr:pic>
      <xdr:nvPicPr>
        <xdr:cNvPr id="278" name="Picture 277">
          <a:extLst>
            <a:ext uri="{FF2B5EF4-FFF2-40B4-BE49-F238E27FC236}">
              <a16:creationId xmlns:a16="http://schemas.microsoft.com/office/drawing/2014/main" id="{00000000-0008-0000-0200-000016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7332639" y="2024066"/>
          <a:ext cx="795333" cy="144231"/>
        </a:xfrm>
        <a:prstGeom prst="rect">
          <a:avLst/>
        </a:prstGeom>
      </xdr:spPr>
    </xdr:pic>
    <xdr:clientData/>
  </xdr:twoCellAnchor>
  <xdr:twoCellAnchor editAs="oneCell">
    <xdr:from>
      <xdr:col>420</xdr:col>
      <xdr:colOff>33339</xdr:colOff>
      <xdr:row>4</xdr:row>
      <xdr:rowOff>33341</xdr:rowOff>
    </xdr:from>
    <xdr:to>
      <xdr:col>420</xdr:col>
      <xdr:colOff>828672</xdr:colOff>
      <xdr:row>4</xdr:row>
      <xdr:rowOff>177572</xdr:rowOff>
    </xdr:to>
    <xdr:pic>
      <xdr:nvPicPr>
        <xdr:cNvPr id="279" name="Picture 278">
          <a:extLst>
            <a:ext uri="{FF2B5EF4-FFF2-40B4-BE49-F238E27FC236}">
              <a16:creationId xmlns:a16="http://schemas.microsoft.com/office/drawing/2014/main" id="{00000000-0008-0000-0200-000017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41618889" y="2024066"/>
          <a:ext cx="795333" cy="144231"/>
        </a:xfrm>
        <a:prstGeom prst="rect">
          <a:avLst/>
        </a:prstGeom>
      </xdr:spPr>
    </xdr:pic>
    <xdr:clientData/>
  </xdr:twoCellAnchor>
  <xdr:twoCellAnchor editAs="oneCell">
    <xdr:from>
      <xdr:col>426</xdr:col>
      <xdr:colOff>33339</xdr:colOff>
      <xdr:row>4</xdr:row>
      <xdr:rowOff>33341</xdr:rowOff>
    </xdr:from>
    <xdr:to>
      <xdr:col>426</xdr:col>
      <xdr:colOff>828672</xdr:colOff>
      <xdr:row>4</xdr:row>
      <xdr:rowOff>177572</xdr:rowOff>
    </xdr:to>
    <xdr:pic>
      <xdr:nvPicPr>
        <xdr:cNvPr id="280" name="Picture 279">
          <a:extLst>
            <a:ext uri="{FF2B5EF4-FFF2-40B4-BE49-F238E27FC236}">
              <a16:creationId xmlns:a16="http://schemas.microsoft.com/office/drawing/2014/main" id="{00000000-0008-0000-0200-000018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46276614" y="2024066"/>
          <a:ext cx="795333" cy="144231"/>
        </a:xfrm>
        <a:prstGeom prst="rect">
          <a:avLst/>
        </a:prstGeom>
      </xdr:spPr>
    </xdr:pic>
    <xdr:clientData/>
  </xdr:twoCellAnchor>
  <xdr:twoCellAnchor editAs="oneCell">
    <xdr:from>
      <xdr:col>431</xdr:col>
      <xdr:colOff>33339</xdr:colOff>
      <xdr:row>4</xdr:row>
      <xdr:rowOff>33341</xdr:rowOff>
    </xdr:from>
    <xdr:to>
      <xdr:col>431</xdr:col>
      <xdr:colOff>828672</xdr:colOff>
      <xdr:row>4</xdr:row>
      <xdr:rowOff>177572</xdr:rowOff>
    </xdr:to>
    <xdr:pic>
      <xdr:nvPicPr>
        <xdr:cNvPr id="281" name="Picture 280">
          <a:extLst>
            <a:ext uri="{FF2B5EF4-FFF2-40B4-BE49-F238E27FC236}">
              <a16:creationId xmlns:a16="http://schemas.microsoft.com/office/drawing/2014/main" id="{00000000-0008-0000-0200-000019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0562864" y="2024066"/>
          <a:ext cx="795333" cy="144231"/>
        </a:xfrm>
        <a:prstGeom prst="rect">
          <a:avLst/>
        </a:prstGeom>
      </xdr:spPr>
    </xdr:pic>
    <xdr:clientData/>
  </xdr:twoCellAnchor>
  <xdr:twoCellAnchor editAs="oneCell">
    <xdr:from>
      <xdr:col>437</xdr:col>
      <xdr:colOff>33339</xdr:colOff>
      <xdr:row>4</xdr:row>
      <xdr:rowOff>33341</xdr:rowOff>
    </xdr:from>
    <xdr:to>
      <xdr:col>437</xdr:col>
      <xdr:colOff>828672</xdr:colOff>
      <xdr:row>4</xdr:row>
      <xdr:rowOff>177572</xdr:rowOff>
    </xdr:to>
    <xdr:pic>
      <xdr:nvPicPr>
        <xdr:cNvPr id="282" name="Picture 281">
          <a:extLst>
            <a:ext uri="{FF2B5EF4-FFF2-40B4-BE49-F238E27FC236}">
              <a16:creationId xmlns:a16="http://schemas.microsoft.com/office/drawing/2014/main" id="{00000000-0008-0000-0200-00001A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5220589" y="2024066"/>
          <a:ext cx="795333" cy="144231"/>
        </a:xfrm>
        <a:prstGeom prst="rect">
          <a:avLst/>
        </a:prstGeom>
      </xdr:spPr>
    </xdr:pic>
    <xdr:clientData/>
  </xdr:twoCellAnchor>
  <xdr:twoCellAnchor editAs="oneCell">
    <xdr:from>
      <xdr:col>442</xdr:col>
      <xdr:colOff>33341</xdr:colOff>
      <xdr:row>4</xdr:row>
      <xdr:rowOff>33341</xdr:rowOff>
    </xdr:from>
    <xdr:to>
      <xdr:col>442</xdr:col>
      <xdr:colOff>828674</xdr:colOff>
      <xdr:row>4</xdr:row>
      <xdr:rowOff>177572</xdr:rowOff>
    </xdr:to>
    <xdr:pic>
      <xdr:nvPicPr>
        <xdr:cNvPr id="283" name="Picture 282">
          <a:extLst>
            <a:ext uri="{FF2B5EF4-FFF2-40B4-BE49-F238E27FC236}">
              <a16:creationId xmlns:a16="http://schemas.microsoft.com/office/drawing/2014/main" id="{00000000-0008-0000-0200-00001B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9506841" y="2024066"/>
          <a:ext cx="795333" cy="144231"/>
        </a:xfrm>
        <a:prstGeom prst="rect">
          <a:avLst/>
        </a:prstGeom>
      </xdr:spPr>
    </xdr:pic>
    <xdr:clientData/>
  </xdr:twoCellAnchor>
  <xdr:twoCellAnchor editAs="oneCell">
    <xdr:from>
      <xdr:col>448</xdr:col>
      <xdr:colOff>33340</xdr:colOff>
      <xdr:row>4</xdr:row>
      <xdr:rowOff>33341</xdr:rowOff>
    </xdr:from>
    <xdr:to>
      <xdr:col>448</xdr:col>
      <xdr:colOff>828673</xdr:colOff>
      <xdr:row>4</xdr:row>
      <xdr:rowOff>177572</xdr:rowOff>
    </xdr:to>
    <xdr:pic>
      <xdr:nvPicPr>
        <xdr:cNvPr id="284" name="Picture 283">
          <a:extLst>
            <a:ext uri="{FF2B5EF4-FFF2-40B4-BE49-F238E27FC236}">
              <a16:creationId xmlns:a16="http://schemas.microsoft.com/office/drawing/2014/main" id="{00000000-0008-0000-0200-00001C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4164565" y="2024066"/>
          <a:ext cx="795333" cy="144231"/>
        </a:xfrm>
        <a:prstGeom prst="rect">
          <a:avLst/>
        </a:prstGeom>
      </xdr:spPr>
    </xdr:pic>
    <xdr:clientData/>
  </xdr:twoCellAnchor>
  <xdr:twoCellAnchor editAs="oneCell">
    <xdr:from>
      <xdr:col>453</xdr:col>
      <xdr:colOff>33340</xdr:colOff>
      <xdr:row>4</xdr:row>
      <xdr:rowOff>33341</xdr:rowOff>
    </xdr:from>
    <xdr:to>
      <xdr:col>453</xdr:col>
      <xdr:colOff>828673</xdr:colOff>
      <xdr:row>4</xdr:row>
      <xdr:rowOff>177572</xdr:rowOff>
    </xdr:to>
    <xdr:pic>
      <xdr:nvPicPr>
        <xdr:cNvPr id="285" name="Picture 284">
          <a:extLst>
            <a:ext uri="{FF2B5EF4-FFF2-40B4-BE49-F238E27FC236}">
              <a16:creationId xmlns:a16="http://schemas.microsoft.com/office/drawing/2014/main" id="{00000000-0008-0000-0200-00001D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8450815" y="2024066"/>
          <a:ext cx="795333" cy="144231"/>
        </a:xfrm>
        <a:prstGeom prst="rect">
          <a:avLst/>
        </a:prstGeom>
      </xdr:spPr>
    </xdr:pic>
    <xdr:clientData/>
  </xdr:twoCellAnchor>
  <xdr:twoCellAnchor editAs="oneCell">
    <xdr:from>
      <xdr:col>459</xdr:col>
      <xdr:colOff>33340</xdr:colOff>
      <xdr:row>4</xdr:row>
      <xdr:rowOff>33341</xdr:rowOff>
    </xdr:from>
    <xdr:to>
      <xdr:col>459</xdr:col>
      <xdr:colOff>828673</xdr:colOff>
      <xdr:row>4</xdr:row>
      <xdr:rowOff>177572</xdr:rowOff>
    </xdr:to>
    <xdr:pic>
      <xdr:nvPicPr>
        <xdr:cNvPr id="286" name="Picture 285">
          <a:extLst>
            <a:ext uri="{FF2B5EF4-FFF2-40B4-BE49-F238E27FC236}">
              <a16:creationId xmlns:a16="http://schemas.microsoft.com/office/drawing/2014/main" id="{00000000-0008-0000-0200-00001E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73108540" y="2024066"/>
          <a:ext cx="795333" cy="144231"/>
        </a:xfrm>
        <a:prstGeom prst="rect">
          <a:avLst/>
        </a:prstGeom>
      </xdr:spPr>
    </xdr:pic>
    <xdr:clientData/>
  </xdr:twoCellAnchor>
  <xdr:twoCellAnchor editAs="oneCell">
    <xdr:from>
      <xdr:col>464</xdr:col>
      <xdr:colOff>33340</xdr:colOff>
      <xdr:row>4</xdr:row>
      <xdr:rowOff>33341</xdr:rowOff>
    </xdr:from>
    <xdr:to>
      <xdr:col>464</xdr:col>
      <xdr:colOff>828673</xdr:colOff>
      <xdr:row>4</xdr:row>
      <xdr:rowOff>177572</xdr:rowOff>
    </xdr:to>
    <xdr:pic>
      <xdr:nvPicPr>
        <xdr:cNvPr id="287" name="Picture 286">
          <a:extLst>
            <a:ext uri="{FF2B5EF4-FFF2-40B4-BE49-F238E27FC236}">
              <a16:creationId xmlns:a16="http://schemas.microsoft.com/office/drawing/2014/main" id="{00000000-0008-0000-0200-00001F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77394790" y="2024066"/>
          <a:ext cx="795333" cy="144231"/>
        </a:xfrm>
        <a:prstGeom prst="rect">
          <a:avLst/>
        </a:prstGeom>
      </xdr:spPr>
    </xdr:pic>
    <xdr:clientData/>
  </xdr:twoCellAnchor>
  <xdr:twoCellAnchor editAs="oneCell">
    <xdr:from>
      <xdr:col>470</xdr:col>
      <xdr:colOff>33340</xdr:colOff>
      <xdr:row>4</xdr:row>
      <xdr:rowOff>33341</xdr:rowOff>
    </xdr:from>
    <xdr:to>
      <xdr:col>470</xdr:col>
      <xdr:colOff>828673</xdr:colOff>
      <xdr:row>4</xdr:row>
      <xdr:rowOff>177572</xdr:rowOff>
    </xdr:to>
    <xdr:pic>
      <xdr:nvPicPr>
        <xdr:cNvPr id="288" name="Picture 287">
          <a:extLst>
            <a:ext uri="{FF2B5EF4-FFF2-40B4-BE49-F238E27FC236}">
              <a16:creationId xmlns:a16="http://schemas.microsoft.com/office/drawing/2014/main" id="{00000000-0008-0000-0200-000020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2052515" y="2024066"/>
          <a:ext cx="795333" cy="144231"/>
        </a:xfrm>
        <a:prstGeom prst="rect">
          <a:avLst/>
        </a:prstGeom>
      </xdr:spPr>
    </xdr:pic>
    <xdr:clientData/>
  </xdr:twoCellAnchor>
  <xdr:twoCellAnchor editAs="oneCell">
    <xdr:from>
      <xdr:col>475</xdr:col>
      <xdr:colOff>33340</xdr:colOff>
      <xdr:row>4</xdr:row>
      <xdr:rowOff>33341</xdr:rowOff>
    </xdr:from>
    <xdr:to>
      <xdr:col>475</xdr:col>
      <xdr:colOff>828673</xdr:colOff>
      <xdr:row>4</xdr:row>
      <xdr:rowOff>177572</xdr:rowOff>
    </xdr:to>
    <xdr:pic>
      <xdr:nvPicPr>
        <xdr:cNvPr id="289" name="Picture 288">
          <a:extLst>
            <a:ext uri="{FF2B5EF4-FFF2-40B4-BE49-F238E27FC236}">
              <a16:creationId xmlns:a16="http://schemas.microsoft.com/office/drawing/2014/main" id="{00000000-0008-0000-0200-000021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6338765" y="2024066"/>
          <a:ext cx="795333" cy="144231"/>
        </a:xfrm>
        <a:prstGeom prst="rect">
          <a:avLst/>
        </a:prstGeom>
      </xdr:spPr>
    </xdr:pic>
    <xdr:clientData/>
  </xdr:twoCellAnchor>
  <xdr:twoCellAnchor editAs="oneCell">
    <xdr:from>
      <xdr:col>481</xdr:col>
      <xdr:colOff>33340</xdr:colOff>
      <xdr:row>4</xdr:row>
      <xdr:rowOff>33341</xdr:rowOff>
    </xdr:from>
    <xdr:to>
      <xdr:col>481</xdr:col>
      <xdr:colOff>828673</xdr:colOff>
      <xdr:row>4</xdr:row>
      <xdr:rowOff>177572</xdr:rowOff>
    </xdr:to>
    <xdr:pic>
      <xdr:nvPicPr>
        <xdr:cNvPr id="290" name="Picture 289">
          <a:extLst>
            <a:ext uri="{FF2B5EF4-FFF2-40B4-BE49-F238E27FC236}">
              <a16:creationId xmlns:a16="http://schemas.microsoft.com/office/drawing/2014/main" id="{00000000-0008-0000-0200-000022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90996490" y="2024066"/>
          <a:ext cx="795333" cy="144231"/>
        </a:xfrm>
        <a:prstGeom prst="rect">
          <a:avLst/>
        </a:prstGeom>
      </xdr:spPr>
    </xdr:pic>
    <xdr:clientData/>
  </xdr:twoCellAnchor>
  <xdr:twoCellAnchor editAs="oneCell">
    <xdr:from>
      <xdr:col>486</xdr:col>
      <xdr:colOff>33340</xdr:colOff>
      <xdr:row>4</xdr:row>
      <xdr:rowOff>33341</xdr:rowOff>
    </xdr:from>
    <xdr:to>
      <xdr:col>486</xdr:col>
      <xdr:colOff>828673</xdr:colOff>
      <xdr:row>4</xdr:row>
      <xdr:rowOff>177572</xdr:rowOff>
    </xdr:to>
    <xdr:pic>
      <xdr:nvPicPr>
        <xdr:cNvPr id="291" name="Picture 290">
          <a:extLst>
            <a:ext uri="{FF2B5EF4-FFF2-40B4-BE49-F238E27FC236}">
              <a16:creationId xmlns:a16="http://schemas.microsoft.com/office/drawing/2014/main" id="{00000000-0008-0000-0200-000023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95282740" y="2024066"/>
          <a:ext cx="795333" cy="144231"/>
        </a:xfrm>
        <a:prstGeom prst="rect">
          <a:avLst/>
        </a:prstGeom>
      </xdr:spPr>
    </xdr:pic>
    <xdr:clientData/>
  </xdr:twoCellAnchor>
  <xdr:twoCellAnchor editAs="oneCell">
    <xdr:from>
      <xdr:col>492</xdr:col>
      <xdr:colOff>33340</xdr:colOff>
      <xdr:row>4</xdr:row>
      <xdr:rowOff>33341</xdr:rowOff>
    </xdr:from>
    <xdr:to>
      <xdr:col>492</xdr:col>
      <xdr:colOff>828673</xdr:colOff>
      <xdr:row>4</xdr:row>
      <xdr:rowOff>177572</xdr:rowOff>
    </xdr:to>
    <xdr:pic>
      <xdr:nvPicPr>
        <xdr:cNvPr id="292" name="Picture 291">
          <a:extLst>
            <a:ext uri="{FF2B5EF4-FFF2-40B4-BE49-F238E27FC236}">
              <a16:creationId xmlns:a16="http://schemas.microsoft.com/office/drawing/2014/main" id="{00000000-0008-0000-0200-000024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99940465" y="2024066"/>
          <a:ext cx="795333" cy="144231"/>
        </a:xfrm>
        <a:prstGeom prst="rect">
          <a:avLst/>
        </a:prstGeom>
      </xdr:spPr>
    </xdr:pic>
    <xdr:clientData/>
  </xdr:twoCellAnchor>
  <xdr:twoCellAnchor editAs="oneCell">
    <xdr:from>
      <xdr:col>497</xdr:col>
      <xdr:colOff>33340</xdr:colOff>
      <xdr:row>4</xdr:row>
      <xdr:rowOff>33341</xdr:rowOff>
    </xdr:from>
    <xdr:to>
      <xdr:col>497</xdr:col>
      <xdr:colOff>828673</xdr:colOff>
      <xdr:row>4</xdr:row>
      <xdr:rowOff>177572</xdr:rowOff>
    </xdr:to>
    <xdr:pic>
      <xdr:nvPicPr>
        <xdr:cNvPr id="293" name="Picture 292">
          <a:extLst>
            <a:ext uri="{FF2B5EF4-FFF2-40B4-BE49-F238E27FC236}">
              <a16:creationId xmlns:a16="http://schemas.microsoft.com/office/drawing/2014/main" id="{00000000-0008-0000-0200-000025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4226715" y="2024066"/>
          <a:ext cx="795333" cy="144231"/>
        </a:xfrm>
        <a:prstGeom prst="rect">
          <a:avLst/>
        </a:prstGeom>
      </xdr:spPr>
    </xdr:pic>
    <xdr:clientData/>
  </xdr:twoCellAnchor>
  <xdr:twoCellAnchor editAs="oneCell">
    <xdr:from>
      <xdr:col>503</xdr:col>
      <xdr:colOff>33339</xdr:colOff>
      <xdr:row>4</xdr:row>
      <xdr:rowOff>33341</xdr:rowOff>
    </xdr:from>
    <xdr:to>
      <xdr:col>503</xdr:col>
      <xdr:colOff>828672</xdr:colOff>
      <xdr:row>4</xdr:row>
      <xdr:rowOff>177572</xdr:rowOff>
    </xdr:to>
    <xdr:pic>
      <xdr:nvPicPr>
        <xdr:cNvPr id="294" name="Picture 293">
          <a:extLst>
            <a:ext uri="{FF2B5EF4-FFF2-40B4-BE49-F238E27FC236}">
              <a16:creationId xmlns:a16="http://schemas.microsoft.com/office/drawing/2014/main" id="{00000000-0008-0000-0200-000026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8884439" y="2024066"/>
          <a:ext cx="795333" cy="144231"/>
        </a:xfrm>
        <a:prstGeom prst="rect">
          <a:avLst/>
        </a:prstGeom>
      </xdr:spPr>
    </xdr:pic>
    <xdr:clientData/>
  </xdr:twoCellAnchor>
  <xdr:twoCellAnchor editAs="oneCell">
    <xdr:from>
      <xdr:col>508</xdr:col>
      <xdr:colOff>33339</xdr:colOff>
      <xdr:row>4</xdr:row>
      <xdr:rowOff>33341</xdr:rowOff>
    </xdr:from>
    <xdr:to>
      <xdr:col>508</xdr:col>
      <xdr:colOff>828672</xdr:colOff>
      <xdr:row>4</xdr:row>
      <xdr:rowOff>177572</xdr:rowOff>
    </xdr:to>
    <xdr:pic>
      <xdr:nvPicPr>
        <xdr:cNvPr id="295" name="Picture 294">
          <a:extLst>
            <a:ext uri="{FF2B5EF4-FFF2-40B4-BE49-F238E27FC236}">
              <a16:creationId xmlns:a16="http://schemas.microsoft.com/office/drawing/2014/main" id="{00000000-0008-0000-0200-000027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13170689" y="2024066"/>
          <a:ext cx="795333" cy="144231"/>
        </a:xfrm>
        <a:prstGeom prst="rect">
          <a:avLst/>
        </a:prstGeom>
      </xdr:spPr>
    </xdr:pic>
    <xdr:clientData/>
  </xdr:twoCellAnchor>
  <xdr:twoCellAnchor editAs="oneCell">
    <xdr:from>
      <xdr:col>514</xdr:col>
      <xdr:colOff>33339</xdr:colOff>
      <xdr:row>4</xdr:row>
      <xdr:rowOff>33341</xdr:rowOff>
    </xdr:from>
    <xdr:to>
      <xdr:col>514</xdr:col>
      <xdr:colOff>828672</xdr:colOff>
      <xdr:row>4</xdr:row>
      <xdr:rowOff>177572</xdr:rowOff>
    </xdr:to>
    <xdr:pic>
      <xdr:nvPicPr>
        <xdr:cNvPr id="296" name="Picture 295">
          <a:extLst>
            <a:ext uri="{FF2B5EF4-FFF2-40B4-BE49-F238E27FC236}">
              <a16:creationId xmlns:a16="http://schemas.microsoft.com/office/drawing/2014/main" id="{00000000-0008-0000-0200-000028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17828414" y="2024066"/>
          <a:ext cx="795333" cy="144231"/>
        </a:xfrm>
        <a:prstGeom prst="rect">
          <a:avLst/>
        </a:prstGeom>
      </xdr:spPr>
    </xdr:pic>
    <xdr:clientData/>
  </xdr:twoCellAnchor>
  <xdr:twoCellAnchor editAs="oneCell">
    <xdr:from>
      <xdr:col>519</xdr:col>
      <xdr:colOff>33339</xdr:colOff>
      <xdr:row>4</xdr:row>
      <xdr:rowOff>33341</xdr:rowOff>
    </xdr:from>
    <xdr:to>
      <xdr:col>519</xdr:col>
      <xdr:colOff>828672</xdr:colOff>
      <xdr:row>4</xdr:row>
      <xdr:rowOff>177572</xdr:rowOff>
    </xdr:to>
    <xdr:pic>
      <xdr:nvPicPr>
        <xdr:cNvPr id="297" name="Picture 296">
          <a:extLst>
            <a:ext uri="{FF2B5EF4-FFF2-40B4-BE49-F238E27FC236}">
              <a16:creationId xmlns:a16="http://schemas.microsoft.com/office/drawing/2014/main" id="{00000000-0008-0000-0200-000029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2114664" y="2024066"/>
          <a:ext cx="795333" cy="144231"/>
        </a:xfrm>
        <a:prstGeom prst="rect">
          <a:avLst/>
        </a:prstGeom>
      </xdr:spPr>
    </xdr:pic>
    <xdr:clientData/>
  </xdr:twoCellAnchor>
  <xdr:twoCellAnchor editAs="oneCell">
    <xdr:from>
      <xdr:col>525</xdr:col>
      <xdr:colOff>33339</xdr:colOff>
      <xdr:row>4</xdr:row>
      <xdr:rowOff>33341</xdr:rowOff>
    </xdr:from>
    <xdr:to>
      <xdr:col>525</xdr:col>
      <xdr:colOff>828672</xdr:colOff>
      <xdr:row>4</xdr:row>
      <xdr:rowOff>177572</xdr:rowOff>
    </xdr:to>
    <xdr:pic>
      <xdr:nvPicPr>
        <xdr:cNvPr id="298" name="Picture 297">
          <a:extLst>
            <a:ext uri="{FF2B5EF4-FFF2-40B4-BE49-F238E27FC236}">
              <a16:creationId xmlns:a16="http://schemas.microsoft.com/office/drawing/2014/main" id="{00000000-0008-0000-0200-00002A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6772389" y="2024066"/>
          <a:ext cx="795333" cy="144231"/>
        </a:xfrm>
        <a:prstGeom prst="rect">
          <a:avLst/>
        </a:prstGeom>
      </xdr:spPr>
    </xdr:pic>
    <xdr:clientData/>
  </xdr:twoCellAnchor>
  <xdr:twoCellAnchor editAs="oneCell">
    <xdr:from>
      <xdr:col>530</xdr:col>
      <xdr:colOff>33339</xdr:colOff>
      <xdr:row>4</xdr:row>
      <xdr:rowOff>33341</xdr:rowOff>
    </xdr:from>
    <xdr:to>
      <xdr:col>530</xdr:col>
      <xdr:colOff>828672</xdr:colOff>
      <xdr:row>4</xdr:row>
      <xdr:rowOff>177572</xdr:rowOff>
    </xdr:to>
    <xdr:pic>
      <xdr:nvPicPr>
        <xdr:cNvPr id="299" name="Picture 298">
          <a:extLst>
            <a:ext uri="{FF2B5EF4-FFF2-40B4-BE49-F238E27FC236}">
              <a16:creationId xmlns:a16="http://schemas.microsoft.com/office/drawing/2014/main" id="{00000000-0008-0000-0200-00002B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1058639" y="2024066"/>
          <a:ext cx="795333" cy="144231"/>
        </a:xfrm>
        <a:prstGeom prst="rect">
          <a:avLst/>
        </a:prstGeom>
      </xdr:spPr>
    </xdr:pic>
    <xdr:clientData/>
  </xdr:twoCellAnchor>
  <xdr:twoCellAnchor editAs="oneCell">
    <xdr:from>
      <xdr:col>536</xdr:col>
      <xdr:colOff>33339</xdr:colOff>
      <xdr:row>4</xdr:row>
      <xdr:rowOff>33341</xdr:rowOff>
    </xdr:from>
    <xdr:to>
      <xdr:col>536</xdr:col>
      <xdr:colOff>828672</xdr:colOff>
      <xdr:row>4</xdr:row>
      <xdr:rowOff>177572</xdr:rowOff>
    </xdr:to>
    <xdr:pic>
      <xdr:nvPicPr>
        <xdr:cNvPr id="300" name="Picture 299">
          <a:extLst>
            <a:ext uri="{FF2B5EF4-FFF2-40B4-BE49-F238E27FC236}">
              <a16:creationId xmlns:a16="http://schemas.microsoft.com/office/drawing/2014/main" id="{00000000-0008-0000-0200-00002C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5716364" y="2024066"/>
          <a:ext cx="795333" cy="144231"/>
        </a:xfrm>
        <a:prstGeom prst="rect">
          <a:avLst/>
        </a:prstGeom>
      </xdr:spPr>
    </xdr:pic>
    <xdr:clientData/>
  </xdr:twoCellAnchor>
  <xdr:twoCellAnchor editAs="oneCell">
    <xdr:from>
      <xdr:col>541</xdr:col>
      <xdr:colOff>33339</xdr:colOff>
      <xdr:row>4</xdr:row>
      <xdr:rowOff>33341</xdr:rowOff>
    </xdr:from>
    <xdr:to>
      <xdr:col>541</xdr:col>
      <xdr:colOff>828672</xdr:colOff>
      <xdr:row>4</xdr:row>
      <xdr:rowOff>177572</xdr:rowOff>
    </xdr:to>
    <xdr:pic>
      <xdr:nvPicPr>
        <xdr:cNvPr id="401" name="Picture 400">
          <a:extLst>
            <a:ext uri="{FF2B5EF4-FFF2-40B4-BE49-F238E27FC236}">
              <a16:creationId xmlns:a16="http://schemas.microsoft.com/office/drawing/2014/main" id="{00000000-0008-0000-0200-000091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0002614" y="2024066"/>
          <a:ext cx="795333" cy="144231"/>
        </a:xfrm>
        <a:prstGeom prst="rect">
          <a:avLst/>
        </a:prstGeom>
      </xdr:spPr>
    </xdr:pic>
    <xdr:clientData/>
  </xdr:twoCellAnchor>
  <xdr:twoCellAnchor editAs="oneCell">
    <xdr:from>
      <xdr:col>547</xdr:col>
      <xdr:colOff>33339</xdr:colOff>
      <xdr:row>4</xdr:row>
      <xdr:rowOff>33341</xdr:rowOff>
    </xdr:from>
    <xdr:to>
      <xdr:col>547</xdr:col>
      <xdr:colOff>828672</xdr:colOff>
      <xdr:row>4</xdr:row>
      <xdr:rowOff>177572</xdr:rowOff>
    </xdr:to>
    <xdr:pic>
      <xdr:nvPicPr>
        <xdr:cNvPr id="402" name="Picture 401">
          <a:extLst>
            <a:ext uri="{FF2B5EF4-FFF2-40B4-BE49-F238E27FC236}">
              <a16:creationId xmlns:a16="http://schemas.microsoft.com/office/drawing/2014/main" id="{00000000-0008-0000-0200-000092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4660339" y="2024066"/>
          <a:ext cx="795333" cy="14423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12</xdr:col>
      <xdr:colOff>0</xdr:colOff>
      <xdr:row>6</xdr:row>
      <xdr:rowOff>0</xdr:rowOff>
    </xdr:from>
    <xdr:to>
      <xdr:col>13</xdr:col>
      <xdr:colOff>0</xdr:colOff>
      <xdr:row>6</xdr:row>
      <xdr:rowOff>1323975</xdr:rowOff>
    </xdr:to>
    <xdr:sp macro="" textlink="">
      <xdr:nvSpPr>
        <xdr:cNvPr id="203" name="Étoile à 5 branches 5">
          <a:extLst>
            <a:ext uri="{FF2B5EF4-FFF2-40B4-BE49-F238E27FC236}">
              <a16:creationId xmlns:a16="http://schemas.microsoft.com/office/drawing/2014/main" id="{00000000-0008-0000-0300-0000CB000000}"/>
            </a:ext>
          </a:extLst>
        </xdr:cNvPr>
        <xdr:cNvSpPr/>
      </xdr:nvSpPr>
      <xdr:spPr>
        <a:xfrm>
          <a:off x="15544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17</xdr:col>
      <xdr:colOff>0</xdr:colOff>
      <xdr:row>6</xdr:row>
      <xdr:rowOff>0</xdr:rowOff>
    </xdr:from>
    <xdr:to>
      <xdr:col>18</xdr:col>
      <xdr:colOff>0</xdr:colOff>
      <xdr:row>6</xdr:row>
      <xdr:rowOff>1323975</xdr:rowOff>
    </xdr:to>
    <xdr:sp macro="" textlink="">
      <xdr:nvSpPr>
        <xdr:cNvPr id="204" name="Étoile à 5 branches 5">
          <a:extLst>
            <a:ext uri="{FF2B5EF4-FFF2-40B4-BE49-F238E27FC236}">
              <a16:creationId xmlns:a16="http://schemas.microsoft.com/office/drawing/2014/main" id="{00000000-0008-0000-0300-0000CC000000}"/>
            </a:ext>
          </a:extLst>
        </xdr:cNvPr>
        <xdr:cNvSpPr/>
      </xdr:nvSpPr>
      <xdr:spPr>
        <a:xfrm>
          <a:off x="22021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22</xdr:col>
      <xdr:colOff>0</xdr:colOff>
      <xdr:row>6</xdr:row>
      <xdr:rowOff>0</xdr:rowOff>
    </xdr:from>
    <xdr:to>
      <xdr:col>23</xdr:col>
      <xdr:colOff>0</xdr:colOff>
      <xdr:row>6</xdr:row>
      <xdr:rowOff>1323975</xdr:rowOff>
    </xdr:to>
    <xdr:sp macro="" textlink="">
      <xdr:nvSpPr>
        <xdr:cNvPr id="205" name="Étoile à 5 branches 5">
          <a:extLst>
            <a:ext uri="{FF2B5EF4-FFF2-40B4-BE49-F238E27FC236}">
              <a16:creationId xmlns:a16="http://schemas.microsoft.com/office/drawing/2014/main" id="{00000000-0008-0000-0300-0000CD000000}"/>
            </a:ext>
          </a:extLst>
        </xdr:cNvPr>
        <xdr:cNvSpPr/>
      </xdr:nvSpPr>
      <xdr:spPr>
        <a:xfrm>
          <a:off x="28498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27</xdr:col>
      <xdr:colOff>0</xdr:colOff>
      <xdr:row>6</xdr:row>
      <xdr:rowOff>0</xdr:rowOff>
    </xdr:from>
    <xdr:to>
      <xdr:col>28</xdr:col>
      <xdr:colOff>0</xdr:colOff>
      <xdr:row>6</xdr:row>
      <xdr:rowOff>1323975</xdr:rowOff>
    </xdr:to>
    <xdr:sp macro="" textlink="">
      <xdr:nvSpPr>
        <xdr:cNvPr id="206" name="Étoile à 5 branches 5">
          <a:extLst>
            <a:ext uri="{FF2B5EF4-FFF2-40B4-BE49-F238E27FC236}">
              <a16:creationId xmlns:a16="http://schemas.microsoft.com/office/drawing/2014/main" id="{00000000-0008-0000-0300-0000CE000000}"/>
            </a:ext>
          </a:extLst>
        </xdr:cNvPr>
        <xdr:cNvSpPr/>
      </xdr:nvSpPr>
      <xdr:spPr>
        <a:xfrm>
          <a:off x="34975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xdr:col>
      <xdr:colOff>0</xdr:colOff>
      <xdr:row>6</xdr:row>
      <xdr:rowOff>0</xdr:rowOff>
    </xdr:from>
    <xdr:to>
      <xdr:col>3</xdr:col>
      <xdr:colOff>0</xdr:colOff>
      <xdr:row>6</xdr:row>
      <xdr:rowOff>1323975</xdr:rowOff>
    </xdr:to>
    <xdr:sp macro="" textlink="">
      <xdr:nvSpPr>
        <xdr:cNvPr id="208" name="Étoile à 5 branches 5">
          <a:extLst>
            <a:ext uri="{FF2B5EF4-FFF2-40B4-BE49-F238E27FC236}">
              <a16:creationId xmlns:a16="http://schemas.microsoft.com/office/drawing/2014/main" id="{00000000-0008-0000-0300-0000D0000000}"/>
            </a:ext>
          </a:extLst>
        </xdr:cNvPr>
        <xdr:cNvSpPr/>
      </xdr:nvSpPr>
      <xdr:spPr>
        <a:xfrm>
          <a:off x="2590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7</xdr:col>
      <xdr:colOff>0</xdr:colOff>
      <xdr:row>6</xdr:row>
      <xdr:rowOff>0</xdr:rowOff>
    </xdr:from>
    <xdr:to>
      <xdr:col>8</xdr:col>
      <xdr:colOff>0</xdr:colOff>
      <xdr:row>6</xdr:row>
      <xdr:rowOff>1323975</xdr:rowOff>
    </xdr:to>
    <xdr:sp macro="" textlink="">
      <xdr:nvSpPr>
        <xdr:cNvPr id="210" name="Étoile à 5 branches 5">
          <a:extLst>
            <a:ext uri="{FF2B5EF4-FFF2-40B4-BE49-F238E27FC236}">
              <a16:creationId xmlns:a16="http://schemas.microsoft.com/office/drawing/2014/main" id="{00000000-0008-0000-0300-0000D2000000}"/>
            </a:ext>
          </a:extLst>
        </xdr:cNvPr>
        <xdr:cNvSpPr/>
      </xdr:nvSpPr>
      <xdr:spPr>
        <a:xfrm>
          <a:off x="9067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42</xdr:col>
      <xdr:colOff>0</xdr:colOff>
      <xdr:row>6</xdr:row>
      <xdr:rowOff>0</xdr:rowOff>
    </xdr:from>
    <xdr:to>
      <xdr:col>43</xdr:col>
      <xdr:colOff>0</xdr:colOff>
      <xdr:row>6</xdr:row>
      <xdr:rowOff>1323975</xdr:rowOff>
    </xdr:to>
    <xdr:sp macro="" textlink="">
      <xdr:nvSpPr>
        <xdr:cNvPr id="211" name="Étoile à 5 branches 5">
          <a:extLst>
            <a:ext uri="{FF2B5EF4-FFF2-40B4-BE49-F238E27FC236}">
              <a16:creationId xmlns:a16="http://schemas.microsoft.com/office/drawing/2014/main" id="{00000000-0008-0000-0300-0000D3000000}"/>
            </a:ext>
          </a:extLst>
        </xdr:cNvPr>
        <xdr:cNvSpPr/>
      </xdr:nvSpPr>
      <xdr:spPr>
        <a:xfrm>
          <a:off x="54406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47</xdr:col>
      <xdr:colOff>0</xdr:colOff>
      <xdr:row>6</xdr:row>
      <xdr:rowOff>0</xdr:rowOff>
    </xdr:from>
    <xdr:to>
      <xdr:col>48</xdr:col>
      <xdr:colOff>0</xdr:colOff>
      <xdr:row>6</xdr:row>
      <xdr:rowOff>1323975</xdr:rowOff>
    </xdr:to>
    <xdr:sp macro="" textlink="">
      <xdr:nvSpPr>
        <xdr:cNvPr id="212" name="Étoile à 5 branches 5">
          <a:extLst>
            <a:ext uri="{FF2B5EF4-FFF2-40B4-BE49-F238E27FC236}">
              <a16:creationId xmlns:a16="http://schemas.microsoft.com/office/drawing/2014/main" id="{00000000-0008-0000-0300-0000D4000000}"/>
            </a:ext>
          </a:extLst>
        </xdr:cNvPr>
        <xdr:cNvSpPr/>
      </xdr:nvSpPr>
      <xdr:spPr>
        <a:xfrm>
          <a:off x="60883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52</xdr:col>
      <xdr:colOff>0</xdr:colOff>
      <xdr:row>6</xdr:row>
      <xdr:rowOff>0</xdr:rowOff>
    </xdr:from>
    <xdr:to>
      <xdr:col>53</xdr:col>
      <xdr:colOff>0</xdr:colOff>
      <xdr:row>6</xdr:row>
      <xdr:rowOff>1323975</xdr:rowOff>
    </xdr:to>
    <xdr:sp macro="" textlink="">
      <xdr:nvSpPr>
        <xdr:cNvPr id="213" name="Étoile à 5 branches 5">
          <a:extLst>
            <a:ext uri="{FF2B5EF4-FFF2-40B4-BE49-F238E27FC236}">
              <a16:creationId xmlns:a16="http://schemas.microsoft.com/office/drawing/2014/main" id="{00000000-0008-0000-0300-0000D5000000}"/>
            </a:ext>
          </a:extLst>
        </xdr:cNvPr>
        <xdr:cNvSpPr/>
      </xdr:nvSpPr>
      <xdr:spPr>
        <a:xfrm>
          <a:off x="67360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57</xdr:col>
      <xdr:colOff>0</xdr:colOff>
      <xdr:row>6</xdr:row>
      <xdr:rowOff>0</xdr:rowOff>
    </xdr:from>
    <xdr:to>
      <xdr:col>58</xdr:col>
      <xdr:colOff>0</xdr:colOff>
      <xdr:row>6</xdr:row>
      <xdr:rowOff>1323975</xdr:rowOff>
    </xdr:to>
    <xdr:sp macro="" textlink="">
      <xdr:nvSpPr>
        <xdr:cNvPr id="214" name="Étoile à 5 branches 5">
          <a:extLst>
            <a:ext uri="{FF2B5EF4-FFF2-40B4-BE49-F238E27FC236}">
              <a16:creationId xmlns:a16="http://schemas.microsoft.com/office/drawing/2014/main" id="{00000000-0008-0000-0300-0000D6000000}"/>
            </a:ext>
          </a:extLst>
        </xdr:cNvPr>
        <xdr:cNvSpPr/>
      </xdr:nvSpPr>
      <xdr:spPr>
        <a:xfrm>
          <a:off x="73837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32</xdr:col>
      <xdr:colOff>0</xdr:colOff>
      <xdr:row>6</xdr:row>
      <xdr:rowOff>0</xdr:rowOff>
    </xdr:from>
    <xdr:to>
      <xdr:col>33</xdr:col>
      <xdr:colOff>0</xdr:colOff>
      <xdr:row>6</xdr:row>
      <xdr:rowOff>1323975</xdr:rowOff>
    </xdr:to>
    <xdr:sp macro="" textlink="">
      <xdr:nvSpPr>
        <xdr:cNvPr id="215" name="Étoile à 5 branches 5">
          <a:extLst>
            <a:ext uri="{FF2B5EF4-FFF2-40B4-BE49-F238E27FC236}">
              <a16:creationId xmlns:a16="http://schemas.microsoft.com/office/drawing/2014/main" id="{00000000-0008-0000-0300-0000D7000000}"/>
            </a:ext>
          </a:extLst>
        </xdr:cNvPr>
        <xdr:cNvSpPr/>
      </xdr:nvSpPr>
      <xdr:spPr>
        <a:xfrm>
          <a:off x="41452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37</xdr:col>
      <xdr:colOff>0</xdr:colOff>
      <xdr:row>6</xdr:row>
      <xdr:rowOff>0</xdr:rowOff>
    </xdr:from>
    <xdr:to>
      <xdr:col>38</xdr:col>
      <xdr:colOff>0</xdr:colOff>
      <xdr:row>6</xdr:row>
      <xdr:rowOff>1323975</xdr:rowOff>
    </xdr:to>
    <xdr:sp macro="" textlink="">
      <xdr:nvSpPr>
        <xdr:cNvPr id="216" name="Étoile à 5 branches 5">
          <a:extLst>
            <a:ext uri="{FF2B5EF4-FFF2-40B4-BE49-F238E27FC236}">
              <a16:creationId xmlns:a16="http://schemas.microsoft.com/office/drawing/2014/main" id="{00000000-0008-0000-0300-0000D8000000}"/>
            </a:ext>
          </a:extLst>
        </xdr:cNvPr>
        <xdr:cNvSpPr/>
      </xdr:nvSpPr>
      <xdr:spPr>
        <a:xfrm>
          <a:off x="47929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72</xdr:col>
      <xdr:colOff>0</xdr:colOff>
      <xdr:row>6</xdr:row>
      <xdr:rowOff>0</xdr:rowOff>
    </xdr:from>
    <xdr:to>
      <xdr:col>73</xdr:col>
      <xdr:colOff>0</xdr:colOff>
      <xdr:row>6</xdr:row>
      <xdr:rowOff>1323975</xdr:rowOff>
    </xdr:to>
    <xdr:sp macro="" textlink="">
      <xdr:nvSpPr>
        <xdr:cNvPr id="217" name="Étoile à 5 branches 5">
          <a:extLst>
            <a:ext uri="{FF2B5EF4-FFF2-40B4-BE49-F238E27FC236}">
              <a16:creationId xmlns:a16="http://schemas.microsoft.com/office/drawing/2014/main" id="{00000000-0008-0000-0300-0000D9000000}"/>
            </a:ext>
          </a:extLst>
        </xdr:cNvPr>
        <xdr:cNvSpPr/>
      </xdr:nvSpPr>
      <xdr:spPr>
        <a:xfrm>
          <a:off x="93268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77</xdr:col>
      <xdr:colOff>0</xdr:colOff>
      <xdr:row>6</xdr:row>
      <xdr:rowOff>0</xdr:rowOff>
    </xdr:from>
    <xdr:to>
      <xdr:col>78</xdr:col>
      <xdr:colOff>0</xdr:colOff>
      <xdr:row>6</xdr:row>
      <xdr:rowOff>1323975</xdr:rowOff>
    </xdr:to>
    <xdr:sp macro="" textlink="">
      <xdr:nvSpPr>
        <xdr:cNvPr id="218" name="Étoile à 5 branches 5">
          <a:extLst>
            <a:ext uri="{FF2B5EF4-FFF2-40B4-BE49-F238E27FC236}">
              <a16:creationId xmlns:a16="http://schemas.microsoft.com/office/drawing/2014/main" id="{00000000-0008-0000-0300-0000DA000000}"/>
            </a:ext>
          </a:extLst>
        </xdr:cNvPr>
        <xdr:cNvSpPr/>
      </xdr:nvSpPr>
      <xdr:spPr>
        <a:xfrm>
          <a:off x="99745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82</xdr:col>
      <xdr:colOff>0</xdr:colOff>
      <xdr:row>6</xdr:row>
      <xdr:rowOff>0</xdr:rowOff>
    </xdr:from>
    <xdr:to>
      <xdr:col>83</xdr:col>
      <xdr:colOff>0</xdr:colOff>
      <xdr:row>6</xdr:row>
      <xdr:rowOff>1323975</xdr:rowOff>
    </xdr:to>
    <xdr:sp macro="" textlink="">
      <xdr:nvSpPr>
        <xdr:cNvPr id="219" name="Étoile à 5 branches 5">
          <a:extLst>
            <a:ext uri="{FF2B5EF4-FFF2-40B4-BE49-F238E27FC236}">
              <a16:creationId xmlns:a16="http://schemas.microsoft.com/office/drawing/2014/main" id="{00000000-0008-0000-0300-0000DB000000}"/>
            </a:ext>
          </a:extLst>
        </xdr:cNvPr>
        <xdr:cNvSpPr/>
      </xdr:nvSpPr>
      <xdr:spPr>
        <a:xfrm>
          <a:off x="106222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87</xdr:col>
      <xdr:colOff>0</xdr:colOff>
      <xdr:row>6</xdr:row>
      <xdr:rowOff>0</xdr:rowOff>
    </xdr:from>
    <xdr:to>
      <xdr:col>88</xdr:col>
      <xdr:colOff>0</xdr:colOff>
      <xdr:row>6</xdr:row>
      <xdr:rowOff>1323975</xdr:rowOff>
    </xdr:to>
    <xdr:sp macro="" textlink="">
      <xdr:nvSpPr>
        <xdr:cNvPr id="220" name="Étoile à 5 branches 5">
          <a:extLst>
            <a:ext uri="{FF2B5EF4-FFF2-40B4-BE49-F238E27FC236}">
              <a16:creationId xmlns:a16="http://schemas.microsoft.com/office/drawing/2014/main" id="{00000000-0008-0000-0300-0000DC000000}"/>
            </a:ext>
          </a:extLst>
        </xdr:cNvPr>
        <xdr:cNvSpPr/>
      </xdr:nvSpPr>
      <xdr:spPr>
        <a:xfrm>
          <a:off x="112699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62</xdr:col>
      <xdr:colOff>0</xdr:colOff>
      <xdr:row>6</xdr:row>
      <xdr:rowOff>0</xdr:rowOff>
    </xdr:from>
    <xdr:to>
      <xdr:col>63</xdr:col>
      <xdr:colOff>0</xdr:colOff>
      <xdr:row>6</xdr:row>
      <xdr:rowOff>1323975</xdr:rowOff>
    </xdr:to>
    <xdr:sp macro="" textlink="">
      <xdr:nvSpPr>
        <xdr:cNvPr id="221" name="Étoile à 5 branches 5">
          <a:extLst>
            <a:ext uri="{FF2B5EF4-FFF2-40B4-BE49-F238E27FC236}">
              <a16:creationId xmlns:a16="http://schemas.microsoft.com/office/drawing/2014/main" id="{00000000-0008-0000-0300-0000DD000000}"/>
            </a:ext>
          </a:extLst>
        </xdr:cNvPr>
        <xdr:cNvSpPr/>
      </xdr:nvSpPr>
      <xdr:spPr>
        <a:xfrm>
          <a:off x="80314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67</xdr:col>
      <xdr:colOff>0</xdr:colOff>
      <xdr:row>6</xdr:row>
      <xdr:rowOff>0</xdr:rowOff>
    </xdr:from>
    <xdr:to>
      <xdr:col>68</xdr:col>
      <xdr:colOff>0</xdr:colOff>
      <xdr:row>6</xdr:row>
      <xdr:rowOff>1323975</xdr:rowOff>
    </xdr:to>
    <xdr:sp macro="" textlink="">
      <xdr:nvSpPr>
        <xdr:cNvPr id="222" name="Étoile à 5 branches 5">
          <a:extLst>
            <a:ext uri="{FF2B5EF4-FFF2-40B4-BE49-F238E27FC236}">
              <a16:creationId xmlns:a16="http://schemas.microsoft.com/office/drawing/2014/main" id="{00000000-0008-0000-0300-0000DE000000}"/>
            </a:ext>
          </a:extLst>
        </xdr:cNvPr>
        <xdr:cNvSpPr/>
      </xdr:nvSpPr>
      <xdr:spPr>
        <a:xfrm>
          <a:off x="86791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102</xdr:col>
      <xdr:colOff>0</xdr:colOff>
      <xdr:row>6</xdr:row>
      <xdr:rowOff>0</xdr:rowOff>
    </xdr:from>
    <xdr:to>
      <xdr:col>103</xdr:col>
      <xdr:colOff>0</xdr:colOff>
      <xdr:row>6</xdr:row>
      <xdr:rowOff>1323975</xdr:rowOff>
    </xdr:to>
    <xdr:sp macro="" textlink="">
      <xdr:nvSpPr>
        <xdr:cNvPr id="223" name="Étoile à 5 branches 5">
          <a:extLst>
            <a:ext uri="{FF2B5EF4-FFF2-40B4-BE49-F238E27FC236}">
              <a16:creationId xmlns:a16="http://schemas.microsoft.com/office/drawing/2014/main" id="{00000000-0008-0000-0300-0000DF000000}"/>
            </a:ext>
          </a:extLst>
        </xdr:cNvPr>
        <xdr:cNvSpPr/>
      </xdr:nvSpPr>
      <xdr:spPr>
        <a:xfrm>
          <a:off x="132130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107</xdr:col>
      <xdr:colOff>0</xdr:colOff>
      <xdr:row>6</xdr:row>
      <xdr:rowOff>0</xdr:rowOff>
    </xdr:from>
    <xdr:to>
      <xdr:col>108</xdr:col>
      <xdr:colOff>0</xdr:colOff>
      <xdr:row>6</xdr:row>
      <xdr:rowOff>1323975</xdr:rowOff>
    </xdr:to>
    <xdr:sp macro="" textlink="">
      <xdr:nvSpPr>
        <xdr:cNvPr id="224" name="Étoile à 5 branches 5">
          <a:extLst>
            <a:ext uri="{FF2B5EF4-FFF2-40B4-BE49-F238E27FC236}">
              <a16:creationId xmlns:a16="http://schemas.microsoft.com/office/drawing/2014/main" id="{00000000-0008-0000-0300-0000E0000000}"/>
            </a:ext>
          </a:extLst>
        </xdr:cNvPr>
        <xdr:cNvSpPr/>
      </xdr:nvSpPr>
      <xdr:spPr>
        <a:xfrm>
          <a:off x="138607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112</xdr:col>
      <xdr:colOff>0</xdr:colOff>
      <xdr:row>6</xdr:row>
      <xdr:rowOff>0</xdr:rowOff>
    </xdr:from>
    <xdr:to>
      <xdr:col>113</xdr:col>
      <xdr:colOff>0</xdr:colOff>
      <xdr:row>6</xdr:row>
      <xdr:rowOff>1323975</xdr:rowOff>
    </xdr:to>
    <xdr:sp macro="" textlink="">
      <xdr:nvSpPr>
        <xdr:cNvPr id="225" name="Étoile à 5 branches 5">
          <a:extLst>
            <a:ext uri="{FF2B5EF4-FFF2-40B4-BE49-F238E27FC236}">
              <a16:creationId xmlns:a16="http://schemas.microsoft.com/office/drawing/2014/main" id="{00000000-0008-0000-0300-0000E1000000}"/>
            </a:ext>
          </a:extLst>
        </xdr:cNvPr>
        <xdr:cNvSpPr/>
      </xdr:nvSpPr>
      <xdr:spPr>
        <a:xfrm>
          <a:off x="145084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117</xdr:col>
      <xdr:colOff>0</xdr:colOff>
      <xdr:row>6</xdr:row>
      <xdr:rowOff>0</xdr:rowOff>
    </xdr:from>
    <xdr:to>
      <xdr:col>118</xdr:col>
      <xdr:colOff>0</xdr:colOff>
      <xdr:row>6</xdr:row>
      <xdr:rowOff>1323975</xdr:rowOff>
    </xdr:to>
    <xdr:sp macro="" textlink="">
      <xdr:nvSpPr>
        <xdr:cNvPr id="226" name="Étoile à 5 branches 5">
          <a:extLst>
            <a:ext uri="{FF2B5EF4-FFF2-40B4-BE49-F238E27FC236}">
              <a16:creationId xmlns:a16="http://schemas.microsoft.com/office/drawing/2014/main" id="{00000000-0008-0000-0300-0000E2000000}"/>
            </a:ext>
          </a:extLst>
        </xdr:cNvPr>
        <xdr:cNvSpPr/>
      </xdr:nvSpPr>
      <xdr:spPr>
        <a:xfrm>
          <a:off x="151561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92</xdr:col>
      <xdr:colOff>0</xdr:colOff>
      <xdr:row>6</xdr:row>
      <xdr:rowOff>0</xdr:rowOff>
    </xdr:from>
    <xdr:to>
      <xdr:col>93</xdr:col>
      <xdr:colOff>0</xdr:colOff>
      <xdr:row>6</xdr:row>
      <xdr:rowOff>1323975</xdr:rowOff>
    </xdr:to>
    <xdr:sp macro="" textlink="">
      <xdr:nvSpPr>
        <xdr:cNvPr id="227" name="Étoile à 5 branches 5">
          <a:extLst>
            <a:ext uri="{FF2B5EF4-FFF2-40B4-BE49-F238E27FC236}">
              <a16:creationId xmlns:a16="http://schemas.microsoft.com/office/drawing/2014/main" id="{00000000-0008-0000-0300-0000E3000000}"/>
            </a:ext>
          </a:extLst>
        </xdr:cNvPr>
        <xdr:cNvSpPr/>
      </xdr:nvSpPr>
      <xdr:spPr>
        <a:xfrm>
          <a:off x="119176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97</xdr:col>
      <xdr:colOff>0</xdr:colOff>
      <xdr:row>6</xdr:row>
      <xdr:rowOff>0</xdr:rowOff>
    </xdr:from>
    <xdr:to>
      <xdr:col>98</xdr:col>
      <xdr:colOff>0</xdr:colOff>
      <xdr:row>6</xdr:row>
      <xdr:rowOff>1323975</xdr:rowOff>
    </xdr:to>
    <xdr:sp macro="" textlink="">
      <xdr:nvSpPr>
        <xdr:cNvPr id="228" name="Étoile à 5 branches 5">
          <a:extLst>
            <a:ext uri="{FF2B5EF4-FFF2-40B4-BE49-F238E27FC236}">
              <a16:creationId xmlns:a16="http://schemas.microsoft.com/office/drawing/2014/main" id="{00000000-0008-0000-0300-0000E4000000}"/>
            </a:ext>
          </a:extLst>
        </xdr:cNvPr>
        <xdr:cNvSpPr/>
      </xdr:nvSpPr>
      <xdr:spPr>
        <a:xfrm>
          <a:off x="125653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132</xdr:col>
      <xdr:colOff>0</xdr:colOff>
      <xdr:row>6</xdr:row>
      <xdr:rowOff>0</xdr:rowOff>
    </xdr:from>
    <xdr:to>
      <xdr:col>133</xdr:col>
      <xdr:colOff>0</xdr:colOff>
      <xdr:row>6</xdr:row>
      <xdr:rowOff>1323975</xdr:rowOff>
    </xdr:to>
    <xdr:sp macro="" textlink="">
      <xdr:nvSpPr>
        <xdr:cNvPr id="229" name="Étoile à 5 branches 5">
          <a:extLst>
            <a:ext uri="{FF2B5EF4-FFF2-40B4-BE49-F238E27FC236}">
              <a16:creationId xmlns:a16="http://schemas.microsoft.com/office/drawing/2014/main" id="{00000000-0008-0000-0300-0000E5000000}"/>
            </a:ext>
          </a:extLst>
        </xdr:cNvPr>
        <xdr:cNvSpPr/>
      </xdr:nvSpPr>
      <xdr:spPr>
        <a:xfrm>
          <a:off x="170992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137</xdr:col>
      <xdr:colOff>0</xdr:colOff>
      <xdr:row>6</xdr:row>
      <xdr:rowOff>0</xdr:rowOff>
    </xdr:from>
    <xdr:to>
      <xdr:col>138</xdr:col>
      <xdr:colOff>0</xdr:colOff>
      <xdr:row>6</xdr:row>
      <xdr:rowOff>1323975</xdr:rowOff>
    </xdr:to>
    <xdr:sp macro="" textlink="">
      <xdr:nvSpPr>
        <xdr:cNvPr id="230" name="Étoile à 5 branches 5">
          <a:extLst>
            <a:ext uri="{FF2B5EF4-FFF2-40B4-BE49-F238E27FC236}">
              <a16:creationId xmlns:a16="http://schemas.microsoft.com/office/drawing/2014/main" id="{00000000-0008-0000-0300-0000E6000000}"/>
            </a:ext>
          </a:extLst>
        </xdr:cNvPr>
        <xdr:cNvSpPr/>
      </xdr:nvSpPr>
      <xdr:spPr>
        <a:xfrm>
          <a:off x="177469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142</xdr:col>
      <xdr:colOff>0</xdr:colOff>
      <xdr:row>6</xdr:row>
      <xdr:rowOff>0</xdr:rowOff>
    </xdr:from>
    <xdr:to>
      <xdr:col>143</xdr:col>
      <xdr:colOff>0</xdr:colOff>
      <xdr:row>6</xdr:row>
      <xdr:rowOff>1323975</xdr:rowOff>
    </xdr:to>
    <xdr:sp macro="" textlink="">
      <xdr:nvSpPr>
        <xdr:cNvPr id="231" name="Étoile à 5 branches 5">
          <a:extLst>
            <a:ext uri="{FF2B5EF4-FFF2-40B4-BE49-F238E27FC236}">
              <a16:creationId xmlns:a16="http://schemas.microsoft.com/office/drawing/2014/main" id="{00000000-0008-0000-0300-0000E7000000}"/>
            </a:ext>
          </a:extLst>
        </xdr:cNvPr>
        <xdr:cNvSpPr/>
      </xdr:nvSpPr>
      <xdr:spPr>
        <a:xfrm>
          <a:off x="183946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147</xdr:col>
      <xdr:colOff>0</xdr:colOff>
      <xdr:row>6</xdr:row>
      <xdr:rowOff>0</xdr:rowOff>
    </xdr:from>
    <xdr:to>
      <xdr:col>148</xdr:col>
      <xdr:colOff>0</xdr:colOff>
      <xdr:row>6</xdr:row>
      <xdr:rowOff>1323975</xdr:rowOff>
    </xdr:to>
    <xdr:sp macro="" textlink="">
      <xdr:nvSpPr>
        <xdr:cNvPr id="232" name="Étoile à 5 branches 5">
          <a:extLst>
            <a:ext uri="{FF2B5EF4-FFF2-40B4-BE49-F238E27FC236}">
              <a16:creationId xmlns:a16="http://schemas.microsoft.com/office/drawing/2014/main" id="{00000000-0008-0000-0300-0000E8000000}"/>
            </a:ext>
          </a:extLst>
        </xdr:cNvPr>
        <xdr:cNvSpPr/>
      </xdr:nvSpPr>
      <xdr:spPr>
        <a:xfrm>
          <a:off x="190423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122</xdr:col>
      <xdr:colOff>0</xdr:colOff>
      <xdr:row>6</xdr:row>
      <xdr:rowOff>0</xdr:rowOff>
    </xdr:from>
    <xdr:to>
      <xdr:col>123</xdr:col>
      <xdr:colOff>0</xdr:colOff>
      <xdr:row>6</xdr:row>
      <xdr:rowOff>1323975</xdr:rowOff>
    </xdr:to>
    <xdr:sp macro="" textlink="">
      <xdr:nvSpPr>
        <xdr:cNvPr id="233" name="Étoile à 5 branches 5">
          <a:extLst>
            <a:ext uri="{FF2B5EF4-FFF2-40B4-BE49-F238E27FC236}">
              <a16:creationId xmlns:a16="http://schemas.microsoft.com/office/drawing/2014/main" id="{00000000-0008-0000-0300-0000E9000000}"/>
            </a:ext>
          </a:extLst>
        </xdr:cNvPr>
        <xdr:cNvSpPr/>
      </xdr:nvSpPr>
      <xdr:spPr>
        <a:xfrm>
          <a:off x="158038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127</xdr:col>
      <xdr:colOff>0</xdr:colOff>
      <xdr:row>6</xdr:row>
      <xdr:rowOff>0</xdr:rowOff>
    </xdr:from>
    <xdr:to>
      <xdr:col>128</xdr:col>
      <xdr:colOff>0</xdr:colOff>
      <xdr:row>6</xdr:row>
      <xdr:rowOff>1323975</xdr:rowOff>
    </xdr:to>
    <xdr:sp macro="" textlink="">
      <xdr:nvSpPr>
        <xdr:cNvPr id="234" name="Étoile à 5 branches 5">
          <a:extLst>
            <a:ext uri="{FF2B5EF4-FFF2-40B4-BE49-F238E27FC236}">
              <a16:creationId xmlns:a16="http://schemas.microsoft.com/office/drawing/2014/main" id="{00000000-0008-0000-0300-0000EA000000}"/>
            </a:ext>
          </a:extLst>
        </xdr:cNvPr>
        <xdr:cNvSpPr/>
      </xdr:nvSpPr>
      <xdr:spPr>
        <a:xfrm>
          <a:off x="164515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162</xdr:col>
      <xdr:colOff>0</xdr:colOff>
      <xdr:row>6</xdr:row>
      <xdr:rowOff>0</xdr:rowOff>
    </xdr:from>
    <xdr:to>
      <xdr:col>163</xdr:col>
      <xdr:colOff>0</xdr:colOff>
      <xdr:row>6</xdr:row>
      <xdr:rowOff>1323975</xdr:rowOff>
    </xdr:to>
    <xdr:sp macro="" textlink="">
      <xdr:nvSpPr>
        <xdr:cNvPr id="235" name="Étoile à 5 branches 5">
          <a:extLst>
            <a:ext uri="{FF2B5EF4-FFF2-40B4-BE49-F238E27FC236}">
              <a16:creationId xmlns:a16="http://schemas.microsoft.com/office/drawing/2014/main" id="{00000000-0008-0000-0300-0000EB000000}"/>
            </a:ext>
          </a:extLst>
        </xdr:cNvPr>
        <xdr:cNvSpPr/>
      </xdr:nvSpPr>
      <xdr:spPr>
        <a:xfrm>
          <a:off x="209854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167</xdr:col>
      <xdr:colOff>0</xdr:colOff>
      <xdr:row>6</xdr:row>
      <xdr:rowOff>0</xdr:rowOff>
    </xdr:from>
    <xdr:to>
      <xdr:col>168</xdr:col>
      <xdr:colOff>0</xdr:colOff>
      <xdr:row>6</xdr:row>
      <xdr:rowOff>1323975</xdr:rowOff>
    </xdr:to>
    <xdr:sp macro="" textlink="">
      <xdr:nvSpPr>
        <xdr:cNvPr id="236" name="Étoile à 5 branches 5">
          <a:extLst>
            <a:ext uri="{FF2B5EF4-FFF2-40B4-BE49-F238E27FC236}">
              <a16:creationId xmlns:a16="http://schemas.microsoft.com/office/drawing/2014/main" id="{00000000-0008-0000-0300-0000EC000000}"/>
            </a:ext>
          </a:extLst>
        </xdr:cNvPr>
        <xdr:cNvSpPr/>
      </xdr:nvSpPr>
      <xdr:spPr>
        <a:xfrm>
          <a:off x="216331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172</xdr:col>
      <xdr:colOff>0</xdr:colOff>
      <xdr:row>6</xdr:row>
      <xdr:rowOff>0</xdr:rowOff>
    </xdr:from>
    <xdr:to>
      <xdr:col>173</xdr:col>
      <xdr:colOff>0</xdr:colOff>
      <xdr:row>6</xdr:row>
      <xdr:rowOff>1323975</xdr:rowOff>
    </xdr:to>
    <xdr:sp macro="" textlink="">
      <xdr:nvSpPr>
        <xdr:cNvPr id="237" name="Étoile à 5 branches 5">
          <a:extLst>
            <a:ext uri="{FF2B5EF4-FFF2-40B4-BE49-F238E27FC236}">
              <a16:creationId xmlns:a16="http://schemas.microsoft.com/office/drawing/2014/main" id="{00000000-0008-0000-0300-0000ED000000}"/>
            </a:ext>
          </a:extLst>
        </xdr:cNvPr>
        <xdr:cNvSpPr/>
      </xdr:nvSpPr>
      <xdr:spPr>
        <a:xfrm>
          <a:off x="222808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177</xdr:col>
      <xdr:colOff>0</xdr:colOff>
      <xdr:row>6</xdr:row>
      <xdr:rowOff>0</xdr:rowOff>
    </xdr:from>
    <xdr:to>
      <xdr:col>178</xdr:col>
      <xdr:colOff>0</xdr:colOff>
      <xdr:row>6</xdr:row>
      <xdr:rowOff>1323975</xdr:rowOff>
    </xdr:to>
    <xdr:sp macro="" textlink="">
      <xdr:nvSpPr>
        <xdr:cNvPr id="238" name="Étoile à 5 branches 5">
          <a:extLst>
            <a:ext uri="{FF2B5EF4-FFF2-40B4-BE49-F238E27FC236}">
              <a16:creationId xmlns:a16="http://schemas.microsoft.com/office/drawing/2014/main" id="{00000000-0008-0000-0300-0000EE000000}"/>
            </a:ext>
          </a:extLst>
        </xdr:cNvPr>
        <xdr:cNvSpPr/>
      </xdr:nvSpPr>
      <xdr:spPr>
        <a:xfrm>
          <a:off x="229285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152</xdr:col>
      <xdr:colOff>0</xdr:colOff>
      <xdr:row>6</xdr:row>
      <xdr:rowOff>0</xdr:rowOff>
    </xdr:from>
    <xdr:to>
      <xdr:col>153</xdr:col>
      <xdr:colOff>0</xdr:colOff>
      <xdr:row>6</xdr:row>
      <xdr:rowOff>1323975</xdr:rowOff>
    </xdr:to>
    <xdr:sp macro="" textlink="">
      <xdr:nvSpPr>
        <xdr:cNvPr id="239" name="Étoile à 5 branches 5">
          <a:extLst>
            <a:ext uri="{FF2B5EF4-FFF2-40B4-BE49-F238E27FC236}">
              <a16:creationId xmlns:a16="http://schemas.microsoft.com/office/drawing/2014/main" id="{00000000-0008-0000-0300-0000EF000000}"/>
            </a:ext>
          </a:extLst>
        </xdr:cNvPr>
        <xdr:cNvSpPr/>
      </xdr:nvSpPr>
      <xdr:spPr>
        <a:xfrm>
          <a:off x="196900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157</xdr:col>
      <xdr:colOff>0</xdr:colOff>
      <xdr:row>6</xdr:row>
      <xdr:rowOff>0</xdr:rowOff>
    </xdr:from>
    <xdr:to>
      <xdr:col>158</xdr:col>
      <xdr:colOff>0</xdr:colOff>
      <xdr:row>6</xdr:row>
      <xdr:rowOff>1323975</xdr:rowOff>
    </xdr:to>
    <xdr:sp macro="" textlink="">
      <xdr:nvSpPr>
        <xdr:cNvPr id="240" name="Étoile à 5 branches 5">
          <a:extLst>
            <a:ext uri="{FF2B5EF4-FFF2-40B4-BE49-F238E27FC236}">
              <a16:creationId xmlns:a16="http://schemas.microsoft.com/office/drawing/2014/main" id="{00000000-0008-0000-0300-0000F0000000}"/>
            </a:ext>
          </a:extLst>
        </xdr:cNvPr>
        <xdr:cNvSpPr/>
      </xdr:nvSpPr>
      <xdr:spPr>
        <a:xfrm>
          <a:off x="203377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192</xdr:col>
      <xdr:colOff>0</xdr:colOff>
      <xdr:row>6</xdr:row>
      <xdr:rowOff>0</xdr:rowOff>
    </xdr:from>
    <xdr:to>
      <xdr:col>193</xdr:col>
      <xdr:colOff>0</xdr:colOff>
      <xdr:row>6</xdr:row>
      <xdr:rowOff>1323975</xdr:rowOff>
    </xdr:to>
    <xdr:sp macro="" textlink="">
      <xdr:nvSpPr>
        <xdr:cNvPr id="241" name="Étoile à 5 branches 5">
          <a:extLst>
            <a:ext uri="{FF2B5EF4-FFF2-40B4-BE49-F238E27FC236}">
              <a16:creationId xmlns:a16="http://schemas.microsoft.com/office/drawing/2014/main" id="{00000000-0008-0000-0300-0000F1000000}"/>
            </a:ext>
          </a:extLst>
        </xdr:cNvPr>
        <xdr:cNvSpPr/>
      </xdr:nvSpPr>
      <xdr:spPr>
        <a:xfrm>
          <a:off x="248716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197</xdr:col>
      <xdr:colOff>0</xdr:colOff>
      <xdr:row>6</xdr:row>
      <xdr:rowOff>0</xdr:rowOff>
    </xdr:from>
    <xdr:to>
      <xdr:col>198</xdr:col>
      <xdr:colOff>0</xdr:colOff>
      <xdr:row>6</xdr:row>
      <xdr:rowOff>1323975</xdr:rowOff>
    </xdr:to>
    <xdr:sp macro="" textlink="">
      <xdr:nvSpPr>
        <xdr:cNvPr id="242" name="Étoile à 5 branches 5">
          <a:extLst>
            <a:ext uri="{FF2B5EF4-FFF2-40B4-BE49-F238E27FC236}">
              <a16:creationId xmlns:a16="http://schemas.microsoft.com/office/drawing/2014/main" id="{00000000-0008-0000-0300-0000F2000000}"/>
            </a:ext>
          </a:extLst>
        </xdr:cNvPr>
        <xdr:cNvSpPr/>
      </xdr:nvSpPr>
      <xdr:spPr>
        <a:xfrm>
          <a:off x="255193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202</xdr:col>
      <xdr:colOff>0</xdr:colOff>
      <xdr:row>6</xdr:row>
      <xdr:rowOff>0</xdr:rowOff>
    </xdr:from>
    <xdr:to>
      <xdr:col>203</xdr:col>
      <xdr:colOff>0</xdr:colOff>
      <xdr:row>6</xdr:row>
      <xdr:rowOff>1323975</xdr:rowOff>
    </xdr:to>
    <xdr:sp macro="" textlink="">
      <xdr:nvSpPr>
        <xdr:cNvPr id="243" name="Étoile à 5 branches 5">
          <a:extLst>
            <a:ext uri="{FF2B5EF4-FFF2-40B4-BE49-F238E27FC236}">
              <a16:creationId xmlns:a16="http://schemas.microsoft.com/office/drawing/2014/main" id="{00000000-0008-0000-0300-0000F3000000}"/>
            </a:ext>
          </a:extLst>
        </xdr:cNvPr>
        <xdr:cNvSpPr/>
      </xdr:nvSpPr>
      <xdr:spPr>
        <a:xfrm>
          <a:off x="261670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207</xdr:col>
      <xdr:colOff>0</xdr:colOff>
      <xdr:row>6</xdr:row>
      <xdr:rowOff>0</xdr:rowOff>
    </xdr:from>
    <xdr:to>
      <xdr:col>208</xdr:col>
      <xdr:colOff>0</xdr:colOff>
      <xdr:row>6</xdr:row>
      <xdr:rowOff>1323975</xdr:rowOff>
    </xdr:to>
    <xdr:sp macro="" textlink="">
      <xdr:nvSpPr>
        <xdr:cNvPr id="244" name="Étoile à 5 branches 5">
          <a:extLst>
            <a:ext uri="{FF2B5EF4-FFF2-40B4-BE49-F238E27FC236}">
              <a16:creationId xmlns:a16="http://schemas.microsoft.com/office/drawing/2014/main" id="{00000000-0008-0000-0300-0000F4000000}"/>
            </a:ext>
          </a:extLst>
        </xdr:cNvPr>
        <xdr:cNvSpPr/>
      </xdr:nvSpPr>
      <xdr:spPr>
        <a:xfrm>
          <a:off x="268147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182</xdr:col>
      <xdr:colOff>0</xdr:colOff>
      <xdr:row>6</xdr:row>
      <xdr:rowOff>0</xdr:rowOff>
    </xdr:from>
    <xdr:to>
      <xdr:col>183</xdr:col>
      <xdr:colOff>0</xdr:colOff>
      <xdr:row>6</xdr:row>
      <xdr:rowOff>1323975</xdr:rowOff>
    </xdr:to>
    <xdr:sp macro="" textlink="">
      <xdr:nvSpPr>
        <xdr:cNvPr id="245" name="Étoile à 5 branches 5">
          <a:extLst>
            <a:ext uri="{FF2B5EF4-FFF2-40B4-BE49-F238E27FC236}">
              <a16:creationId xmlns:a16="http://schemas.microsoft.com/office/drawing/2014/main" id="{00000000-0008-0000-0300-0000F5000000}"/>
            </a:ext>
          </a:extLst>
        </xdr:cNvPr>
        <xdr:cNvSpPr/>
      </xdr:nvSpPr>
      <xdr:spPr>
        <a:xfrm>
          <a:off x="235762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187</xdr:col>
      <xdr:colOff>0</xdr:colOff>
      <xdr:row>6</xdr:row>
      <xdr:rowOff>0</xdr:rowOff>
    </xdr:from>
    <xdr:to>
      <xdr:col>188</xdr:col>
      <xdr:colOff>0</xdr:colOff>
      <xdr:row>6</xdr:row>
      <xdr:rowOff>1323975</xdr:rowOff>
    </xdr:to>
    <xdr:sp macro="" textlink="">
      <xdr:nvSpPr>
        <xdr:cNvPr id="246" name="Étoile à 5 branches 5">
          <a:extLst>
            <a:ext uri="{FF2B5EF4-FFF2-40B4-BE49-F238E27FC236}">
              <a16:creationId xmlns:a16="http://schemas.microsoft.com/office/drawing/2014/main" id="{00000000-0008-0000-0300-0000F6000000}"/>
            </a:ext>
          </a:extLst>
        </xdr:cNvPr>
        <xdr:cNvSpPr/>
      </xdr:nvSpPr>
      <xdr:spPr>
        <a:xfrm>
          <a:off x="242239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222</xdr:col>
      <xdr:colOff>0</xdr:colOff>
      <xdr:row>6</xdr:row>
      <xdr:rowOff>0</xdr:rowOff>
    </xdr:from>
    <xdr:to>
      <xdr:col>223</xdr:col>
      <xdr:colOff>0</xdr:colOff>
      <xdr:row>6</xdr:row>
      <xdr:rowOff>1323975</xdr:rowOff>
    </xdr:to>
    <xdr:sp macro="" textlink="">
      <xdr:nvSpPr>
        <xdr:cNvPr id="247" name="Étoile à 5 branches 5">
          <a:extLst>
            <a:ext uri="{FF2B5EF4-FFF2-40B4-BE49-F238E27FC236}">
              <a16:creationId xmlns:a16="http://schemas.microsoft.com/office/drawing/2014/main" id="{00000000-0008-0000-0300-0000F7000000}"/>
            </a:ext>
          </a:extLst>
        </xdr:cNvPr>
        <xdr:cNvSpPr/>
      </xdr:nvSpPr>
      <xdr:spPr>
        <a:xfrm>
          <a:off x="287578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227</xdr:col>
      <xdr:colOff>0</xdr:colOff>
      <xdr:row>6</xdr:row>
      <xdr:rowOff>0</xdr:rowOff>
    </xdr:from>
    <xdr:to>
      <xdr:col>228</xdr:col>
      <xdr:colOff>0</xdr:colOff>
      <xdr:row>6</xdr:row>
      <xdr:rowOff>1323975</xdr:rowOff>
    </xdr:to>
    <xdr:sp macro="" textlink="">
      <xdr:nvSpPr>
        <xdr:cNvPr id="248" name="Étoile à 5 branches 5">
          <a:extLst>
            <a:ext uri="{FF2B5EF4-FFF2-40B4-BE49-F238E27FC236}">
              <a16:creationId xmlns:a16="http://schemas.microsoft.com/office/drawing/2014/main" id="{00000000-0008-0000-0300-0000F8000000}"/>
            </a:ext>
          </a:extLst>
        </xdr:cNvPr>
        <xdr:cNvSpPr/>
      </xdr:nvSpPr>
      <xdr:spPr>
        <a:xfrm>
          <a:off x="294055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232</xdr:col>
      <xdr:colOff>0</xdr:colOff>
      <xdr:row>6</xdr:row>
      <xdr:rowOff>0</xdr:rowOff>
    </xdr:from>
    <xdr:to>
      <xdr:col>233</xdr:col>
      <xdr:colOff>0</xdr:colOff>
      <xdr:row>6</xdr:row>
      <xdr:rowOff>1323975</xdr:rowOff>
    </xdr:to>
    <xdr:sp macro="" textlink="">
      <xdr:nvSpPr>
        <xdr:cNvPr id="249" name="Étoile à 5 branches 5">
          <a:extLst>
            <a:ext uri="{FF2B5EF4-FFF2-40B4-BE49-F238E27FC236}">
              <a16:creationId xmlns:a16="http://schemas.microsoft.com/office/drawing/2014/main" id="{00000000-0008-0000-0300-0000F9000000}"/>
            </a:ext>
          </a:extLst>
        </xdr:cNvPr>
        <xdr:cNvSpPr/>
      </xdr:nvSpPr>
      <xdr:spPr>
        <a:xfrm>
          <a:off x="300532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237</xdr:col>
      <xdr:colOff>0</xdr:colOff>
      <xdr:row>6</xdr:row>
      <xdr:rowOff>0</xdr:rowOff>
    </xdr:from>
    <xdr:to>
      <xdr:col>238</xdr:col>
      <xdr:colOff>0</xdr:colOff>
      <xdr:row>6</xdr:row>
      <xdr:rowOff>1323975</xdr:rowOff>
    </xdr:to>
    <xdr:sp macro="" textlink="">
      <xdr:nvSpPr>
        <xdr:cNvPr id="250" name="Étoile à 5 branches 5">
          <a:extLst>
            <a:ext uri="{FF2B5EF4-FFF2-40B4-BE49-F238E27FC236}">
              <a16:creationId xmlns:a16="http://schemas.microsoft.com/office/drawing/2014/main" id="{00000000-0008-0000-0300-0000FA000000}"/>
            </a:ext>
          </a:extLst>
        </xdr:cNvPr>
        <xdr:cNvSpPr/>
      </xdr:nvSpPr>
      <xdr:spPr>
        <a:xfrm>
          <a:off x="307009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212</xdr:col>
      <xdr:colOff>0</xdr:colOff>
      <xdr:row>6</xdr:row>
      <xdr:rowOff>0</xdr:rowOff>
    </xdr:from>
    <xdr:to>
      <xdr:col>213</xdr:col>
      <xdr:colOff>0</xdr:colOff>
      <xdr:row>6</xdr:row>
      <xdr:rowOff>1323975</xdr:rowOff>
    </xdr:to>
    <xdr:sp macro="" textlink="">
      <xdr:nvSpPr>
        <xdr:cNvPr id="251" name="Étoile à 5 branches 5">
          <a:extLst>
            <a:ext uri="{FF2B5EF4-FFF2-40B4-BE49-F238E27FC236}">
              <a16:creationId xmlns:a16="http://schemas.microsoft.com/office/drawing/2014/main" id="{00000000-0008-0000-0300-0000FB000000}"/>
            </a:ext>
          </a:extLst>
        </xdr:cNvPr>
        <xdr:cNvSpPr/>
      </xdr:nvSpPr>
      <xdr:spPr>
        <a:xfrm>
          <a:off x="274624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217</xdr:col>
      <xdr:colOff>0</xdr:colOff>
      <xdr:row>6</xdr:row>
      <xdr:rowOff>0</xdr:rowOff>
    </xdr:from>
    <xdr:to>
      <xdr:col>218</xdr:col>
      <xdr:colOff>0</xdr:colOff>
      <xdr:row>6</xdr:row>
      <xdr:rowOff>1323975</xdr:rowOff>
    </xdr:to>
    <xdr:sp macro="" textlink="">
      <xdr:nvSpPr>
        <xdr:cNvPr id="252" name="Étoile à 5 branches 5">
          <a:extLst>
            <a:ext uri="{FF2B5EF4-FFF2-40B4-BE49-F238E27FC236}">
              <a16:creationId xmlns:a16="http://schemas.microsoft.com/office/drawing/2014/main" id="{00000000-0008-0000-0300-0000FC000000}"/>
            </a:ext>
          </a:extLst>
        </xdr:cNvPr>
        <xdr:cNvSpPr/>
      </xdr:nvSpPr>
      <xdr:spPr>
        <a:xfrm>
          <a:off x="281101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252</xdr:col>
      <xdr:colOff>0</xdr:colOff>
      <xdr:row>6</xdr:row>
      <xdr:rowOff>0</xdr:rowOff>
    </xdr:from>
    <xdr:to>
      <xdr:col>253</xdr:col>
      <xdr:colOff>0</xdr:colOff>
      <xdr:row>6</xdr:row>
      <xdr:rowOff>1323975</xdr:rowOff>
    </xdr:to>
    <xdr:sp macro="" textlink="">
      <xdr:nvSpPr>
        <xdr:cNvPr id="253" name="Étoile à 5 branches 5">
          <a:extLst>
            <a:ext uri="{FF2B5EF4-FFF2-40B4-BE49-F238E27FC236}">
              <a16:creationId xmlns:a16="http://schemas.microsoft.com/office/drawing/2014/main" id="{00000000-0008-0000-0300-0000FD000000}"/>
            </a:ext>
          </a:extLst>
        </xdr:cNvPr>
        <xdr:cNvSpPr/>
      </xdr:nvSpPr>
      <xdr:spPr>
        <a:xfrm>
          <a:off x="326440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257</xdr:col>
      <xdr:colOff>0</xdr:colOff>
      <xdr:row>6</xdr:row>
      <xdr:rowOff>0</xdr:rowOff>
    </xdr:from>
    <xdr:to>
      <xdr:col>258</xdr:col>
      <xdr:colOff>0</xdr:colOff>
      <xdr:row>6</xdr:row>
      <xdr:rowOff>1323975</xdr:rowOff>
    </xdr:to>
    <xdr:sp macro="" textlink="">
      <xdr:nvSpPr>
        <xdr:cNvPr id="254" name="Étoile à 5 branches 5">
          <a:extLst>
            <a:ext uri="{FF2B5EF4-FFF2-40B4-BE49-F238E27FC236}">
              <a16:creationId xmlns:a16="http://schemas.microsoft.com/office/drawing/2014/main" id="{00000000-0008-0000-0300-0000FE000000}"/>
            </a:ext>
          </a:extLst>
        </xdr:cNvPr>
        <xdr:cNvSpPr/>
      </xdr:nvSpPr>
      <xdr:spPr>
        <a:xfrm>
          <a:off x="332917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262</xdr:col>
      <xdr:colOff>0</xdr:colOff>
      <xdr:row>6</xdr:row>
      <xdr:rowOff>0</xdr:rowOff>
    </xdr:from>
    <xdr:to>
      <xdr:col>263</xdr:col>
      <xdr:colOff>0</xdr:colOff>
      <xdr:row>6</xdr:row>
      <xdr:rowOff>1323975</xdr:rowOff>
    </xdr:to>
    <xdr:sp macro="" textlink="">
      <xdr:nvSpPr>
        <xdr:cNvPr id="255" name="Étoile à 5 branches 5">
          <a:extLst>
            <a:ext uri="{FF2B5EF4-FFF2-40B4-BE49-F238E27FC236}">
              <a16:creationId xmlns:a16="http://schemas.microsoft.com/office/drawing/2014/main" id="{00000000-0008-0000-0300-0000FF000000}"/>
            </a:ext>
          </a:extLst>
        </xdr:cNvPr>
        <xdr:cNvSpPr/>
      </xdr:nvSpPr>
      <xdr:spPr>
        <a:xfrm>
          <a:off x="339394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267</xdr:col>
      <xdr:colOff>0</xdr:colOff>
      <xdr:row>6</xdr:row>
      <xdr:rowOff>0</xdr:rowOff>
    </xdr:from>
    <xdr:to>
      <xdr:col>268</xdr:col>
      <xdr:colOff>0</xdr:colOff>
      <xdr:row>6</xdr:row>
      <xdr:rowOff>1323975</xdr:rowOff>
    </xdr:to>
    <xdr:sp macro="" textlink="">
      <xdr:nvSpPr>
        <xdr:cNvPr id="256" name="Étoile à 5 branches 5">
          <a:extLst>
            <a:ext uri="{FF2B5EF4-FFF2-40B4-BE49-F238E27FC236}">
              <a16:creationId xmlns:a16="http://schemas.microsoft.com/office/drawing/2014/main" id="{00000000-0008-0000-0300-000000010000}"/>
            </a:ext>
          </a:extLst>
        </xdr:cNvPr>
        <xdr:cNvSpPr/>
      </xdr:nvSpPr>
      <xdr:spPr>
        <a:xfrm>
          <a:off x="345871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242</xdr:col>
      <xdr:colOff>0</xdr:colOff>
      <xdr:row>6</xdr:row>
      <xdr:rowOff>0</xdr:rowOff>
    </xdr:from>
    <xdr:to>
      <xdr:col>243</xdr:col>
      <xdr:colOff>0</xdr:colOff>
      <xdr:row>6</xdr:row>
      <xdr:rowOff>1323975</xdr:rowOff>
    </xdr:to>
    <xdr:sp macro="" textlink="">
      <xdr:nvSpPr>
        <xdr:cNvPr id="257" name="Étoile à 5 branches 5">
          <a:extLst>
            <a:ext uri="{FF2B5EF4-FFF2-40B4-BE49-F238E27FC236}">
              <a16:creationId xmlns:a16="http://schemas.microsoft.com/office/drawing/2014/main" id="{00000000-0008-0000-0300-000001010000}"/>
            </a:ext>
          </a:extLst>
        </xdr:cNvPr>
        <xdr:cNvSpPr/>
      </xdr:nvSpPr>
      <xdr:spPr>
        <a:xfrm>
          <a:off x="313486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247</xdr:col>
      <xdr:colOff>0</xdr:colOff>
      <xdr:row>6</xdr:row>
      <xdr:rowOff>0</xdr:rowOff>
    </xdr:from>
    <xdr:to>
      <xdr:col>248</xdr:col>
      <xdr:colOff>0</xdr:colOff>
      <xdr:row>6</xdr:row>
      <xdr:rowOff>1323975</xdr:rowOff>
    </xdr:to>
    <xdr:sp macro="" textlink="">
      <xdr:nvSpPr>
        <xdr:cNvPr id="258" name="Étoile à 5 branches 5">
          <a:extLst>
            <a:ext uri="{FF2B5EF4-FFF2-40B4-BE49-F238E27FC236}">
              <a16:creationId xmlns:a16="http://schemas.microsoft.com/office/drawing/2014/main" id="{00000000-0008-0000-0300-000002010000}"/>
            </a:ext>
          </a:extLst>
        </xdr:cNvPr>
        <xdr:cNvSpPr/>
      </xdr:nvSpPr>
      <xdr:spPr>
        <a:xfrm>
          <a:off x="319963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282</xdr:col>
      <xdr:colOff>0</xdr:colOff>
      <xdr:row>6</xdr:row>
      <xdr:rowOff>0</xdr:rowOff>
    </xdr:from>
    <xdr:to>
      <xdr:col>283</xdr:col>
      <xdr:colOff>0</xdr:colOff>
      <xdr:row>6</xdr:row>
      <xdr:rowOff>1323975</xdr:rowOff>
    </xdr:to>
    <xdr:sp macro="" textlink="">
      <xdr:nvSpPr>
        <xdr:cNvPr id="259" name="Étoile à 5 branches 5">
          <a:extLst>
            <a:ext uri="{FF2B5EF4-FFF2-40B4-BE49-F238E27FC236}">
              <a16:creationId xmlns:a16="http://schemas.microsoft.com/office/drawing/2014/main" id="{00000000-0008-0000-0300-000003010000}"/>
            </a:ext>
          </a:extLst>
        </xdr:cNvPr>
        <xdr:cNvSpPr/>
      </xdr:nvSpPr>
      <xdr:spPr>
        <a:xfrm>
          <a:off x="365302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287</xdr:col>
      <xdr:colOff>0</xdr:colOff>
      <xdr:row>6</xdr:row>
      <xdr:rowOff>0</xdr:rowOff>
    </xdr:from>
    <xdr:to>
      <xdr:col>288</xdr:col>
      <xdr:colOff>0</xdr:colOff>
      <xdr:row>6</xdr:row>
      <xdr:rowOff>1323975</xdr:rowOff>
    </xdr:to>
    <xdr:sp macro="" textlink="">
      <xdr:nvSpPr>
        <xdr:cNvPr id="260" name="Étoile à 5 branches 5">
          <a:extLst>
            <a:ext uri="{FF2B5EF4-FFF2-40B4-BE49-F238E27FC236}">
              <a16:creationId xmlns:a16="http://schemas.microsoft.com/office/drawing/2014/main" id="{00000000-0008-0000-0300-000004010000}"/>
            </a:ext>
          </a:extLst>
        </xdr:cNvPr>
        <xdr:cNvSpPr/>
      </xdr:nvSpPr>
      <xdr:spPr>
        <a:xfrm>
          <a:off x="371779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292</xdr:col>
      <xdr:colOff>0</xdr:colOff>
      <xdr:row>6</xdr:row>
      <xdr:rowOff>0</xdr:rowOff>
    </xdr:from>
    <xdr:to>
      <xdr:col>293</xdr:col>
      <xdr:colOff>0</xdr:colOff>
      <xdr:row>6</xdr:row>
      <xdr:rowOff>1323975</xdr:rowOff>
    </xdr:to>
    <xdr:sp macro="" textlink="">
      <xdr:nvSpPr>
        <xdr:cNvPr id="261" name="Étoile à 5 branches 5">
          <a:extLst>
            <a:ext uri="{FF2B5EF4-FFF2-40B4-BE49-F238E27FC236}">
              <a16:creationId xmlns:a16="http://schemas.microsoft.com/office/drawing/2014/main" id="{00000000-0008-0000-0300-000005010000}"/>
            </a:ext>
          </a:extLst>
        </xdr:cNvPr>
        <xdr:cNvSpPr/>
      </xdr:nvSpPr>
      <xdr:spPr>
        <a:xfrm>
          <a:off x="378256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297</xdr:col>
      <xdr:colOff>0</xdr:colOff>
      <xdr:row>6</xdr:row>
      <xdr:rowOff>0</xdr:rowOff>
    </xdr:from>
    <xdr:to>
      <xdr:col>298</xdr:col>
      <xdr:colOff>0</xdr:colOff>
      <xdr:row>6</xdr:row>
      <xdr:rowOff>1323975</xdr:rowOff>
    </xdr:to>
    <xdr:sp macro="" textlink="">
      <xdr:nvSpPr>
        <xdr:cNvPr id="262" name="Étoile à 5 branches 5">
          <a:extLst>
            <a:ext uri="{FF2B5EF4-FFF2-40B4-BE49-F238E27FC236}">
              <a16:creationId xmlns:a16="http://schemas.microsoft.com/office/drawing/2014/main" id="{00000000-0008-0000-0300-000006010000}"/>
            </a:ext>
          </a:extLst>
        </xdr:cNvPr>
        <xdr:cNvSpPr/>
      </xdr:nvSpPr>
      <xdr:spPr>
        <a:xfrm>
          <a:off x="384733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272</xdr:col>
      <xdr:colOff>0</xdr:colOff>
      <xdr:row>6</xdr:row>
      <xdr:rowOff>0</xdr:rowOff>
    </xdr:from>
    <xdr:to>
      <xdr:col>273</xdr:col>
      <xdr:colOff>0</xdr:colOff>
      <xdr:row>6</xdr:row>
      <xdr:rowOff>1323975</xdr:rowOff>
    </xdr:to>
    <xdr:sp macro="" textlink="">
      <xdr:nvSpPr>
        <xdr:cNvPr id="263" name="Étoile à 5 branches 5">
          <a:extLst>
            <a:ext uri="{FF2B5EF4-FFF2-40B4-BE49-F238E27FC236}">
              <a16:creationId xmlns:a16="http://schemas.microsoft.com/office/drawing/2014/main" id="{00000000-0008-0000-0300-000007010000}"/>
            </a:ext>
          </a:extLst>
        </xdr:cNvPr>
        <xdr:cNvSpPr/>
      </xdr:nvSpPr>
      <xdr:spPr>
        <a:xfrm>
          <a:off x="352348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277</xdr:col>
      <xdr:colOff>0</xdr:colOff>
      <xdr:row>6</xdr:row>
      <xdr:rowOff>0</xdr:rowOff>
    </xdr:from>
    <xdr:to>
      <xdr:col>278</xdr:col>
      <xdr:colOff>0</xdr:colOff>
      <xdr:row>6</xdr:row>
      <xdr:rowOff>1323975</xdr:rowOff>
    </xdr:to>
    <xdr:sp macro="" textlink="">
      <xdr:nvSpPr>
        <xdr:cNvPr id="264" name="Étoile à 5 branches 5">
          <a:extLst>
            <a:ext uri="{FF2B5EF4-FFF2-40B4-BE49-F238E27FC236}">
              <a16:creationId xmlns:a16="http://schemas.microsoft.com/office/drawing/2014/main" id="{00000000-0008-0000-0300-000008010000}"/>
            </a:ext>
          </a:extLst>
        </xdr:cNvPr>
        <xdr:cNvSpPr/>
      </xdr:nvSpPr>
      <xdr:spPr>
        <a:xfrm>
          <a:off x="358825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312</xdr:col>
      <xdr:colOff>0</xdr:colOff>
      <xdr:row>6</xdr:row>
      <xdr:rowOff>0</xdr:rowOff>
    </xdr:from>
    <xdr:to>
      <xdr:col>313</xdr:col>
      <xdr:colOff>0</xdr:colOff>
      <xdr:row>6</xdr:row>
      <xdr:rowOff>1323975</xdr:rowOff>
    </xdr:to>
    <xdr:sp macro="" textlink="">
      <xdr:nvSpPr>
        <xdr:cNvPr id="265" name="Étoile à 5 branches 5">
          <a:extLst>
            <a:ext uri="{FF2B5EF4-FFF2-40B4-BE49-F238E27FC236}">
              <a16:creationId xmlns:a16="http://schemas.microsoft.com/office/drawing/2014/main" id="{00000000-0008-0000-0300-000009010000}"/>
            </a:ext>
          </a:extLst>
        </xdr:cNvPr>
        <xdr:cNvSpPr/>
      </xdr:nvSpPr>
      <xdr:spPr>
        <a:xfrm>
          <a:off x="404164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317</xdr:col>
      <xdr:colOff>0</xdr:colOff>
      <xdr:row>6</xdr:row>
      <xdr:rowOff>0</xdr:rowOff>
    </xdr:from>
    <xdr:to>
      <xdr:col>318</xdr:col>
      <xdr:colOff>0</xdr:colOff>
      <xdr:row>6</xdr:row>
      <xdr:rowOff>1323975</xdr:rowOff>
    </xdr:to>
    <xdr:sp macro="" textlink="">
      <xdr:nvSpPr>
        <xdr:cNvPr id="266" name="Étoile à 5 branches 5">
          <a:extLst>
            <a:ext uri="{FF2B5EF4-FFF2-40B4-BE49-F238E27FC236}">
              <a16:creationId xmlns:a16="http://schemas.microsoft.com/office/drawing/2014/main" id="{00000000-0008-0000-0300-00000A010000}"/>
            </a:ext>
          </a:extLst>
        </xdr:cNvPr>
        <xdr:cNvSpPr/>
      </xdr:nvSpPr>
      <xdr:spPr>
        <a:xfrm>
          <a:off x="410641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322</xdr:col>
      <xdr:colOff>0</xdr:colOff>
      <xdr:row>6</xdr:row>
      <xdr:rowOff>0</xdr:rowOff>
    </xdr:from>
    <xdr:to>
      <xdr:col>323</xdr:col>
      <xdr:colOff>0</xdr:colOff>
      <xdr:row>6</xdr:row>
      <xdr:rowOff>1323975</xdr:rowOff>
    </xdr:to>
    <xdr:sp macro="" textlink="">
      <xdr:nvSpPr>
        <xdr:cNvPr id="267" name="Étoile à 5 branches 5">
          <a:extLst>
            <a:ext uri="{FF2B5EF4-FFF2-40B4-BE49-F238E27FC236}">
              <a16:creationId xmlns:a16="http://schemas.microsoft.com/office/drawing/2014/main" id="{00000000-0008-0000-0300-00000B010000}"/>
            </a:ext>
          </a:extLst>
        </xdr:cNvPr>
        <xdr:cNvSpPr/>
      </xdr:nvSpPr>
      <xdr:spPr>
        <a:xfrm>
          <a:off x="417118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327</xdr:col>
      <xdr:colOff>0</xdr:colOff>
      <xdr:row>6</xdr:row>
      <xdr:rowOff>0</xdr:rowOff>
    </xdr:from>
    <xdr:to>
      <xdr:col>328</xdr:col>
      <xdr:colOff>0</xdr:colOff>
      <xdr:row>6</xdr:row>
      <xdr:rowOff>1323975</xdr:rowOff>
    </xdr:to>
    <xdr:sp macro="" textlink="">
      <xdr:nvSpPr>
        <xdr:cNvPr id="268" name="Étoile à 5 branches 5">
          <a:extLst>
            <a:ext uri="{FF2B5EF4-FFF2-40B4-BE49-F238E27FC236}">
              <a16:creationId xmlns:a16="http://schemas.microsoft.com/office/drawing/2014/main" id="{00000000-0008-0000-0300-00000C010000}"/>
            </a:ext>
          </a:extLst>
        </xdr:cNvPr>
        <xdr:cNvSpPr/>
      </xdr:nvSpPr>
      <xdr:spPr>
        <a:xfrm>
          <a:off x="423595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302</xdr:col>
      <xdr:colOff>0</xdr:colOff>
      <xdr:row>6</xdr:row>
      <xdr:rowOff>0</xdr:rowOff>
    </xdr:from>
    <xdr:to>
      <xdr:col>303</xdr:col>
      <xdr:colOff>0</xdr:colOff>
      <xdr:row>6</xdr:row>
      <xdr:rowOff>1323975</xdr:rowOff>
    </xdr:to>
    <xdr:sp macro="" textlink="">
      <xdr:nvSpPr>
        <xdr:cNvPr id="269" name="Étoile à 5 branches 5">
          <a:extLst>
            <a:ext uri="{FF2B5EF4-FFF2-40B4-BE49-F238E27FC236}">
              <a16:creationId xmlns:a16="http://schemas.microsoft.com/office/drawing/2014/main" id="{00000000-0008-0000-0300-00000D010000}"/>
            </a:ext>
          </a:extLst>
        </xdr:cNvPr>
        <xdr:cNvSpPr/>
      </xdr:nvSpPr>
      <xdr:spPr>
        <a:xfrm>
          <a:off x="391210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307</xdr:col>
      <xdr:colOff>0</xdr:colOff>
      <xdr:row>6</xdr:row>
      <xdr:rowOff>0</xdr:rowOff>
    </xdr:from>
    <xdr:to>
      <xdr:col>308</xdr:col>
      <xdr:colOff>0</xdr:colOff>
      <xdr:row>6</xdr:row>
      <xdr:rowOff>1323975</xdr:rowOff>
    </xdr:to>
    <xdr:sp macro="" textlink="">
      <xdr:nvSpPr>
        <xdr:cNvPr id="270" name="Étoile à 5 branches 5">
          <a:extLst>
            <a:ext uri="{FF2B5EF4-FFF2-40B4-BE49-F238E27FC236}">
              <a16:creationId xmlns:a16="http://schemas.microsoft.com/office/drawing/2014/main" id="{00000000-0008-0000-0300-00000E010000}"/>
            </a:ext>
          </a:extLst>
        </xdr:cNvPr>
        <xdr:cNvSpPr/>
      </xdr:nvSpPr>
      <xdr:spPr>
        <a:xfrm>
          <a:off x="397687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342</xdr:col>
      <xdr:colOff>0</xdr:colOff>
      <xdr:row>6</xdr:row>
      <xdr:rowOff>0</xdr:rowOff>
    </xdr:from>
    <xdr:to>
      <xdr:col>343</xdr:col>
      <xdr:colOff>0</xdr:colOff>
      <xdr:row>6</xdr:row>
      <xdr:rowOff>1323975</xdr:rowOff>
    </xdr:to>
    <xdr:sp macro="" textlink="">
      <xdr:nvSpPr>
        <xdr:cNvPr id="271" name="Étoile à 5 branches 5">
          <a:extLst>
            <a:ext uri="{FF2B5EF4-FFF2-40B4-BE49-F238E27FC236}">
              <a16:creationId xmlns:a16="http://schemas.microsoft.com/office/drawing/2014/main" id="{00000000-0008-0000-0300-00000F010000}"/>
            </a:ext>
          </a:extLst>
        </xdr:cNvPr>
        <xdr:cNvSpPr/>
      </xdr:nvSpPr>
      <xdr:spPr>
        <a:xfrm>
          <a:off x="443026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347</xdr:col>
      <xdr:colOff>0</xdr:colOff>
      <xdr:row>6</xdr:row>
      <xdr:rowOff>0</xdr:rowOff>
    </xdr:from>
    <xdr:to>
      <xdr:col>348</xdr:col>
      <xdr:colOff>0</xdr:colOff>
      <xdr:row>6</xdr:row>
      <xdr:rowOff>1323975</xdr:rowOff>
    </xdr:to>
    <xdr:sp macro="" textlink="">
      <xdr:nvSpPr>
        <xdr:cNvPr id="272" name="Étoile à 5 branches 5">
          <a:extLst>
            <a:ext uri="{FF2B5EF4-FFF2-40B4-BE49-F238E27FC236}">
              <a16:creationId xmlns:a16="http://schemas.microsoft.com/office/drawing/2014/main" id="{00000000-0008-0000-0300-000010010000}"/>
            </a:ext>
          </a:extLst>
        </xdr:cNvPr>
        <xdr:cNvSpPr/>
      </xdr:nvSpPr>
      <xdr:spPr>
        <a:xfrm>
          <a:off x="449503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352</xdr:col>
      <xdr:colOff>0</xdr:colOff>
      <xdr:row>6</xdr:row>
      <xdr:rowOff>0</xdr:rowOff>
    </xdr:from>
    <xdr:to>
      <xdr:col>353</xdr:col>
      <xdr:colOff>0</xdr:colOff>
      <xdr:row>6</xdr:row>
      <xdr:rowOff>1323975</xdr:rowOff>
    </xdr:to>
    <xdr:sp macro="" textlink="">
      <xdr:nvSpPr>
        <xdr:cNvPr id="273" name="Étoile à 5 branches 5">
          <a:extLst>
            <a:ext uri="{FF2B5EF4-FFF2-40B4-BE49-F238E27FC236}">
              <a16:creationId xmlns:a16="http://schemas.microsoft.com/office/drawing/2014/main" id="{00000000-0008-0000-0300-000011010000}"/>
            </a:ext>
          </a:extLst>
        </xdr:cNvPr>
        <xdr:cNvSpPr/>
      </xdr:nvSpPr>
      <xdr:spPr>
        <a:xfrm>
          <a:off x="455980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357</xdr:col>
      <xdr:colOff>0</xdr:colOff>
      <xdr:row>6</xdr:row>
      <xdr:rowOff>0</xdr:rowOff>
    </xdr:from>
    <xdr:to>
      <xdr:col>358</xdr:col>
      <xdr:colOff>0</xdr:colOff>
      <xdr:row>6</xdr:row>
      <xdr:rowOff>1323975</xdr:rowOff>
    </xdr:to>
    <xdr:sp macro="" textlink="">
      <xdr:nvSpPr>
        <xdr:cNvPr id="274" name="Étoile à 5 branches 5">
          <a:extLst>
            <a:ext uri="{FF2B5EF4-FFF2-40B4-BE49-F238E27FC236}">
              <a16:creationId xmlns:a16="http://schemas.microsoft.com/office/drawing/2014/main" id="{00000000-0008-0000-0300-000012010000}"/>
            </a:ext>
          </a:extLst>
        </xdr:cNvPr>
        <xdr:cNvSpPr/>
      </xdr:nvSpPr>
      <xdr:spPr>
        <a:xfrm>
          <a:off x="462457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332</xdr:col>
      <xdr:colOff>0</xdr:colOff>
      <xdr:row>6</xdr:row>
      <xdr:rowOff>0</xdr:rowOff>
    </xdr:from>
    <xdr:to>
      <xdr:col>333</xdr:col>
      <xdr:colOff>0</xdr:colOff>
      <xdr:row>6</xdr:row>
      <xdr:rowOff>1323975</xdr:rowOff>
    </xdr:to>
    <xdr:sp macro="" textlink="">
      <xdr:nvSpPr>
        <xdr:cNvPr id="275" name="Étoile à 5 branches 5">
          <a:extLst>
            <a:ext uri="{FF2B5EF4-FFF2-40B4-BE49-F238E27FC236}">
              <a16:creationId xmlns:a16="http://schemas.microsoft.com/office/drawing/2014/main" id="{00000000-0008-0000-0300-000013010000}"/>
            </a:ext>
          </a:extLst>
        </xdr:cNvPr>
        <xdr:cNvSpPr/>
      </xdr:nvSpPr>
      <xdr:spPr>
        <a:xfrm>
          <a:off x="430072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337</xdr:col>
      <xdr:colOff>0</xdr:colOff>
      <xdr:row>6</xdr:row>
      <xdr:rowOff>0</xdr:rowOff>
    </xdr:from>
    <xdr:to>
      <xdr:col>338</xdr:col>
      <xdr:colOff>0</xdr:colOff>
      <xdr:row>6</xdr:row>
      <xdr:rowOff>1323975</xdr:rowOff>
    </xdr:to>
    <xdr:sp macro="" textlink="">
      <xdr:nvSpPr>
        <xdr:cNvPr id="276" name="Étoile à 5 branches 5">
          <a:extLst>
            <a:ext uri="{FF2B5EF4-FFF2-40B4-BE49-F238E27FC236}">
              <a16:creationId xmlns:a16="http://schemas.microsoft.com/office/drawing/2014/main" id="{00000000-0008-0000-0300-000014010000}"/>
            </a:ext>
          </a:extLst>
        </xdr:cNvPr>
        <xdr:cNvSpPr/>
      </xdr:nvSpPr>
      <xdr:spPr>
        <a:xfrm>
          <a:off x="436549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372</xdr:col>
      <xdr:colOff>0</xdr:colOff>
      <xdr:row>6</xdr:row>
      <xdr:rowOff>0</xdr:rowOff>
    </xdr:from>
    <xdr:to>
      <xdr:col>373</xdr:col>
      <xdr:colOff>0</xdr:colOff>
      <xdr:row>6</xdr:row>
      <xdr:rowOff>1323975</xdr:rowOff>
    </xdr:to>
    <xdr:sp macro="" textlink="">
      <xdr:nvSpPr>
        <xdr:cNvPr id="277" name="Étoile à 5 branches 5">
          <a:extLst>
            <a:ext uri="{FF2B5EF4-FFF2-40B4-BE49-F238E27FC236}">
              <a16:creationId xmlns:a16="http://schemas.microsoft.com/office/drawing/2014/main" id="{00000000-0008-0000-0300-000015010000}"/>
            </a:ext>
          </a:extLst>
        </xdr:cNvPr>
        <xdr:cNvSpPr/>
      </xdr:nvSpPr>
      <xdr:spPr>
        <a:xfrm>
          <a:off x="481888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377</xdr:col>
      <xdr:colOff>0</xdr:colOff>
      <xdr:row>6</xdr:row>
      <xdr:rowOff>0</xdr:rowOff>
    </xdr:from>
    <xdr:to>
      <xdr:col>378</xdr:col>
      <xdr:colOff>0</xdr:colOff>
      <xdr:row>6</xdr:row>
      <xdr:rowOff>1323975</xdr:rowOff>
    </xdr:to>
    <xdr:sp macro="" textlink="">
      <xdr:nvSpPr>
        <xdr:cNvPr id="278" name="Étoile à 5 branches 5">
          <a:extLst>
            <a:ext uri="{FF2B5EF4-FFF2-40B4-BE49-F238E27FC236}">
              <a16:creationId xmlns:a16="http://schemas.microsoft.com/office/drawing/2014/main" id="{00000000-0008-0000-0300-000016010000}"/>
            </a:ext>
          </a:extLst>
        </xdr:cNvPr>
        <xdr:cNvSpPr/>
      </xdr:nvSpPr>
      <xdr:spPr>
        <a:xfrm>
          <a:off x="488365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382</xdr:col>
      <xdr:colOff>0</xdr:colOff>
      <xdr:row>6</xdr:row>
      <xdr:rowOff>0</xdr:rowOff>
    </xdr:from>
    <xdr:to>
      <xdr:col>383</xdr:col>
      <xdr:colOff>0</xdr:colOff>
      <xdr:row>6</xdr:row>
      <xdr:rowOff>1323975</xdr:rowOff>
    </xdr:to>
    <xdr:sp macro="" textlink="">
      <xdr:nvSpPr>
        <xdr:cNvPr id="279" name="Étoile à 5 branches 5">
          <a:extLst>
            <a:ext uri="{FF2B5EF4-FFF2-40B4-BE49-F238E27FC236}">
              <a16:creationId xmlns:a16="http://schemas.microsoft.com/office/drawing/2014/main" id="{00000000-0008-0000-0300-000017010000}"/>
            </a:ext>
          </a:extLst>
        </xdr:cNvPr>
        <xdr:cNvSpPr/>
      </xdr:nvSpPr>
      <xdr:spPr>
        <a:xfrm>
          <a:off x="494842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387</xdr:col>
      <xdr:colOff>0</xdr:colOff>
      <xdr:row>6</xdr:row>
      <xdr:rowOff>0</xdr:rowOff>
    </xdr:from>
    <xdr:to>
      <xdr:col>388</xdr:col>
      <xdr:colOff>0</xdr:colOff>
      <xdr:row>6</xdr:row>
      <xdr:rowOff>1323975</xdr:rowOff>
    </xdr:to>
    <xdr:sp macro="" textlink="">
      <xdr:nvSpPr>
        <xdr:cNvPr id="280" name="Étoile à 5 branches 5">
          <a:extLst>
            <a:ext uri="{FF2B5EF4-FFF2-40B4-BE49-F238E27FC236}">
              <a16:creationId xmlns:a16="http://schemas.microsoft.com/office/drawing/2014/main" id="{00000000-0008-0000-0300-000018010000}"/>
            </a:ext>
          </a:extLst>
        </xdr:cNvPr>
        <xdr:cNvSpPr/>
      </xdr:nvSpPr>
      <xdr:spPr>
        <a:xfrm>
          <a:off x="501319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362</xdr:col>
      <xdr:colOff>0</xdr:colOff>
      <xdr:row>6</xdr:row>
      <xdr:rowOff>0</xdr:rowOff>
    </xdr:from>
    <xdr:to>
      <xdr:col>363</xdr:col>
      <xdr:colOff>0</xdr:colOff>
      <xdr:row>6</xdr:row>
      <xdr:rowOff>1323975</xdr:rowOff>
    </xdr:to>
    <xdr:sp macro="" textlink="">
      <xdr:nvSpPr>
        <xdr:cNvPr id="281" name="Étoile à 5 branches 5">
          <a:extLst>
            <a:ext uri="{FF2B5EF4-FFF2-40B4-BE49-F238E27FC236}">
              <a16:creationId xmlns:a16="http://schemas.microsoft.com/office/drawing/2014/main" id="{00000000-0008-0000-0300-000019010000}"/>
            </a:ext>
          </a:extLst>
        </xdr:cNvPr>
        <xdr:cNvSpPr/>
      </xdr:nvSpPr>
      <xdr:spPr>
        <a:xfrm>
          <a:off x="468934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367</xdr:col>
      <xdr:colOff>0</xdr:colOff>
      <xdr:row>6</xdr:row>
      <xdr:rowOff>0</xdr:rowOff>
    </xdr:from>
    <xdr:to>
      <xdr:col>368</xdr:col>
      <xdr:colOff>0</xdr:colOff>
      <xdr:row>6</xdr:row>
      <xdr:rowOff>1323975</xdr:rowOff>
    </xdr:to>
    <xdr:sp macro="" textlink="">
      <xdr:nvSpPr>
        <xdr:cNvPr id="282" name="Étoile à 5 branches 5">
          <a:extLst>
            <a:ext uri="{FF2B5EF4-FFF2-40B4-BE49-F238E27FC236}">
              <a16:creationId xmlns:a16="http://schemas.microsoft.com/office/drawing/2014/main" id="{00000000-0008-0000-0300-00001A010000}"/>
            </a:ext>
          </a:extLst>
        </xdr:cNvPr>
        <xdr:cNvSpPr/>
      </xdr:nvSpPr>
      <xdr:spPr>
        <a:xfrm>
          <a:off x="475411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402</xdr:col>
      <xdr:colOff>0</xdr:colOff>
      <xdr:row>6</xdr:row>
      <xdr:rowOff>0</xdr:rowOff>
    </xdr:from>
    <xdr:to>
      <xdr:col>403</xdr:col>
      <xdr:colOff>0</xdr:colOff>
      <xdr:row>6</xdr:row>
      <xdr:rowOff>1323975</xdr:rowOff>
    </xdr:to>
    <xdr:sp macro="" textlink="">
      <xdr:nvSpPr>
        <xdr:cNvPr id="283" name="Étoile à 5 branches 5">
          <a:extLst>
            <a:ext uri="{FF2B5EF4-FFF2-40B4-BE49-F238E27FC236}">
              <a16:creationId xmlns:a16="http://schemas.microsoft.com/office/drawing/2014/main" id="{00000000-0008-0000-0300-00001B010000}"/>
            </a:ext>
          </a:extLst>
        </xdr:cNvPr>
        <xdr:cNvSpPr/>
      </xdr:nvSpPr>
      <xdr:spPr>
        <a:xfrm>
          <a:off x="520750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407</xdr:col>
      <xdr:colOff>0</xdr:colOff>
      <xdr:row>6</xdr:row>
      <xdr:rowOff>0</xdr:rowOff>
    </xdr:from>
    <xdr:to>
      <xdr:col>408</xdr:col>
      <xdr:colOff>0</xdr:colOff>
      <xdr:row>6</xdr:row>
      <xdr:rowOff>1323975</xdr:rowOff>
    </xdr:to>
    <xdr:sp macro="" textlink="">
      <xdr:nvSpPr>
        <xdr:cNvPr id="284" name="Étoile à 5 branches 5">
          <a:extLst>
            <a:ext uri="{FF2B5EF4-FFF2-40B4-BE49-F238E27FC236}">
              <a16:creationId xmlns:a16="http://schemas.microsoft.com/office/drawing/2014/main" id="{00000000-0008-0000-0300-00001C010000}"/>
            </a:ext>
          </a:extLst>
        </xdr:cNvPr>
        <xdr:cNvSpPr/>
      </xdr:nvSpPr>
      <xdr:spPr>
        <a:xfrm>
          <a:off x="527227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412</xdr:col>
      <xdr:colOff>0</xdr:colOff>
      <xdr:row>6</xdr:row>
      <xdr:rowOff>0</xdr:rowOff>
    </xdr:from>
    <xdr:to>
      <xdr:col>413</xdr:col>
      <xdr:colOff>0</xdr:colOff>
      <xdr:row>6</xdr:row>
      <xdr:rowOff>1323975</xdr:rowOff>
    </xdr:to>
    <xdr:sp macro="" textlink="">
      <xdr:nvSpPr>
        <xdr:cNvPr id="285" name="Étoile à 5 branches 5">
          <a:extLst>
            <a:ext uri="{FF2B5EF4-FFF2-40B4-BE49-F238E27FC236}">
              <a16:creationId xmlns:a16="http://schemas.microsoft.com/office/drawing/2014/main" id="{00000000-0008-0000-0300-00001D010000}"/>
            </a:ext>
          </a:extLst>
        </xdr:cNvPr>
        <xdr:cNvSpPr/>
      </xdr:nvSpPr>
      <xdr:spPr>
        <a:xfrm>
          <a:off x="533704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417</xdr:col>
      <xdr:colOff>0</xdr:colOff>
      <xdr:row>6</xdr:row>
      <xdr:rowOff>0</xdr:rowOff>
    </xdr:from>
    <xdr:to>
      <xdr:col>418</xdr:col>
      <xdr:colOff>0</xdr:colOff>
      <xdr:row>6</xdr:row>
      <xdr:rowOff>1323975</xdr:rowOff>
    </xdr:to>
    <xdr:sp macro="" textlink="">
      <xdr:nvSpPr>
        <xdr:cNvPr id="286" name="Étoile à 5 branches 5">
          <a:extLst>
            <a:ext uri="{FF2B5EF4-FFF2-40B4-BE49-F238E27FC236}">
              <a16:creationId xmlns:a16="http://schemas.microsoft.com/office/drawing/2014/main" id="{00000000-0008-0000-0300-00001E010000}"/>
            </a:ext>
          </a:extLst>
        </xdr:cNvPr>
        <xdr:cNvSpPr/>
      </xdr:nvSpPr>
      <xdr:spPr>
        <a:xfrm>
          <a:off x="540181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392</xdr:col>
      <xdr:colOff>0</xdr:colOff>
      <xdr:row>6</xdr:row>
      <xdr:rowOff>0</xdr:rowOff>
    </xdr:from>
    <xdr:to>
      <xdr:col>393</xdr:col>
      <xdr:colOff>0</xdr:colOff>
      <xdr:row>6</xdr:row>
      <xdr:rowOff>1323975</xdr:rowOff>
    </xdr:to>
    <xdr:sp macro="" textlink="">
      <xdr:nvSpPr>
        <xdr:cNvPr id="287" name="Étoile à 5 branches 5">
          <a:extLst>
            <a:ext uri="{FF2B5EF4-FFF2-40B4-BE49-F238E27FC236}">
              <a16:creationId xmlns:a16="http://schemas.microsoft.com/office/drawing/2014/main" id="{00000000-0008-0000-0300-00001F010000}"/>
            </a:ext>
          </a:extLst>
        </xdr:cNvPr>
        <xdr:cNvSpPr/>
      </xdr:nvSpPr>
      <xdr:spPr>
        <a:xfrm>
          <a:off x="507796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397</xdr:col>
      <xdr:colOff>0</xdr:colOff>
      <xdr:row>6</xdr:row>
      <xdr:rowOff>0</xdr:rowOff>
    </xdr:from>
    <xdr:to>
      <xdr:col>398</xdr:col>
      <xdr:colOff>0</xdr:colOff>
      <xdr:row>6</xdr:row>
      <xdr:rowOff>1323975</xdr:rowOff>
    </xdr:to>
    <xdr:sp macro="" textlink="">
      <xdr:nvSpPr>
        <xdr:cNvPr id="288" name="Étoile à 5 branches 5">
          <a:extLst>
            <a:ext uri="{FF2B5EF4-FFF2-40B4-BE49-F238E27FC236}">
              <a16:creationId xmlns:a16="http://schemas.microsoft.com/office/drawing/2014/main" id="{00000000-0008-0000-0300-000020010000}"/>
            </a:ext>
          </a:extLst>
        </xdr:cNvPr>
        <xdr:cNvSpPr/>
      </xdr:nvSpPr>
      <xdr:spPr>
        <a:xfrm>
          <a:off x="514273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432</xdr:col>
      <xdr:colOff>0</xdr:colOff>
      <xdr:row>6</xdr:row>
      <xdr:rowOff>0</xdr:rowOff>
    </xdr:from>
    <xdr:to>
      <xdr:col>433</xdr:col>
      <xdr:colOff>0</xdr:colOff>
      <xdr:row>6</xdr:row>
      <xdr:rowOff>1323975</xdr:rowOff>
    </xdr:to>
    <xdr:sp macro="" textlink="">
      <xdr:nvSpPr>
        <xdr:cNvPr id="289" name="Étoile à 5 branches 5">
          <a:extLst>
            <a:ext uri="{FF2B5EF4-FFF2-40B4-BE49-F238E27FC236}">
              <a16:creationId xmlns:a16="http://schemas.microsoft.com/office/drawing/2014/main" id="{00000000-0008-0000-0300-000021010000}"/>
            </a:ext>
          </a:extLst>
        </xdr:cNvPr>
        <xdr:cNvSpPr/>
      </xdr:nvSpPr>
      <xdr:spPr>
        <a:xfrm>
          <a:off x="559612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437</xdr:col>
      <xdr:colOff>0</xdr:colOff>
      <xdr:row>6</xdr:row>
      <xdr:rowOff>0</xdr:rowOff>
    </xdr:from>
    <xdr:to>
      <xdr:col>438</xdr:col>
      <xdr:colOff>0</xdr:colOff>
      <xdr:row>6</xdr:row>
      <xdr:rowOff>1323975</xdr:rowOff>
    </xdr:to>
    <xdr:sp macro="" textlink="">
      <xdr:nvSpPr>
        <xdr:cNvPr id="290" name="Étoile à 5 branches 5">
          <a:extLst>
            <a:ext uri="{FF2B5EF4-FFF2-40B4-BE49-F238E27FC236}">
              <a16:creationId xmlns:a16="http://schemas.microsoft.com/office/drawing/2014/main" id="{00000000-0008-0000-0300-000022010000}"/>
            </a:ext>
          </a:extLst>
        </xdr:cNvPr>
        <xdr:cNvSpPr/>
      </xdr:nvSpPr>
      <xdr:spPr>
        <a:xfrm>
          <a:off x="566089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442</xdr:col>
      <xdr:colOff>0</xdr:colOff>
      <xdr:row>6</xdr:row>
      <xdr:rowOff>0</xdr:rowOff>
    </xdr:from>
    <xdr:to>
      <xdr:col>443</xdr:col>
      <xdr:colOff>0</xdr:colOff>
      <xdr:row>6</xdr:row>
      <xdr:rowOff>1323975</xdr:rowOff>
    </xdr:to>
    <xdr:sp macro="" textlink="">
      <xdr:nvSpPr>
        <xdr:cNvPr id="291" name="Étoile à 5 branches 5">
          <a:extLst>
            <a:ext uri="{FF2B5EF4-FFF2-40B4-BE49-F238E27FC236}">
              <a16:creationId xmlns:a16="http://schemas.microsoft.com/office/drawing/2014/main" id="{00000000-0008-0000-0300-000023010000}"/>
            </a:ext>
          </a:extLst>
        </xdr:cNvPr>
        <xdr:cNvSpPr/>
      </xdr:nvSpPr>
      <xdr:spPr>
        <a:xfrm>
          <a:off x="572566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447</xdr:col>
      <xdr:colOff>0</xdr:colOff>
      <xdr:row>6</xdr:row>
      <xdr:rowOff>0</xdr:rowOff>
    </xdr:from>
    <xdr:to>
      <xdr:col>448</xdr:col>
      <xdr:colOff>0</xdr:colOff>
      <xdr:row>6</xdr:row>
      <xdr:rowOff>1323975</xdr:rowOff>
    </xdr:to>
    <xdr:sp macro="" textlink="">
      <xdr:nvSpPr>
        <xdr:cNvPr id="292" name="Étoile à 5 branches 5">
          <a:extLst>
            <a:ext uri="{FF2B5EF4-FFF2-40B4-BE49-F238E27FC236}">
              <a16:creationId xmlns:a16="http://schemas.microsoft.com/office/drawing/2014/main" id="{00000000-0008-0000-0300-000024010000}"/>
            </a:ext>
          </a:extLst>
        </xdr:cNvPr>
        <xdr:cNvSpPr/>
      </xdr:nvSpPr>
      <xdr:spPr>
        <a:xfrm>
          <a:off x="579043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422</xdr:col>
      <xdr:colOff>0</xdr:colOff>
      <xdr:row>6</xdr:row>
      <xdr:rowOff>0</xdr:rowOff>
    </xdr:from>
    <xdr:to>
      <xdr:col>423</xdr:col>
      <xdr:colOff>0</xdr:colOff>
      <xdr:row>6</xdr:row>
      <xdr:rowOff>1323975</xdr:rowOff>
    </xdr:to>
    <xdr:sp macro="" textlink="">
      <xdr:nvSpPr>
        <xdr:cNvPr id="293" name="Étoile à 5 branches 5">
          <a:extLst>
            <a:ext uri="{FF2B5EF4-FFF2-40B4-BE49-F238E27FC236}">
              <a16:creationId xmlns:a16="http://schemas.microsoft.com/office/drawing/2014/main" id="{00000000-0008-0000-0300-000025010000}"/>
            </a:ext>
          </a:extLst>
        </xdr:cNvPr>
        <xdr:cNvSpPr/>
      </xdr:nvSpPr>
      <xdr:spPr>
        <a:xfrm>
          <a:off x="546658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427</xdr:col>
      <xdr:colOff>0</xdr:colOff>
      <xdr:row>6</xdr:row>
      <xdr:rowOff>0</xdr:rowOff>
    </xdr:from>
    <xdr:to>
      <xdr:col>428</xdr:col>
      <xdr:colOff>0</xdr:colOff>
      <xdr:row>6</xdr:row>
      <xdr:rowOff>1323975</xdr:rowOff>
    </xdr:to>
    <xdr:sp macro="" textlink="">
      <xdr:nvSpPr>
        <xdr:cNvPr id="294" name="Étoile à 5 branches 5">
          <a:extLst>
            <a:ext uri="{FF2B5EF4-FFF2-40B4-BE49-F238E27FC236}">
              <a16:creationId xmlns:a16="http://schemas.microsoft.com/office/drawing/2014/main" id="{00000000-0008-0000-0300-000026010000}"/>
            </a:ext>
          </a:extLst>
        </xdr:cNvPr>
        <xdr:cNvSpPr/>
      </xdr:nvSpPr>
      <xdr:spPr>
        <a:xfrm>
          <a:off x="553135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462</xdr:col>
      <xdr:colOff>0</xdr:colOff>
      <xdr:row>6</xdr:row>
      <xdr:rowOff>0</xdr:rowOff>
    </xdr:from>
    <xdr:to>
      <xdr:col>463</xdr:col>
      <xdr:colOff>0</xdr:colOff>
      <xdr:row>6</xdr:row>
      <xdr:rowOff>1323975</xdr:rowOff>
    </xdr:to>
    <xdr:sp macro="" textlink="">
      <xdr:nvSpPr>
        <xdr:cNvPr id="295" name="Étoile à 5 branches 5">
          <a:extLst>
            <a:ext uri="{FF2B5EF4-FFF2-40B4-BE49-F238E27FC236}">
              <a16:creationId xmlns:a16="http://schemas.microsoft.com/office/drawing/2014/main" id="{00000000-0008-0000-0300-000027010000}"/>
            </a:ext>
          </a:extLst>
        </xdr:cNvPr>
        <xdr:cNvSpPr/>
      </xdr:nvSpPr>
      <xdr:spPr>
        <a:xfrm>
          <a:off x="598474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467</xdr:col>
      <xdr:colOff>0</xdr:colOff>
      <xdr:row>6</xdr:row>
      <xdr:rowOff>0</xdr:rowOff>
    </xdr:from>
    <xdr:to>
      <xdr:col>468</xdr:col>
      <xdr:colOff>0</xdr:colOff>
      <xdr:row>6</xdr:row>
      <xdr:rowOff>1323975</xdr:rowOff>
    </xdr:to>
    <xdr:sp macro="" textlink="">
      <xdr:nvSpPr>
        <xdr:cNvPr id="296" name="Étoile à 5 branches 5">
          <a:extLst>
            <a:ext uri="{FF2B5EF4-FFF2-40B4-BE49-F238E27FC236}">
              <a16:creationId xmlns:a16="http://schemas.microsoft.com/office/drawing/2014/main" id="{00000000-0008-0000-0300-000028010000}"/>
            </a:ext>
          </a:extLst>
        </xdr:cNvPr>
        <xdr:cNvSpPr/>
      </xdr:nvSpPr>
      <xdr:spPr>
        <a:xfrm>
          <a:off x="604951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472</xdr:col>
      <xdr:colOff>0</xdr:colOff>
      <xdr:row>6</xdr:row>
      <xdr:rowOff>0</xdr:rowOff>
    </xdr:from>
    <xdr:to>
      <xdr:col>473</xdr:col>
      <xdr:colOff>0</xdr:colOff>
      <xdr:row>6</xdr:row>
      <xdr:rowOff>1323975</xdr:rowOff>
    </xdr:to>
    <xdr:sp macro="" textlink="">
      <xdr:nvSpPr>
        <xdr:cNvPr id="297" name="Étoile à 5 branches 5">
          <a:extLst>
            <a:ext uri="{FF2B5EF4-FFF2-40B4-BE49-F238E27FC236}">
              <a16:creationId xmlns:a16="http://schemas.microsoft.com/office/drawing/2014/main" id="{00000000-0008-0000-0300-000029010000}"/>
            </a:ext>
          </a:extLst>
        </xdr:cNvPr>
        <xdr:cNvSpPr/>
      </xdr:nvSpPr>
      <xdr:spPr>
        <a:xfrm>
          <a:off x="611428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477</xdr:col>
      <xdr:colOff>0</xdr:colOff>
      <xdr:row>6</xdr:row>
      <xdr:rowOff>0</xdr:rowOff>
    </xdr:from>
    <xdr:to>
      <xdr:col>478</xdr:col>
      <xdr:colOff>0</xdr:colOff>
      <xdr:row>6</xdr:row>
      <xdr:rowOff>1323975</xdr:rowOff>
    </xdr:to>
    <xdr:sp macro="" textlink="">
      <xdr:nvSpPr>
        <xdr:cNvPr id="298" name="Étoile à 5 branches 5">
          <a:extLst>
            <a:ext uri="{FF2B5EF4-FFF2-40B4-BE49-F238E27FC236}">
              <a16:creationId xmlns:a16="http://schemas.microsoft.com/office/drawing/2014/main" id="{00000000-0008-0000-0300-00002A010000}"/>
            </a:ext>
          </a:extLst>
        </xdr:cNvPr>
        <xdr:cNvSpPr/>
      </xdr:nvSpPr>
      <xdr:spPr>
        <a:xfrm>
          <a:off x="617905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452</xdr:col>
      <xdr:colOff>0</xdr:colOff>
      <xdr:row>6</xdr:row>
      <xdr:rowOff>0</xdr:rowOff>
    </xdr:from>
    <xdr:to>
      <xdr:col>453</xdr:col>
      <xdr:colOff>0</xdr:colOff>
      <xdr:row>6</xdr:row>
      <xdr:rowOff>1323975</xdr:rowOff>
    </xdr:to>
    <xdr:sp macro="" textlink="">
      <xdr:nvSpPr>
        <xdr:cNvPr id="299" name="Étoile à 5 branches 5">
          <a:extLst>
            <a:ext uri="{FF2B5EF4-FFF2-40B4-BE49-F238E27FC236}">
              <a16:creationId xmlns:a16="http://schemas.microsoft.com/office/drawing/2014/main" id="{00000000-0008-0000-0300-00002B010000}"/>
            </a:ext>
          </a:extLst>
        </xdr:cNvPr>
        <xdr:cNvSpPr/>
      </xdr:nvSpPr>
      <xdr:spPr>
        <a:xfrm>
          <a:off x="585520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457</xdr:col>
      <xdr:colOff>0</xdr:colOff>
      <xdr:row>6</xdr:row>
      <xdr:rowOff>0</xdr:rowOff>
    </xdr:from>
    <xdr:to>
      <xdr:col>458</xdr:col>
      <xdr:colOff>0</xdr:colOff>
      <xdr:row>6</xdr:row>
      <xdr:rowOff>1323975</xdr:rowOff>
    </xdr:to>
    <xdr:sp macro="" textlink="">
      <xdr:nvSpPr>
        <xdr:cNvPr id="300" name="Étoile à 5 branches 5">
          <a:extLst>
            <a:ext uri="{FF2B5EF4-FFF2-40B4-BE49-F238E27FC236}">
              <a16:creationId xmlns:a16="http://schemas.microsoft.com/office/drawing/2014/main" id="{00000000-0008-0000-0300-00002C010000}"/>
            </a:ext>
          </a:extLst>
        </xdr:cNvPr>
        <xdr:cNvSpPr/>
      </xdr:nvSpPr>
      <xdr:spPr>
        <a:xfrm>
          <a:off x="591997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482</xdr:col>
      <xdr:colOff>0</xdr:colOff>
      <xdr:row>6</xdr:row>
      <xdr:rowOff>0</xdr:rowOff>
    </xdr:from>
    <xdr:to>
      <xdr:col>483</xdr:col>
      <xdr:colOff>0</xdr:colOff>
      <xdr:row>6</xdr:row>
      <xdr:rowOff>1323975</xdr:rowOff>
    </xdr:to>
    <xdr:sp macro="" textlink="">
      <xdr:nvSpPr>
        <xdr:cNvPr id="301" name="Étoile à 5 branches 5">
          <a:extLst>
            <a:ext uri="{FF2B5EF4-FFF2-40B4-BE49-F238E27FC236}">
              <a16:creationId xmlns:a16="http://schemas.microsoft.com/office/drawing/2014/main" id="{00000000-0008-0000-0300-00002D010000}"/>
            </a:ext>
          </a:extLst>
        </xdr:cNvPr>
        <xdr:cNvSpPr/>
      </xdr:nvSpPr>
      <xdr:spPr>
        <a:xfrm>
          <a:off x="624382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487</xdr:col>
      <xdr:colOff>0</xdr:colOff>
      <xdr:row>6</xdr:row>
      <xdr:rowOff>0</xdr:rowOff>
    </xdr:from>
    <xdr:to>
      <xdr:col>488</xdr:col>
      <xdr:colOff>0</xdr:colOff>
      <xdr:row>6</xdr:row>
      <xdr:rowOff>1323975</xdr:rowOff>
    </xdr:to>
    <xdr:sp macro="" textlink="">
      <xdr:nvSpPr>
        <xdr:cNvPr id="302" name="Étoile à 5 branches 5">
          <a:extLst>
            <a:ext uri="{FF2B5EF4-FFF2-40B4-BE49-F238E27FC236}">
              <a16:creationId xmlns:a16="http://schemas.microsoft.com/office/drawing/2014/main" id="{00000000-0008-0000-0300-00002E010000}"/>
            </a:ext>
          </a:extLst>
        </xdr:cNvPr>
        <xdr:cNvSpPr/>
      </xdr:nvSpPr>
      <xdr:spPr>
        <a:xfrm>
          <a:off x="630859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492</xdr:col>
      <xdr:colOff>0</xdr:colOff>
      <xdr:row>6</xdr:row>
      <xdr:rowOff>0</xdr:rowOff>
    </xdr:from>
    <xdr:to>
      <xdr:col>493</xdr:col>
      <xdr:colOff>0</xdr:colOff>
      <xdr:row>6</xdr:row>
      <xdr:rowOff>1323975</xdr:rowOff>
    </xdr:to>
    <xdr:sp macro="" textlink="">
      <xdr:nvSpPr>
        <xdr:cNvPr id="303" name="Étoile à 5 branches 5">
          <a:extLst>
            <a:ext uri="{FF2B5EF4-FFF2-40B4-BE49-F238E27FC236}">
              <a16:creationId xmlns:a16="http://schemas.microsoft.com/office/drawing/2014/main" id="{00000000-0008-0000-0300-00002F010000}"/>
            </a:ext>
          </a:extLst>
        </xdr:cNvPr>
        <xdr:cNvSpPr/>
      </xdr:nvSpPr>
      <xdr:spPr>
        <a:xfrm>
          <a:off x="637336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497</xdr:col>
      <xdr:colOff>0</xdr:colOff>
      <xdr:row>6</xdr:row>
      <xdr:rowOff>0</xdr:rowOff>
    </xdr:from>
    <xdr:to>
      <xdr:col>498</xdr:col>
      <xdr:colOff>0</xdr:colOff>
      <xdr:row>6</xdr:row>
      <xdr:rowOff>1323975</xdr:rowOff>
    </xdr:to>
    <xdr:sp macro="" textlink="">
      <xdr:nvSpPr>
        <xdr:cNvPr id="304" name="Étoile à 5 branches 5">
          <a:extLst>
            <a:ext uri="{FF2B5EF4-FFF2-40B4-BE49-F238E27FC236}">
              <a16:creationId xmlns:a16="http://schemas.microsoft.com/office/drawing/2014/main" id="{00000000-0008-0000-0300-000030010000}"/>
            </a:ext>
          </a:extLst>
        </xdr:cNvPr>
        <xdr:cNvSpPr/>
      </xdr:nvSpPr>
      <xdr:spPr>
        <a:xfrm>
          <a:off x="643813800" y="5181600"/>
          <a:ext cx="1295400" cy="132397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editAs="oneCell">
    <xdr:from>
      <xdr:col>3</xdr:col>
      <xdr:colOff>0</xdr:colOff>
      <xdr:row>10</xdr:row>
      <xdr:rowOff>33341</xdr:rowOff>
    </xdr:from>
    <xdr:to>
      <xdr:col>3</xdr:col>
      <xdr:colOff>432000</xdr:colOff>
      <xdr:row>11</xdr:row>
      <xdr:rowOff>84341</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914775" y="9748841"/>
          <a:ext cx="432000" cy="432000"/>
        </a:xfrm>
        <a:prstGeom prst="rect">
          <a:avLst/>
        </a:prstGeom>
      </xdr:spPr>
    </xdr:pic>
    <xdr:clientData/>
  </xdr:twoCellAnchor>
  <xdr:twoCellAnchor editAs="oneCell">
    <xdr:from>
      <xdr:col>2</xdr:col>
      <xdr:colOff>33341</xdr:colOff>
      <xdr:row>4</xdr:row>
      <xdr:rowOff>33341</xdr:rowOff>
    </xdr:from>
    <xdr:to>
      <xdr:col>2</xdr:col>
      <xdr:colOff>1276350</xdr:colOff>
      <xdr:row>4</xdr:row>
      <xdr:rowOff>258757</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643191" y="2509841"/>
          <a:ext cx="1243009" cy="225416"/>
        </a:xfrm>
        <a:prstGeom prst="rect">
          <a:avLst/>
        </a:prstGeom>
      </xdr:spPr>
    </xdr:pic>
    <xdr:clientData/>
  </xdr:twoCellAnchor>
  <xdr:twoCellAnchor editAs="oneCell">
    <xdr:from>
      <xdr:col>12</xdr:col>
      <xdr:colOff>33339</xdr:colOff>
      <xdr:row>4</xdr:row>
      <xdr:rowOff>33341</xdr:rowOff>
    </xdr:from>
    <xdr:to>
      <xdr:col>12</xdr:col>
      <xdr:colOff>1276348</xdr:colOff>
      <xdr:row>4</xdr:row>
      <xdr:rowOff>258757</xdr:rowOff>
    </xdr:to>
    <xdr:pic>
      <xdr:nvPicPr>
        <xdr:cNvPr id="104" name="Picture 103">
          <a:extLst>
            <a:ext uri="{FF2B5EF4-FFF2-40B4-BE49-F238E27FC236}">
              <a16:creationId xmlns:a16="http://schemas.microsoft.com/office/drawing/2014/main" id="{00000000-0008-0000-0300-000068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692439" y="2509841"/>
          <a:ext cx="1243009" cy="225416"/>
        </a:xfrm>
        <a:prstGeom prst="rect">
          <a:avLst/>
        </a:prstGeom>
      </xdr:spPr>
    </xdr:pic>
    <xdr:clientData/>
  </xdr:twoCellAnchor>
  <xdr:twoCellAnchor editAs="oneCell">
    <xdr:from>
      <xdr:col>7</xdr:col>
      <xdr:colOff>33339</xdr:colOff>
      <xdr:row>4</xdr:row>
      <xdr:rowOff>33341</xdr:rowOff>
    </xdr:from>
    <xdr:to>
      <xdr:col>7</xdr:col>
      <xdr:colOff>1276348</xdr:colOff>
      <xdr:row>4</xdr:row>
      <xdr:rowOff>258757</xdr:rowOff>
    </xdr:to>
    <xdr:pic>
      <xdr:nvPicPr>
        <xdr:cNvPr id="105" name="Picture 104">
          <a:extLst>
            <a:ext uri="{FF2B5EF4-FFF2-40B4-BE49-F238E27FC236}">
              <a16:creationId xmlns:a16="http://schemas.microsoft.com/office/drawing/2014/main" id="{00000000-0008-0000-0300-000069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167814" y="2509841"/>
          <a:ext cx="1243009" cy="225416"/>
        </a:xfrm>
        <a:prstGeom prst="rect">
          <a:avLst/>
        </a:prstGeom>
      </xdr:spPr>
    </xdr:pic>
    <xdr:clientData/>
  </xdr:twoCellAnchor>
  <xdr:twoCellAnchor editAs="oneCell">
    <xdr:from>
      <xdr:col>17</xdr:col>
      <xdr:colOff>33339</xdr:colOff>
      <xdr:row>4</xdr:row>
      <xdr:rowOff>33341</xdr:rowOff>
    </xdr:from>
    <xdr:to>
      <xdr:col>17</xdr:col>
      <xdr:colOff>1276348</xdr:colOff>
      <xdr:row>4</xdr:row>
      <xdr:rowOff>258757</xdr:rowOff>
    </xdr:to>
    <xdr:pic>
      <xdr:nvPicPr>
        <xdr:cNvPr id="106" name="Picture 105">
          <a:extLst>
            <a:ext uri="{FF2B5EF4-FFF2-40B4-BE49-F238E27FC236}">
              <a16:creationId xmlns:a16="http://schemas.microsoft.com/office/drawing/2014/main" id="{00000000-0008-0000-0300-00006A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2217064" y="2509841"/>
          <a:ext cx="1243009" cy="225416"/>
        </a:xfrm>
        <a:prstGeom prst="rect">
          <a:avLst/>
        </a:prstGeom>
      </xdr:spPr>
    </xdr:pic>
    <xdr:clientData/>
  </xdr:twoCellAnchor>
  <xdr:twoCellAnchor editAs="oneCell">
    <xdr:from>
      <xdr:col>22</xdr:col>
      <xdr:colOff>33339</xdr:colOff>
      <xdr:row>4</xdr:row>
      <xdr:rowOff>33341</xdr:rowOff>
    </xdr:from>
    <xdr:to>
      <xdr:col>22</xdr:col>
      <xdr:colOff>1276348</xdr:colOff>
      <xdr:row>4</xdr:row>
      <xdr:rowOff>258757</xdr:rowOff>
    </xdr:to>
    <xdr:pic>
      <xdr:nvPicPr>
        <xdr:cNvPr id="107" name="Picture 106">
          <a:extLst>
            <a:ext uri="{FF2B5EF4-FFF2-40B4-BE49-F238E27FC236}">
              <a16:creationId xmlns:a16="http://schemas.microsoft.com/office/drawing/2014/main" id="{00000000-0008-0000-0300-00006B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8741689" y="2509841"/>
          <a:ext cx="1243009" cy="225416"/>
        </a:xfrm>
        <a:prstGeom prst="rect">
          <a:avLst/>
        </a:prstGeom>
      </xdr:spPr>
    </xdr:pic>
    <xdr:clientData/>
  </xdr:twoCellAnchor>
  <xdr:twoCellAnchor editAs="oneCell">
    <xdr:from>
      <xdr:col>27</xdr:col>
      <xdr:colOff>33339</xdr:colOff>
      <xdr:row>4</xdr:row>
      <xdr:rowOff>33341</xdr:rowOff>
    </xdr:from>
    <xdr:to>
      <xdr:col>27</xdr:col>
      <xdr:colOff>1276348</xdr:colOff>
      <xdr:row>4</xdr:row>
      <xdr:rowOff>258757</xdr:rowOff>
    </xdr:to>
    <xdr:pic>
      <xdr:nvPicPr>
        <xdr:cNvPr id="108" name="Picture 107">
          <a:extLst>
            <a:ext uri="{FF2B5EF4-FFF2-40B4-BE49-F238E27FC236}">
              <a16:creationId xmlns:a16="http://schemas.microsoft.com/office/drawing/2014/main" id="{00000000-0008-0000-0300-00006C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5266314" y="2509841"/>
          <a:ext cx="1243009" cy="225416"/>
        </a:xfrm>
        <a:prstGeom prst="rect">
          <a:avLst/>
        </a:prstGeom>
      </xdr:spPr>
    </xdr:pic>
    <xdr:clientData/>
  </xdr:twoCellAnchor>
  <xdr:twoCellAnchor editAs="oneCell">
    <xdr:from>
      <xdr:col>32</xdr:col>
      <xdr:colOff>33339</xdr:colOff>
      <xdr:row>4</xdr:row>
      <xdr:rowOff>33341</xdr:rowOff>
    </xdr:from>
    <xdr:to>
      <xdr:col>32</xdr:col>
      <xdr:colOff>1276348</xdr:colOff>
      <xdr:row>4</xdr:row>
      <xdr:rowOff>258757</xdr:rowOff>
    </xdr:to>
    <xdr:pic>
      <xdr:nvPicPr>
        <xdr:cNvPr id="109" name="Picture 108">
          <a:extLst>
            <a:ext uri="{FF2B5EF4-FFF2-40B4-BE49-F238E27FC236}">
              <a16:creationId xmlns:a16="http://schemas.microsoft.com/office/drawing/2014/main" id="{00000000-0008-0000-0300-00006D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1790939" y="2509841"/>
          <a:ext cx="1243009" cy="225416"/>
        </a:xfrm>
        <a:prstGeom prst="rect">
          <a:avLst/>
        </a:prstGeom>
      </xdr:spPr>
    </xdr:pic>
    <xdr:clientData/>
  </xdr:twoCellAnchor>
  <xdr:twoCellAnchor editAs="oneCell">
    <xdr:from>
      <xdr:col>37</xdr:col>
      <xdr:colOff>33339</xdr:colOff>
      <xdr:row>4</xdr:row>
      <xdr:rowOff>33341</xdr:rowOff>
    </xdr:from>
    <xdr:to>
      <xdr:col>37</xdr:col>
      <xdr:colOff>1276348</xdr:colOff>
      <xdr:row>4</xdr:row>
      <xdr:rowOff>258757</xdr:rowOff>
    </xdr:to>
    <xdr:pic>
      <xdr:nvPicPr>
        <xdr:cNvPr id="110" name="Picture 109">
          <a:extLst>
            <a:ext uri="{FF2B5EF4-FFF2-40B4-BE49-F238E27FC236}">
              <a16:creationId xmlns:a16="http://schemas.microsoft.com/office/drawing/2014/main" id="{00000000-0008-0000-0300-00006E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8315564" y="2509841"/>
          <a:ext cx="1243009" cy="225416"/>
        </a:xfrm>
        <a:prstGeom prst="rect">
          <a:avLst/>
        </a:prstGeom>
      </xdr:spPr>
    </xdr:pic>
    <xdr:clientData/>
  </xdr:twoCellAnchor>
  <xdr:twoCellAnchor editAs="oneCell">
    <xdr:from>
      <xdr:col>42</xdr:col>
      <xdr:colOff>33339</xdr:colOff>
      <xdr:row>4</xdr:row>
      <xdr:rowOff>33341</xdr:rowOff>
    </xdr:from>
    <xdr:to>
      <xdr:col>42</xdr:col>
      <xdr:colOff>1276348</xdr:colOff>
      <xdr:row>4</xdr:row>
      <xdr:rowOff>258757</xdr:rowOff>
    </xdr:to>
    <xdr:pic>
      <xdr:nvPicPr>
        <xdr:cNvPr id="111" name="Picture 110">
          <a:extLst>
            <a:ext uri="{FF2B5EF4-FFF2-40B4-BE49-F238E27FC236}">
              <a16:creationId xmlns:a16="http://schemas.microsoft.com/office/drawing/2014/main" id="{00000000-0008-0000-0300-00006F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4840189" y="2509841"/>
          <a:ext cx="1243009" cy="225416"/>
        </a:xfrm>
        <a:prstGeom prst="rect">
          <a:avLst/>
        </a:prstGeom>
      </xdr:spPr>
    </xdr:pic>
    <xdr:clientData/>
  </xdr:twoCellAnchor>
  <xdr:twoCellAnchor editAs="oneCell">
    <xdr:from>
      <xdr:col>47</xdr:col>
      <xdr:colOff>33339</xdr:colOff>
      <xdr:row>4</xdr:row>
      <xdr:rowOff>33341</xdr:rowOff>
    </xdr:from>
    <xdr:to>
      <xdr:col>47</xdr:col>
      <xdr:colOff>1276348</xdr:colOff>
      <xdr:row>4</xdr:row>
      <xdr:rowOff>258757</xdr:rowOff>
    </xdr:to>
    <xdr:pic>
      <xdr:nvPicPr>
        <xdr:cNvPr id="112" name="Picture 111">
          <a:extLst>
            <a:ext uri="{FF2B5EF4-FFF2-40B4-BE49-F238E27FC236}">
              <a16:creationId xmlns:a16="http://schemas.microsoft.com/office/drawing/2014/main" id="{00000000-0008-0000-0300-000070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1364814" y="2509841"/>
          <a:ext cx="1243009" cy="225416"/>
        </a:xfrm>
        <a:prstGeom prst="rect">
          <a:avLst/>
        </a:prstGeom>
      </xdr:spPr>
    </xdr:pic>
    <xdr:clientData/>
  </xdr:twoCellAnchor>
  <xdr:twoCellAnchor editAs="oneCell">
    <xdr:from>
      <xdr:col>52</xdr:col>
      <xdr:colOff>33341</xdr:colOff>
      <xdr:row>4</xdr:row>
      <xdr:rowOff>33341</xdr:rowOff>
    </xdr:from>
    <xdr:to>
      <xdr:col>52</xdr:col>
      <xdr:colOff>1276350</xdr:colOff>
      <xdr:row>4</xdr:row>
      <xdr:rowOff>258757</xdr:rowOff>
    </xdr:to>
    <xdr:pic>
      <xdr:nvPicPr>
        <xdr:cNvPr id="113" name="Picture 112">
          <a:extLst>
            <a:ext uri="{FF2B5EF4-FFF2-40B4-BE49-F238E27FC236}">
              <a16:creationId xmlns:a16="http://schemas.microsoft.com/office/drawing/2014/main" id="{00000000-0008-0000-0300-000071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7889441" y="2509841"/>
          <a:ext cx="1243009" cy="225416"/>
        </a:xfrm>
        <a:prstGeom prst="rect">
          <a:avLst/>
        </a:prstGeom>
      </xdr:spPr>
    </xdr:pic>
    <xdr:clientData/>
  </xdr:twoCellAnchor>
  <xdr:twoCellAnchor editAs="oneCell">
    <xdr:from>
      <xdr:col>62</xdr:col>
      <xdr:colOff>33339</xdr:colOff>
      <xdr:row>4</xdr:row>
      <xdr:rowOff>33341</xdr:rowOff>
    </xdr:from>
    <xdr:to>
      <xdr:col>62</xdr:col>
      <xdr:colOff>1276348</xdr:colOff>
      <xdr:row>4</xdr:row>
      <xdr:rowOff>258757</xdr:rowOff>
    </xdr:to>
    <xdr:pic>
      <xdr:nvPicPr>
        <xdr:cNvPr id="114" name="Picture 113">
          <a:extLst>
            <a:ext uri="{FF2B5EF4-FFF2-40B4-BE49-F238E27FC236}">
              <a16:creationId xmlns:a16="http://schemas.microsoft.com/office/drawing/2014/main" id="{00000000-0008-0000-0300-00007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0938689" y="2509841"/>
          <a:ext cx="1243009" cy="225416"/>
        </a:xfrm>
        <a:prstGeom prst="rect">
          <a:avLst/>
        </a:prstGeom>
      </xdr:spPr>
    </xdr:pic>
    <xdr:clientData/>
  </xdr:twoCellAnchor>
  <xdr:twoCellAnchor editAs="oneCell">
    <xdr:from>
      <xdr:col>57</xdr:col>
      <xdr:colOff>33339</xdr:colOff>
      <xdr:row>4</xdr:row>
      <xdr:rowOff>33341</xdr:rowOff>
    </xdr:from>
    <xdr:to>
      <xdr:col>57</xdr:col>
      <xdr:colOff>1276348</xdr:colOff>
      <xdr:row>4</xdr:row>
      <xdr:rowOff>258757</xdr:rowOff>
    </xdr:to>
    <xdr:pic>
      <xdr:nvPicPr>
        <xdr:cNvPr id="115" name="Picture 114">
          <a:extLst>
            <a:ext uri="{FF2B5EF4-FFF2-40B4-BE49-F238E27FC236}">
              <a16:creationId xmlns:a16="http://schemas.microsoft.com/office/drawing/2014/main" id="{00000000-0008-0000-0300-00007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4414064" y="2509841"/>
          <a:ext cx="1243009" cy="225416"/>
        </a:xfrm>
        <a:prstGeom prst="rect">
          <a:avLst/>
        </a:prstGeom>
      </xdr:spPr>
    </xdr:pic>
    <xdr:clientData/>
  </xdr:twoCellAnchor>
  <xdr:twoCellAnchor editAs="oneCell">
    <xdr:from>
      <xdr:col>67</xdr:col>
      <xdr:colOff>33339</xdr:colOff>
      <xdr:row>4</xdr:row>
      <xdr:rowOff>33341</xdr:rowOff>
    </xdr:from>
    <xdr:to>
      <xdr:col>67</xdr:col>
      <xdr:colOff>1276348</xdr:colOff>
      <xdr:row>4</xdr:row>
      <xdr:rowOff>258757</xdr:rowOff>
    </xdr:to>
    <xdr:pic>
      <xdr:nvPicPr>
        <xdr:cNvPr id="116" name="Picture 115">
          <a:extLst>
            <a:ext uri="{FF2B5EF4-FFF2-40B4-BE49-F238E27FC236}">
              <a16:creationId xmlns:a16="http://schemas.microsoft.com/office/drawing/2014/main" id="{00000000-0008-0000-0300-00007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7463314" y="2509841"/>
          <a:ext cx="1243009" cy="225416"/>
        </a:xfrm>
        <a:prstGeom prst="rect">
          <a:avLst/>
        </a:prstGeom>
      </xdr:spPr>
    </xdr:pic>
    <xdr:clientData/>
  </xdr:twoCellAnchor>
  <xdr:twoCellAnchor editAs="oneCell">
    <xdr:from>
      <xdr:col>72</xdr:col>
      <xdr:colOff>33339</xdr:colOff>
      <xdr:row>4</xdr:row>
      <xdr:rowOff>33341</xdr:rowOff>
    </xdr:from>
    <xdr:to>
      <xdr:col>72</xdr:col>
      <xdr:colOff>1276348</xdr:colOff>
      <xdr:row>4</xdr:row>
      <xdr:rowOff>258757</xdr:rowOff>
    </xdr:to>
    <xdr:pic>
      <xdr:nvPicPr>
        <xdr:cNvPr id="117" name="Picture 116">
          <a:extLst>
            <a:ext uri="{FF2B5EF4-FFF2-40B4-BE49-F238E27FC236}">
              <a16:creationId xmlns:a16="http://schemas.microsoft.com/office/drawing/2014/main" id="{00000000-0008-0000-0300-00007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3987939" y="2509841"/>
          <a:ext cx="1243009" cy="225416"/>
        </a:xfrm>
        <a:prstGeom prst="rect">
          <a:avLst/>
        </a:prstGeom>
      </xdr:spPr>
    </xdr:pic>
    <xdr:clientData/>
  </xdr:twoCellAnchor>
  <xdr:twoCellAnchor editAs="oneCell">
    <xdr:from>
      <xdr:col>77</xdr:col>
      <xdr:colOff>33339</xdr:colOff>
      <xdr:row>4</xdr:row>
      <xdr:rowOff>33341</xdr:rowOff>
    </xdr:from>
    <xdr:to>
      <xdr:col>77</xdr:col>
      <xdr:colOff>1276348</xdr:colOff>
      <xdr:row>4</xdr:row>
      <xdr:rowOff>258757</xdr:rowOff>
    </xdr:to>
    <xdr:pic>
      <xdr:nvPicPr>
        <xdr:cNvPr id="118" name="Picture 117">
          <a:extLst>
            <a:ext uri="{FF2B5EF4-FFF2-40B4-BE49-F238E27FC236}">
              <a16:creationId xmlns:a16="http://schemas.microsoft.com/office/drawing/2014/main" id="{00000000-0008-0000-0300-00007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0512564" y="2509841"/>
          <a:ext cx="1243009" cy="225416"/>
        </a:xfrm>
        <a:prstGeom prst="rect">
          <a:avLst/>
        </a:prstGeom>
      </xdr:spPr>
    </xdr:pic>
    <xdr:clientData/>
  </xdr:twoCellAnchor>
  <xdr:twoCellAnchor editAs="oneCell">
    <xdr:from>
      <xdr:col>82</xdr:col>
      <xdr:colOff>33339</xdr:colOff>
      <xdr:row>4</xdr:row>
      <xdr:rowOff>33341</xdr:rowOff>
    </xdr:from>
    <xdr:to>
      <xdr:col>82</xdr:col>
      <xdr:colOff>1276348</xdr:colOff>
      <xdr:row>4</xdr:row>
      <xdr:rowOff>258757</xdr:rowOff>
    </xdr:to>
    <xdr:pic>
      <xdr:nvPicPr>
        <xdr:cNvPr id="119" name="Picture 118">
          <a:extLst>
            <a:ext uri="{FF2B5EF4-FFF2-40B4-BE49-F238E27FC236}">
              <a16:creationId xmlns:a16="http://schemas.microsoft.com/office/drawing/2014/main" id="{00000000-0008-0000-0300-000077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7037189" y="2509841"/>
          <a:ext cx="1243009" cy="225416"/>
        </a:xfrm>
        <a:prstGeom prst="rect">
          <a:avLst/>
        </a:prstGeom>
      </xdr:spPr>
    </xdr:pic>
    <xdr:clientData/>
  </xdr:twoCellAnchor>
  <xdr:twoCellAnchor editAs="oneCell">
    <xdr:from>
      <xdr:col>87</xdr:col>
      <xdr:colOff>33339</xdr:colOff>
      <xdr:row>4</xdr:row>
      <xdr:rowOff>33341</xdr:rowOff>
    </xdr:from>
    <xdr:to>
      <xdr:col>87</xdr:col>
      <xdr:colOff>1276348</xdr:colOff>
      <xdr:row>4</xdr:row>
      <xdr:rowOff>258757</xdr:rowOff>
    </xdr:to>
    <xdr:pic>
      <xdr:nvPicPr>
        <xdr:cNvPr id="120" name="Picture 119">
          <a:extLst>
            <a:ext uri="{FF2B5EF4-FFF2-40B4-BE49-F238E27FC236}">
              <a16:creationId xmlns:a16="http://schemas.microsoft.com/office/drawing/2014/main" id="{00000000-0008-0000-0300-000078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3561814" y="2509841"/>
          <a:ext cx="1243009" cy="225416"/>
        </a:xfrm>
        <a:prstGeom prst="rect">
          <a:avLst/>
        </a:prstGeom>
      </xdr:spPr>
    </xdr:pic>
    <xdr:clientData/>
  </xdr:twoCellAnchor>
  <xdr:twoCellAnchor editAs="oneCell">
    <xdr:from>
      <xdr:col>92</xdr:col>
      <xdr:colOff>33339</xdr:colOff>
      <xdr:row>4</xdr:row>
      <xdr:rowOff>33341</xdr:rowOff>
    </xdr:from>
    <xdr:to>
      <xdr:col>92</xdr:col>
      <xdr:colOff>1276348</xdr:colOff>
      <xdr:row>4</xdr:row>
      <xdr:rowOff>258757</xdr:rowOff>
    </xdr:to>
    <xdr:pic>
      <xdr:nvPicPr>
        <xdr:cNvPr id="121" name="Picture 120">
          <a:extLst>
            <a:ext uri="{FF2B5EF4-FFF2-40B4-BE49-F238E27FC236}">
              <a16:creationId xmlns:a16="http://schemas.microsoft.com/office/drawing/2014/main" id="{00000000-0008-0000-0300-000079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0086439" y="2509841"/>
          <a:ext cx="1243009" cy="225416"/>
        </a:xfrm>
        <a:prstGeom prst="rect">
          <a:avLst/>
        </a:prstGeom>
      </xdr:spPr>
    </xdr:pic>
    <xdr:clientData/>
  </xdr:twoCellAnchor>
  <xdr:twoCellAnchor editAs="oneCell">
    <xdr:from>
      <xdr:col>97</xdr:col>
      <xdr:colOff>33339</xdr:colOff>
      <xdr:row>4</xdr:row>
      <xdr:rowOff>33341</xdr:rowOff>
    </xdr:from>
    <xdr:to>
      <xdr:col>97</xdr:col>
      <xdr:colOff>1276348</xdr:colOff>
      <xdr:row>4</xdr:row>
      <xdr:rowOff>258757</xdr:rowOff>
    </xdr:to>
    <xdr:pic>
      <xdr:nvPicPr>
        <xdr:cNvPr id="122" name="Picture 121">
          <a:extLst>
            <a:ext uri="{FF2B5EF4-FFF2-40B4-BE49-F238E27FC236}">
              <a16:creationId xmlns:a16="http://schemas.microsoft.com/office/drawing/2014/main" id="{00000000-0008-0000-0300-00007A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6611064" y="2509841"/>
          <a:ext cx="1243009" cy="225416"/>
        </a:xfrm>
        <a:prstGeom prst="rect">
          <a:avLst/>
        </a:prstGeom>
      </xdr:spPr>
    </xdr:pic>
    <xdr:clientData/>
  </xdr:twoCellAnchor>
  <xdr:twoCellAnchor editAs="oneCell">
    <xdr:from>
      <xdr:col>102</xdr:col>
      <xdr:colOff>33341</xdr:colOff>
      <xdr:row>4</xdr:row>
      <xdr:rowOff>33341</xdr:rowOff>
    </xdr:from>
    <xdr:to>
      <xdr:col>102</xdr:col>
      <xdr:colOff>1276350</xdr:colOff>
      <xdr:row>4</xdr:row>
      <xdr:rowOff>258757</xdr:rowOff>
    </xdr:to>
    <xdr:pic>
      <xdr:nvPicPr>
        <xdr:cNvPr id="123" name="Picture 122">
          <a:extLst>
            <a:ext uri="{FF2B5EF4-FFF2-40B4-BE49-F238E27FC236}">
              <a16:creationId xmlns:a16="http://schemas.microsoft.com/office/drawing/2014/main" id="{00000000-0008-0000-0300-00007B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3135691" y="2509841"/>
          <a:ext cx="1243009" cy="225416"/>
        </a:xfrm>
        <a:prstGeom prst="rect">
          <a:avLst/>
        </a:prstGeom>
      </xdr:spPr>
    </xdr:pic>
    <xdr:clientData/>
  </xdr:twoCellAnchor>
  <xdr:twoCellAnchor editAs="oneCell">
    <xdr:from>
      <xdr:col>112</xdr:col>
      <xdr:colOff>33339</xdr:colOff>
      <xdr:row>4</xdr:row>
      <xdr:rowOff>33341</xdr:rowOff>
    </xdr:from>
    <xdr:to>
      <xdr:col>112</xdr:col>
      <xdr:colOff>1276348</xdr:colOff>
      <xdr:row>4</xdr:row>
      <xdr:rowOff>258757</xdr:rowOff>
    </xdr:to>
    <xdr:pic>
      <xdr:nvPicPr>
        <xdr:cNvPr id="124" name="Picture 123">
          <a:extLst>
            <a:ext uri="{FF2B5EF4-FFF2-40B4-BE49-F238E27FC236}">
              <a16:creationId xmlns:a16="http://schemas.microsoft.com/office/drawing/2014/main" id="{00000000-0008-0000-0300-00007C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6184939" y="2509841"/>
          <a:ext cx="1243009" cy="225416"/>
        </a:xfrm>
        <a:prstGeom prst="rect">
          <a:avLst/>
        </a:prstGeom>
      </xdr:spPr>
    </xdr:pic>
    <xdr:clientData/>
  </xdr:twoCellAnchor>
  <xdr:twoCellAnchor editAs="oneCell">
    <xdr:from>
      <xdr:col>107</xdr:col>
      <xdr:colOff>33339</xdr:colOff>
      <xdr:row>4</xdr:row>
      <xdr:rowOff>33341</xdr:rowOff>
    </xdr:from>
    <xdr:to>
      <xdr:col>107</xdr:col>
      <xdr:colOff>1276348</xdr:colOff>
      <xdr:row>4</xdr:row>
      <xdr:rowOff>258757</xdr:rowOff>
    </xdr:to>
    <xdr:pic>
      <xdr:nvPicPr>
        <xdr:cNvPr id="125" name="Picture 124">
          <a:extLst>
            <a:ext uri="{FF2B5EF4-FFF2-40B4-BE49-F238E27FC236}">
              <a16:creationId xmlns:a16="http://schemas.microsoft.com/office/drawing/2014/main" id="{00000000-0008-0000-0300-00007D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9660314" y="2509841"/>
          <a:ext cx="1243009" cy="225416"/>
        </a:xfrm>
        <a:prstGeom prst="rect">
          <a:avLst/>
        </a:prstGeom>
      </xdr:spPr>
    </xdr:pic>
    <xdr:clientData/>
  </xdr:twoCellAnchor>
  <xdr:twoCellAnchor editAs="oneCell">
    <xdr:from>
      <xdr:col>117</xdr:col>
      <xdr:colOff>33339</xdr:colOff>
      <xdr:row>4</xdr:row>
      <xdr:rowOff>33341</xdr:rowOff>
    </xdr:from>
    <xdr:to>
      <xdr:col>117</xdr:col>
      <xdr:colOff>1276348</xdr:colOff>
      <xdr:row>4</xdr:row>
      <xdr:rowOff>258757</xdr:rowOff>
    </xdr:to>
    <xdr:pic>
      <xdr:nvPicPr>
        <xdr:cNvPr id="126" name="Picture 125">
          <a:extLst>
            <a:ext uri="{FF2B5EF4-FFF2-40B4-BE49-F238E27FC236}">
              <a16:creationId xmlns:a16="http://schemas.microsoft.com/office/drawing/2014/main" id="{00000000-0008-0000-0300-00007E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2709564" y="2509841"/>
          <a:ext cx="1243009" cy="225416"/>
        </a:xfrm>
        <a:prstGeom prst="rect">
          <a:avLst/>
        </a:prstGeom>
      </xdr:spPr>
    </xdr:pic>
    <xdr:clientData/>
  </xdr:twoCellAnchor>
  <xdr:twoCellAnchor editAs="oneCell">
    <xdr:from>
      <xdr:col>122</xdr:col>
      <xdr:colOff>33339</xdr:colOff>
      <xdr:row>4</xdr:row>
      <xdr:rowOff>33341</xdr:rowOff>
    </xdr:from>
    <xdr:to>
      <xdr:col>122</xdr:col>
      <xdr:colOff>1276348</xdr:colOff>
      <xdr:row>4</xdr:row>
      <xdr:rowOff>258757</xdr:rowOff>
    </xdr:to>
    <xdr:pic>
      <xdr:nvPicPr>
        <xdr:cNvPr id="127" name="Picture 126">
          <a:extLst>
            <a:ext uri="{FF2B5EF4-FFF2-40B4-BE49-F238E27FC236}">
              <a16:creationId xmlns:a16="http://schemas.microsoft.com/office/drawing/2014/main" id="{00000000-0008-0000-0300-00007F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9234189" y="2509841"/>
          <a:ext cx="1243009" cy="225416"/>
        </a:xfrm>
        <a:prstGeom prst="rect">
          <a:avLst/>
        </a:prstGeom>
      </xdr:spPr>
    </xdr:pic>
    <xdr:clientData/>
  </xdr:twoCellAnchor>
  <xdr:twoCellAnchor editAs="oneCell">
    <xdr:from>
      <xdr:col>127</xdr:col>
      <xdr:colOff>33339</xdr:colOff>
      <xdr:row>4</xdr:row>
      <xdr:rowOff>33341</xdr:rowOff>
    </xdr:from>
    <xdr:to>
      <xdr:col>127</xdr:col>
      <xdr:colOff>1276348</xdr:colOff>
      <xdr:row>4</xdr:row>
      <xdr:rowOff>258757</xdr:rowOff>
    </xdr:to>
    <xdr:pic>
      <xdr:nvPicPr>
        <xdr:cNvPr id="128" name="Picture 127">
          <a:extLst>
            <a:ext uri="{FF2B5EF4-FFF2-40B4-BE49-F238E27FC236}">
              <a16:creationId xmlns:a16="http://schemas.microsoft.com/office/drawing/2014/main" id="{00000000-0008-0000-0300-000080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5758814" y="2509841"/>
          <a:ext cx="1243009" cy="225416"/>
        </a:xfrm>
        <a:prstGeom prst="rect">
          <a:avLst/>
        </a:prstGeom>
      </xdr:spPr>
    </xdr:pic>
    <xdr:clientData/>
  </xdr:twoCellAnchor>
  <xdr:twoCellAnchor editAs="oneCell">
    <xdr:from>
      <xdr:col>132</xdr:col>
      <xdr:colOff>33339</xdr:colOff>
      <xdr:row>4</xdr:row>
      <xdr:rowOff>33341</xdr:rowOff>
    </xdr:from>
    <xdr:to>
      <xdr:col>132</xdr:col>
      <xdr:colOff>1276348</xdr:colOff>
      <xdr:row>4</xdr:row>
      <xdr:rowOff>258757</xdr:rowOff>
    </xdr:to>
    <xdr:pic>
      <xdr:nvPicPr>
        <xdr:cNvPr id="129" name="Picture 128">
          <a:extLst>
            <a:ext uri="{FF2B5EF4-FFF2-40B4-BE49-F238E27FC236}">
              <a16:creationId xmlns:a16="http://schemas.microsoft.com/office/drawing/2014/main" id="{00000000-0008-0000-0300-000081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72283439" y="2509841"/>
          <a:ext cx="1243009" cy="225416"/>
        </a:xfrm>
        <a:prstGeom prst="rect">
          <a:avLst/>
        </a:prstGeom>
      </xdr:spPr>
    </xdr:pic>
    <xdr:clientData/>
  </xdr:twoCellAnchor>
  <xdr:twoCellAnchor editAs="oneCell">
    <xdr:from>
      <xdr:col>137</xdr:col>
      <xdr:colOff>33339</xdr:colOff>
      <xdr:row>4</xdr:row>
      <xdr:rowOff>33341</xdr:rowOff>
    </xdr:from>
    <xdr:to>
      <xdr:col>137</xdr:col>
      <xdr:colOff>1276348</xdr:colOff>
      <xdr:row>4</xdr:row>
      <xdr:rowOff>258757</xdr:rowOff>
    </xdr:to>
    <xdr:pic>
      <xdr:nvPicPr>
        <xdr:cNvPr id="130" name="Picture 129">
          <a:extLst>
            <a:ext uri="{FF2B5EF4-FFF2-40B4-BE49-F238E27FC236}">
              <a16:creationId xmlns:a16="http://schemas.microsoft.com/office/drawing/2014/main" id="{00000000-0008-0000-0300-00008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78808064" y="2509841"/>
          <a:ext cx="1243009" cy="225416"/>
        </a:xfrm>
        <a:prstGeom prst="rect">
          <a:avLst/>
        </a:prstGeom>
      </xdr:spPr>
    </xdr:pic>
    <xdr:clientData/>
  </xdr:twoCellAnchor>
  <xdr:twoCellAnchor editAs="oneCell">
    <xdr:from>
      <xdr:col>142</xdr:col>
      <xdr:colOff>33339</xdr:colOff>
      <xdr:row>4</xdr:row>
      <xdr:rowOff>33341</xdr:rowOff>
    </xdr:from>
    <xdr:to>
      <xdr:col>142</xdr:col>
      <xdr:colOff>1276348</xdr:colOff>
      <xdr:row>4</xdr:row>
      <xdr:rowOff>258757</xdr:rowOff>
    </xdr:to>
    <xdr:pic>
      <xdr:nvPicPr>
        <xdr:cNvPr id="131" name="Picture 130">
          <a:extLst>
            <a:ext uri="{FF2B5EF4-FFF2-40B4-BE49-F238E27FC236}">
              <a16:creationId xmlns:a16="http://schemas.microsoft.com/office/drawing/2014/main" id="{00000000-0008-0000-0300-00008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85332689" y="2509841"/>
          <a:ext cx="1243009" cy="225416"/>
        </a:xfrm>
        <a:prstGeom prst="rect">
          <a:avLst/>
        </a:prstGeom>
      </xdr:spPr>
    </xdr:pic>
    <xdr:clientData/>
  </xdr:twoCellAnchor>
  <xdr:twoCellAnchor editAs="oneCell">
    <xdr:from>
      <xdr:col>147</xdr:col>
      <xdr:colOff>33339</xdr:colOff>
      <xdr:row>4</xdr:row>
      <xdr:rowOff>33341</xdr:rowOff>
    </xdr:from>
    <xdr:to>
      <xdr:col>147</xdr:col>
      <xdr:colOff>1276348</xdr:colOff>
      <xdr:row>4</xdr:row>
      <xdr:rowOff>258757</xdr:rowOff>
    </xdr:to>
    <xdr:pic>
      <xdr:nvPicPr>
        <xdr:cNvPr id="132" name="Picture 131">
          <a:extLst>
            <a:ext uri="{FF2B5EF4-FFF2-40B4-BE49-F238E27FC236}">
              <a16:creationId xmlns:a16="http://schemas.microsoft.com/office/drawing/2014/main" id="{00000000-0008-0000-0300-00008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91857314" y="2509841"/>
          <a:ext cx="1243009" cy="225416"/>
        </a:xfrm>
        <a:prstGeom prst="rect">
          <a:avLst/>
        </a:prstGeom>
      </xdr:spPr>
    </xdr:pic>
    <xdr:clientData/>
  </xdr:twoCellAnchor>
  <xdr:twoCellAnchor editAs="oneCell">
    <xdr:from>
      <xdr:col>152</xdr:col>
      <xdr:colOff>33341</xdr:colOff>
      <xdr:row>4</xdr:row>
      <xdr:rowOff>33341</xdr:rowOff>
    </xdr:from>
    <xdr:to>
      <xdr:col>152</xdr:col>
      <xdr:colOff>1276350</xdr:colOff>
      <xdr:row>4</xdr:row>
      <xdr:rowOff>258757</xdr:rowOff>
    </xdr:to>
    <xdr:pic>
      <xdr:nvPicPr>
        <xdr:cNvPr id="133" name="Picture 132">
          <a:extLst>
            <a:ext uri="{FF2B5EF4-FFF2-40B4-BE49-F238E27FC236}">
              <a16:creationId xmlns:a16="http://schemas.microsoft.com/office/drawing/2014/main" id="{00000000-0008-0000-0300-00008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98381941" y="2509841"/>
          <a:ext cx="1243009" cy="225416"/>
        </a:xfrm>
        <a:prstGeom prst="rect">
          <a:avLst/>
        </a:prstGeom>
      </xdr:spPr>
    </xdr:pic>
    <xdr:clientData/>
  </xdr:twoCellAnchor>
  <xdr:twoCellAnchor editAs="oneCell">
    <xdr:from>
      <xdr:col>162</xdr:col>
      <xdr:colOff>33339</xdr:colOff>
      <xdr:row>4</xdr:row>
      <xdr:rowOff>33341</xdr:rowOff>
    </xdr:from>
    <xdr:to>
      <xdr:col>162</xdr:col>
      <xdr:colOff>1276348</xdr:colOff>
      <xdr:row>4</xdr:row>
      <xdr:rowOff>258757</xdr:rowOff>
    </xdr:to>
    <xdr:pic>
      <xdr:nvPicPr>
        <xdr:cNvPr id="134" name="Picture 133">
          <a:extLst>
            <a:ext uri="{FF2B5EF4-FFF2-40B4-BE49-F238E27FC236}">
              <a16:creationId xmlns:a16="http://schemas.microsoft.com/office/drawing/2014/main" id="{00000000-0008-0000-0300-00008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11431189" y="2509841"/>
          <a:ext cx="1243009" cy="225416"/>
        </a:xfrm>
        <a:prstGeom prst="rect">
          <a:avLst/>
        </a:prstGeom>
      </xdr:spPr>
    </xdr:pic>
    <xdr:clientData/>
  </xdr:twoCellAnchor>
  <xdr:twoCellAnchor editAs="oneCell">
    <xdr:from>
      <xdr:col>157</xdr:col>
      <xdr:colOff>33339</xdr:colOff>
      <xdr:row>4</xdr:row>
      <xdr:rowOff>33341</xdr:rowOff>
    </xdr:from>
    <xdr:to>
      <xdr:col>157</xdr:col>
      <xdr:colOff>1276348</xdr:colOff>
      <xdr:row>4</xdr:row>
      <xdr:rowOff>258757</xdr:rowOff>
    </xdr:to>
    <xdr:pic>
      <xdr:nvPicPr>
        <xdr:cNvPr id="135" name="Picture 134">
          <a:extLst>
            <a:ext uri="{FF2B5EF4-FFF2-40B4-BE49-F238E27FC236}">
              <a16:creationId xmlns:a16="http://schemas.microsoft.com/office/drawing/2014/main" id="{00000000-0008-0000-0300-000087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04906564" y="2509841"/>
          <a:ext cx="1243009" cy="225416"/>
        </a:xfrm>
        <a:prstGeom prst="rect">
          <a:avLst/>
        </a:prstGeom>
      </xdr:spPr>
    </xdr:pic>
    <xdr:clientData/>
  </xdr:twoCellAnchor>
  <xdr:twoCellAnchor editAs="oneCell">
    <xdr:from>
      <xdr:col>167</xdr:col>
      <xdr:colOff>33339</xdr:colOff>
      <xdr:row>4</xdr:row>
      <xdr:rowOff>33341</xdr:rowOff>
    </xdr:from>
    <xdr:to>
      <xdr:col>167</xdr:col>
      <xdr:colOff>1276348</xdr:colOff>
      <xdr:row>4</xdr:row>
      <xdr:rowOff>258757</xdr:rowOff>
    </xdr:to>
    <xdr:pic>
      <xdr:nvPicPr>
        <xdr:cNvPr id="136" name="Picture 135">
          <a:extLst>
            <a:ext uri="{FF2B5EF4-FFF2-40B4-BE49-F238E27FC236}">
              <a16:creationId xmlns:a16="http://schemas.microsoft.com/office/drawing/2014/main" id="{00000000-0008-0000-0300-000088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17955814" y="2509841"/>
          <a:ext cx="1243009" cy="225416"/>
        </a:xfrm>
        <a:prstGeom prst="rect">
          <a:avLst/>
        </a:prstGeom>
      </xdr:spPr>
    </xdr:pic>
    <xdr:clientData/>
  </xdr:twoCellAnchor>
  <xdr:twoCellAnchor editAs="oneCell">
    <xdr:from>
      <xdr:col>172</xdr:col>
      <xdr:colOff>33339</xdr:colOff>
      <xdr:row>4</xdr:row>
      <xdr:rowOff>33341</xdr:rowOff>
    </xdr:from>
    <xdr:to>
      <xdr:col>172</xdr:col>
      <xdr:colOff>1276348</xdr:colOff>
      <xdr:row>4</xdr:row>
      <xdr:rowOff>258757</xdr:rowOff>
    </xdr:to>
    <xdr:pic>
      <xdr:nvPicPr>
        <xdr:cNvPr id="137" name="Picture 136">
          <a:extLst>
            <a:ext uri="{FF2B5EF4-FFF2-40B4-BE49-F238E27FC236}">
              <a16:creationId xmlns:a16="http://schemas.microsoft.com/office/drawing/2014/main" id="{00000000-0008-0000-0300-000089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24480439" y="2509841"/>
          <a:ext cx="1243009" cy="225416"/>
        </a:xfrm>
        <a:prstGeom prst="rect">
          <a:avLst/>
        </a:prstGeom>
      </xdr:spPr>
    </xdr:pic>
    <xdr:clientData/>
  </xdr:twoCellAnchor>
  <xdr:twoCellAnchor editAs="oneCell">
    <xdr:from>
      <xdr:col>177</xdr:col>
      <xdr:colOff>33339</xdr:colOff>
      <xdr:row>4</xdr:row>
      <xdr:rowOff>33341</xdr:rowOff>
    </xdr:from>
    <xdr:to>
      <xdr:col>177</xdr:col>
      <xdr:colOff>1276348</xdr:colOff>
      <xdr:row>4</xdr:row>
      <xdr:rowOff>258757</xdr:rowOff>
    </xdr:to>
    <xdr:pic>
      <xdr:nvPicPr>
        <xdr:cNvPr id="138" name="Picture 137">
          <a:extLst>
            <a:ext uri="{FF2B5EF4-FFF2-40B4-BE49-F238E27FC236}">
              <a16:creationId xmlns:a16="http://schemas.microsoft.com/office/drawing/2014/main" id="{00000000-0008-0000-0300-00008A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1005064" y="2509841"/>
          <a:ext cx="1243009" cy="225416"/>
        </a:xfrm>
        <a:prstGeom prst="rect">
          <a:avLst/>
        </a:prstGeom>
      </xdr:spPr>
    </xdr:pic>
    <xdr:clientData/>
  </xdr:twoCellAnchor>
  <xdr:twoCellAnchor editAs="oneCell">
    <xdr:from>
      <xdr:col>182</xdr:col>
      <xdr:colOff>33339</xdr:colOff>
      <xdr:row>4</xdr:row>
      <xdr:rowOff>33341</xdr:rowOff>
    </xdr:from>
    <xdr:to>
      <xdr:col>182</xdr:col>
      <xdr:colOff>1276348</xdr:colOff>
      <xdr:row>4</xdr:row>
      <xdr:rowOff>258757</xdr:rowOff>
    </xdr:to>
    <xdr:pic>
      <xdr:nvPicPr>
        <xdr:cNvPr id="139" name="Picture 138">
          <a:extLst>
            <a:ext uri="{FF2B5EF4-FFF2-40B4-BE49-F238E27FC236}">
              <a16:creationId xmlns:a16="http://schemas.microsoft.com/office/drawing/2014/main" id="{00000000-0008-0000-0300-00008B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7529689" y="2509841"/>
          <a:ext cx="1243009" cy="225416"/>
        </a:xfrm>
        <a:prstGeom prst="rect">
          <a:avLst/>
        </a:prstGeom>
      </xdr:spPr>
    </xdr:pic>
    <xdr:clientData/>
  </xdr:twoCellAnchor>
  <xdr:twoCellAnchor editAs="oneCell">
    <xdr:from>
      <xdr:col>187</xdr:col>
      <xdr:colOff>33339</xdr:colOff>
      <xdr:row>4</xdr:row>
      <xdr:rowOff>33341</xdr:rowOff>
    </xdr:from>
    <xdr:to>
      <xdr:col>187</xdr:col>
      <xdr:colOff>1276348</xdr:colOff>
      <xdr:row>4</xdr:row>
      <xdr:rowOff>258757</xdr:rowOff>
    </xdr:to>
    <xdr:pic>
      <xdr:nvPicPr>
        <xdr:cNvPr id="140" name="Picture 139">
          <a:extLst>
            <a:ext uri="{FF2B5EF4-FFF2-40B4-BE49-F238E27FC236}">
              <a16:creationId xmlns:a16="http://schemas.microsoft.com/office/drawing/2014/main" id="{00000000-0008-0000-0300-00008C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44054314" y="2509841"/>
          <a:ext cx="1243009" cy="225416"/>
        </a:xfrm>
        <a:prstGeom prst="rect">
          <a:avLst/>
        </a:prstGeom>
      </xdr:spPr>
    </xdr:pic>
    <xdr:clientData/>
  </xdr:twoCellAnchor>
  <xdr:twoCellAnchor editAs="oneCell">
    <xdr:from>
      <xdr:col>192</xdr:col>
      <xdr:colOff>33339</xdr:colOff>
      <xdr:row>4</xdr:row>
      <xdr:rowOff>33341</xdr:rowOff>
    </xdr:from>
    <xdr:to>
      <xdr:col>192</xdr:col>
      <xdr:colOff>1276348</xdr:colOff>
      <xdr:row>4</xdr:row>
      <xdr:rowOff>258757</xdr:rowOff>
    </xdr:to>
    <xdr:pic>
      <xdr:nvPicPr>
        <xdr:cNvPr id="141" name="Picture 140">
          <a:extLst>
            <a:ext uri="{FF2B5EF4-FFF2-40B4-BE49-F238E27FC236}">
              <a16:creationId xmlns:a16="http://schemas.microsoft.com/office/drawing/2014/main" id="{00000000-0008-0000-0300-00008D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50578939" y="2509841"/>
          <a:ext cx="1243009" cy="225416"/>
        </a:xfrm>
        <a:prstGeom prst="rect">
          <a:avLst/>
        </a:prstGeom>
      </xdr:spPr>
    </xdr:pic>
    <xdr:clientData/>
  </xdr:twoCellAnchor>
  <xdr:twoCellAnchor editAs="oneCell">
    <xdr:from>
      <xdr:col>197</xdr:col>
      <xdr:colOff>33339</xdr:colOff>
      <xdr:row>4</xdr:row>
      <xdr:rowOff>33341</xdr:rowOff>
    </xdr:from>
    <xdr:to>
      <xdr:col>197</xdr:col>
      <xdr:colOff>1276348</xdr:colOff>
      <xdr:row>4</xdr:row>
      <xdr:rowOff>258757</xdr:rowOff>
    </xdr:to>
    <xdr:pic>
      <xdr:nvPicPr>
        <xdr:cNvPr id="142" name="Picture 141">
          <a:extLst>
            <a:ext uri="{FF2B5EF4-FFF2-40B4-BE49-F238E27FC236}">
              <a16:creationId xmlns:a16="http://schemas.microsoft.com/office/drawing/2014/main" id="{00000000-0008-0000-0300-00008E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57103564" y="2509841"/>
          <a:ext cx="1243009" cy="225416"/>
        </a:xfrm>
        <a:prstGeom prst="rect">
          <a:avLst/>
        </a:prstGeom>
      </xdr:spPr>
    </xdr:pic>
    <xdr:clientData/>
  </xdr:twoCellAnchor>
  <xdr:twoCellAnchor editAs="oneCell">
    <xdr:from>
      <xdr:col>202</xdr:col>
      <xdr:colOff>33341</xdr:colOff>
      <xdr:row>4</xdr:row>
      <xdr:rowOff>33341</xdr:rowOff>
    </xdr:from>
    <xdr:to>
      <xdr:col>202</xdr:col>
      <xdr:colOff>1276350</xdr:colOff>
      <xdr:row>4</xdr:row>
      <xdr:rowOff>258757</xdr:rowOff>
    </xdr:to>
    <xdr:pic>
      <xdr:nvPicPr>
        <xdr:cNvPr id="143" name="Picture 142">
          <a:extLst>
            <a:ext uri="{FF2B5EF4-FFF2-40B4-BE49-F238E27FC236}">
              <a16:creationId xmlns:a16="http://schemas.microsoft.com/office/drawing/2014/main" id="{00000000-0008-0000-0300-00008F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63628191" y="2509841"/>
          <a:ext cx="1243009" cy="225416"/>
        </a:xfrm>
        <a:prstGeom prst="rect">
          <a:avLst/>
        </a:prstGeom>
      </xdr:spPr>
    </xdr:pic>
    <xdr:clientData/>
  </xdr:twoCellAnchor>
  <xdr:twoCellAnchor editAs="oneCell">
    <xdr:from>
      <xdr:col>212</xdr:col>
      <xdr:colOff>33339</xdr:colOff>
      <xdr:row>4</xdr:row>
      <xdr:rowOff>33341</xdr:rowOff>
    </xdr:from>
    <xdr:to>
      <xdr:col>212</xdr:col>
      <xdr:colOff>1276348</xdr:colOff>
      <xdr:row>4</xdr:row>
      <xdr:rowOff>258757</xdr:rowOff>
    </xdr:to>
    <xdr:pic>
      <xdr:nvPicPr>
        <xdr:cNvPr id="144" name="Picture 143">
          <a:extLst>
            <a:ext uri="{FF2B5EF4-FFF2-40B4-BE49-F238E27FC236}">
              <a16:creationId xmlns:a16="http://schemas.microsoft.com/office/drawing/2014/main" id="{00000000-0008-0000-0300-000090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76677439" y="2509841"/>
          <a:ext cx="1243009" cy="225416"/>
        </a:xfrm>
        <a:prstGeom prst="rect">
          <a:avLst/>
        </a:prstGeom>
      </xdr:spPr>
    </xdr:pic>
    <xdr:clientData/>
  </xdr:twoCellAnchor>
  <xdr:twoCellAnchor editAs="oneCell">
    <xdr:from>
      <xdr:col>207</xdr:col>
      <xdr:colOff>33339</xdr:colOff>
      <xdr:row>4</xdr:row>
      <xdr:rowOff>33341</xdr:rowOff>
    </xdr:from>
    <xdr:to>
      <xdr:col>207</xdr:col>
      <xdr:colOff>1276348</xdr:colOff>
      <xdr:row>4</xdr:row>
      <xdr:rowOff>258757</xdr:rowOff>
    </xdr:to>
    <xdr:pic>
      <xdr:nvPicPr>
        <xdr:cNvPr id="145" name="Picture 144">
          <a:extLst>
            <a:ext uri="{FF2B5EF4-FFF2-40B4-BE49-F238E27FC236}">
              <a16:creationId xmlns:a16="http://schemas.microsoft.com/office/drawing/2014/main" id="{00000000-0008-0000-0300-000091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70152814" y="2509841"/>
          <a:ext cx="1243009" cy="225416"/>
        </a:xfrm>
        <a:prstGeom prst="rect">
          <a:avLst/>
        </a:prstGeom>
      </xdr:spPr>
    </xdr:pic>
    <xdr:clientData/>
  </xdr:twoCellAnchor>
  <xdr:twoCellAnchor editAs="oneCell">
    <xdr:from>
      <xdr:col>217</xdr:col>
      <xdr:colOff>33339</xdr:colOff>
      <xdr:row>4</xdr:row>
      <xdr:rowOff>33341</xdr:rowOff>
    </xdr:from>
    <xdr:to>
      <xdr:col>217</xdr:col>
      <xdr:colOff>1276348</xdr:colOff>
      <xdr:row>4</xdr:row>
      <xdr:rowOff>258757</xdr:rowOff>
    </xdr:to>
    <xdr:pic>
      <xdr:nvPicPr>
        <xdr:cNvPr id="146" name="Picture 145">
          <a:extLst>
            <a:ext uri="{FF2B5EF4-FFF2-40B4-BE49-F238E27FC236}">
              <a16:creationId xmlns:a16="http://schemas.microsoft.com/office/drawing/2014/main" id="{00000000-0008-0000-0300-00009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83202064" y="2509841"/>
          <a:ext cx="1243009" cy="225416"/>
        </a:xfrm>
        <a:prstGeom prst="rect">
          <a:avLst/>
        </a:prstGeom>
      </xdr:spPr>
    </xdr:pic>
    <xdr:clientData/>
  </xdr:twoCellAnchor>
  <xdr:twoCellAnchor editAs="oneCell">
    <xdr:from>
      <xdr:col>222</xdr:col>
      <xdr:colOff>33339</xdr:colOff>
      <xdr:row>4</xdr:row>
      <xdr:rowOff>33341</xdr:rowOff>
    </xdr:from>
    <xdr:to>
      <xdr:col>222</xdr:col>
      <xdr:colOff>1276348</xdr:colOff>
      <xdr:row>4</xdr:row>
      <xdr:rowOff>258757</xdr:rowOff>
    </xdr:to>
    <xdr:pic>
      <xdr:nvPicPr>
        <xdr:cNvPr id="147" name="Picture 146">
          <a:extLst>
            <a:ext uri="{FF2B5EF4-FFF2-40B4-BE49-F238E27FC236}">
              <a16:creationId xmlns:a16="http://schemas.microsoft.com/office/drawing/2014/main" id="{00000000-0008-0000-0300-00009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89726689" y="2509841"/>
          <a:ext cx="1243009" cy="225416"/>
        </a:xfrm>
        <a:prstGeom prst="rect">
          <a:avLst/>
        </a:prstGeom>
      </xdr:spPr>
    </xdr:pic>
    <xdr:clientData/>
  </xdr:twoCellAnchor>
  <xdr:twoCellAnchor editAs="oneCell">
    <xdr:from>
      <xdr:col>227</xdr:col>
      <xdr:colOff>33339</xdr:colOff>
      <xdr:row>4</xdr:row>
      <xdr:rowOff>33341</xdr:rowOff>
    </xdr:from>
    <xdr:to>
      <xdr:col>227</xdr:col>
      <xdr:colOff>1276348</xdr:colOff>
      <xdr:row>4</xdr:row>
      <xdr:rowOff>258757</xdr:rowOff>
    </xdr:to>
    <xdr:pic>
      <xdr:nvPicPr>
        <xdr:cNvPr id="148" name="Picture 147">
          <a:extLst>
            <a:ext uri="{FF2B5EF4-FFF2-40B4-BE49-F238E27FC236}">
              <a16:creationId xmlns:a16="http://schemas.microsoft.com/office/drawing/2014/main" id="{00000000-0008-0000-0300-00009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96251314" y="2509841"/>
          <a:ext cx="1243009" cy="225416"/>
        </a:xfrm>
        <a:prstGeom prst="rect">
          <a:avLst/>
        </a:prstGeom>
      </xdr:spPr>
    </xdr:pic>
    <xdr:clientData/>
  </xdr:twoCellAnchor>
  <xdr:twoCellAnchor editAs="oneCell">
    <xdr:from>
      <xdr:col>232</xdr:col>
      <xdr:colOff>33339</xdr:colOff>
      <xdr:row>4</xdr:row>
      <xdr:rowOff>33341</xdr:rowOff>
    </xdr:from>
    <xdr:to>
      <xdr:col>232</xdr:col>
      <xdr:colOff>1276348</xdr:colOff>
      <xdr:row>4</xdr:row>
      <xdr:rowOff>258757</xdr:rowOff>
    </xdr:to>
    <xdr:pic>
      <xdr:nvPicPr>
        <xdr:cNvPr id="149" name="Picture 148">
          <a:extLst>
            <a:ext uri="{FF2B5EF4-FFF2-40B4-BE49-F238E27FC236}">
              <a16:creationId xmlns:a16="http://schemas.microsoft.com/office/drawing/2014/main" id="{00000000-0008-0000-0300-00009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02775939" y="2509841"/>
          <a:ext cx="1243009" cy="225416"/>
        </a:xfrm>
        <a:prstGeom prst="rect">
          <a:avLst/>
        </a:prstGeom>
      </xdr:spPr>
    </xdr:pic>
    <xdr:clientData/>
  </xdr:twoCellAnchor>
  <xdr:twoCellAnchor editAs="oneCell">
    <xdr:from>
      <xdr:col>237</xdr:col>
      <xdr:colOff>33339</xdr:colOff>
      <xdr:row>4</xdr:row>
      <xdr:rowOff>33341</xdr:rowOff>
    </xdr:from>
    <xdr:to>
      <xdr:col>237</xdr:col>
      <xdr:colOff>1276348</xdr:colOff>
      <xdr:row>4</xdr:row>
      <xdr:rowOff>258757</xdr:rowOff>
    </xdr:to>
    <xdr:pic>
      <xdr:nvPicPr>
        <xdr:cNvPr id="150" name="Picture 149">
          <a:extLst>
            <a:ext uri="{FF2B5EF4-FFF2-40B4-BE49-F238E27FC236}">
              <a16:creationId xmlns:a16="http://schemas.microsoft.com/office/drawing/2014/main" id="{00000000-0008-0000-0300-00009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09300564" y="2509841"/>
          <a:ext cx="1243009" cy="225416"/>
        </a:xfrm>
        <a:prstGeom prst="rect">
          <a:avLst/>
        </a:prstGeom>
      </xdr:spPr>
    </xdr:pic>
    <xdr:clientData/>
  </xdr:twoCellAnchor>
  <xdr:twoCellAnchor editAs="oneCell">
    <xdr:from>
      <xdr:col>242</xdr:col>
      <xdr:colOff>33339</xdr:colOff>
      <xdr:row>4</xdr:row>
      <xdr:rowOff>33341</xdr:rowOff>
    </xdr:from>
    <xdr:to>
      <xdr:col>242</xdr:col>
      <xdr:colOff>1276348</xdr:colOff>
      <xdr:row>4</xdr:row>
      <xdr:rowOff>258757</xdr:rowOff>
    </xdr:to>
    <xdr:pic>
      <xdr:nvPicPr>
        <xdr:cNvPr id="151" name="Picture 150">
          <a:extLst>
            <a:ext uri="{FF2B5EF4-FFF2-40B4-BE49-F238E27FC236}">
              <a16:creationId xmlns:a16="http://schemas.microsoft.com/office/drawing/2014/main" id="{00000000-0008-0000-0300-000097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15825189" y="2509841"/>
          <a:ext cx="1243009" cy="225416"/>
        </a:xfrm>
        <a:prstGeom prst="rect">
          <a:avLst/>
        </a:prstGeom>
      </xdr:spPr>
    </xdr:pic>
    <xdr:clientData/>
  </xdr:twoCellAnchor>
  <xdr:twoCellAnchor editAs="oneCell">
    <xdr:from>
      <xdr:col>247</xdr:col>
      <xdr:colOff>33339</xdr:colOff>
      <xdr:row>4</xdr:row>
      <xdr:rowOff>33341</xdr:rowOff>
    </xdr:from>
    <xdr:to>
      <xdr:col>247</xdr:col>
      <xdr:colOff>1276348</xdr:colOff>
      <xdr:row>4</xdr:row>
      <xdr:rowOff>258757</xdr:rowOff>
    </xdr:to>
    <xdr:pic>
      <xdr:nvPicPr>
        <xdr:cNvPr id="152" name="Picture 151">
          <a:extLst>
            <a:ext uri="{FF2B5EF4-FFF2-40B4-BE49-F238E27FC236}">
              <a16:creationId xmlns:a16="http://schemas.microsoft.com/office/drawing/2014/main" id="{00000000-0008-0000-0300-000098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22349814" y="2509841"/>
          <a:ext cx="1243009" cy="225416"/>
        </a:xfrm>
        <a:prstGeom prst="rect">
          <a:avLst/>
        </a:prstGeom>
      </xdr:spPr>
    </xdr:pic>
    <xdr:clientData/>
  </xdr:twoCellAnchor>
  <xdr:twoCellAnchor editAs="oneCell">
    <xdr:from>
      <xdr:col>252</xdr:col>
      <xdr:colOff>33341</xdr:colOff>
      <xdr:row>4</xdr:row>
      <xdr:rowOff>33341</xdr:rowOff>
    </xdr:from>
    <xdr:to>
      <xdr:col>252</xdr:col>
      <xdr:colOff>1276350</xdr:colOff>
      <xdr:row>4</xdr:row>
      <xdr:rowOff>258757</xdr:rowOff>
    </xdr:to>
    <xdr:pic>
      <xdr:nvPicPr>
        <xdr:cNvPr id="153" name="Picture 152">
          <a:extLst>
            <a:ext uri="{FF2B5EF4-FFF2-40B4-BE49-F238E27FC236}">
              <a16:creationId xmlns:a16="http://schemas.microsoft.com/office/drawing/2014/main" id="{00000000-0008-0000-0300-000099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28874441" y="2509841"/>
          <a:ext cx="1243009" cy="225416"/>
        </a:xfrm>
        <a:prstGeom prst="rect">
          <a:avLst/>
        </a:prstGeom>
      </xdr:spPr>
    </xdr:pic>
    <xdr:clientData/>
  </xdr:twoCellAnchor>
  <xdr:twoCellAnchor editAs="oneCell">
    <xdr:from>
      <xdr:col>262</xdr:col>
      <xdr:colOff>33339</xdr:colOff>
      <xdr:row>4</xdr:row>
      <xdr:rowOff>33341</xdr:rowOff>
    </xdr:from>
    <xdr:to>
      <xdr:col>262</xdr:col>
      <xdr:colOff>1276348</xdr:colOff>
      <xdr:row>4</xdr:row>
      <xdr:rowOff>258757</xdr:rowOff>
    </xdr:to>
    <xdr:pic>
      <xdr:nvPicPr>
        <xdr:cNvPr id="154" name="Picture 153">
          <a:extLst>
            <a:ext uri="{FF2B5EF4-FFF2-40B4-BE49-F238E27FC236}">
              <a16:creationId xmlns:a16="http://schemas.microsoft.com/office/drawing/2014/main" id="{00000000-0008-0000-0300-00009A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41923689" y="2509841"/>
          <a:ext cx="1243009" cy="225416"/>
        </a:xfrm>
        <a:prstGeom prst="rect">
          <a:avLst/>
        </a:prstGeom>
      </xdr:spPr>
    </xdr:pic>
    <xdr:clientData/>
  </xdr:twoCellAnchor>
  <xdr:twoCellAnchor editAs="oneCell">
    <xdr:from>
      <xdr:col>257</xdr:col>
      <xdr:colOff>33339</xdr:colOff>
      <xdr:row>4</xdr:row>
      <xdr:rowOff>33341</xdr:rowOff>
    </xdr:from>
    <xdr:to>
      <xdr:col>257</xdr:col>
      <xdr:colOff>1276348</xdr:colOff>
      <xdr:row>4</xdr:row>
      <xdr:rowOff>258757</xdr:rowOff>
    </xdr:to>
    <xdr:pic>
      <xdr:nvPicPr>
        <xdr:cNvPr id="155" name="Picture 154">
          <a:extLst>
            <a:ext uri="{FF2B5EF4-FFF2-40B4-BE49-F238E27FC236}">
              <a16:creationId xmlns:a16="http://schemas.microsoft.com/office/drawing/2014/main" id="{00000000-0008-0000-0300-00009B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35399064" y="2509841"/>
          <a:ext cx="1243009" cy="225416"/>
        </a:xfrm>
        <a:prstGeom prst="rect">
          <a:avLst/>
        </a:prstGeom>
      </xdr:spPr>
    </xdr:pic>
    <xdr:clientData/>
  </xdr:twoCellAnchor>
  <xdr:twoCellAnchor editAs="oneCell">
    <xdr:from>
      <xdr:col>267</xdr:col>
      <xdr:colOff>33339</xdr:colOff>
      <xdr:row>4</xdr:row>
      <xdr:rowOff>33341</xdr:rowOff>
    </xdr:from>
    <xdr:to>
      <xdr:col>267</xdr:col>
      <xdr:colOff>1276348</xdr:colOff>
      <xdr:row>4</xdr:row>
      <xdr:rowOff>258757</xdr:rowOff>
    </xdr:to>
    <xdr:pic>
      <xdr:nvPicPr>
        <xdr:cNvPr id="156" name="Picture 155">
          <a:extLst>
            <a:ext uri="{FF2B5EF4-FFF2-40B4-BE49-F238E27FC236}">
              <a16:creationId xmlns:a16="http://schemas.microsoft.com/office/drawing/2014/main" id="{00000000-0008-0000-0300-00009C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48448314" y="2509841"/>
          <a:ext cx="1243009" cy="225416"/>
        </a:xfrm>
        <a:prstGeom prst="rect">
          <a:avLst/>
        </a:prstGeom>
      </xdr:spPr>
    </xdr:pic>
    <xdr:clientData/>
  </xdr:twoCellAnchor>
  <xdr:twoCellAnchor editAs="oneCell">
    <xdr:from>
      <xdr:col>272</xdr:col>
      <xdr:colOff>33339</xdr:colOff>
      <xdr:row>4</xdr:row>
      <xdr:rowOff>33341</xdr:rowOff>
    </xdr:from>
    <xdr:to>
      <xdr:col>272</xdr:col>
      <xdr:colOff>1276348</xdr:colOff>
      <xdr:row>4</xdr:row>
      <xdr:rowOff>258757</xdr:rowOff>
    </xdr:to>
    <xdr:pic>
      <xdr:nvPicPr>
        <xdr:cNvPr id="157" name="Picture 156">
          <a:extLst>
            <a:ext uri="{FF2B5EF4-FFF2-40B4-BE49-F238E27FC236}">
              <a16:creationId xmlns:a16="http://schemas.microsoft.com/office/drawing/2014/main" id="{00000000-0008-0000-0300-00009D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54972939" y="2509841"/>
          <a:ext cx="1243009" cy="225416"/>
        </a:xfrm>
        <a:prstGeom prst="rect">
          <a:avLst/>
        </a:prstGeom>
      </xdr:spPr>
    </xdr:pic>
    <xdr:clientData/>
  </xdr:twoCellAnchor>
  <xdr:twoCellAnchor editAs="oneCell">
    <xdr:from>
      <xdr:col>277</xdr:col>
      <xdr:colOff>33339</xdr:colOff>
      <xdr:row>4</xdr:row>
      <xdr:rowOff>33341</xdr:rowOff>
    </xdr:from>
    <xdr:to>
      <xdr:col>277</xdr:col>
      <xdr:colOff>1276348</xdr:colOff>
      <xdr:row>4</xdr:row>
      <xdr:rowOff>258757</xdr:rowOff>
    </xdr:to>
    <xdr:pic>
      <xdr:nvPicPr>
        <xdr:cNvPr id="158" name="Picture 157">
          <a:extLst>
            <a:ext uri="{FF2B5EF4-FFF2-40B4-BE49-F238E27FC236}">
              <a16:creationId xmlns:a16="http://schemas.microsoft.com/office/drawing/2014/main" id="{00000000-0008-0000-0300-00009E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61497564" y="2509841"/>
          <a:ext cx="1243009" cy="225416"/>
        </a:xfrm>
        <a:prstGeom prst="rect">
          <a:avLst/>
        </a:prstGeom>
      </xdr:spPr>
    </xdr:pic>
    <xdr:clientData/>
  </xdr:twoCellAnchor>
  <xdr:twoCellAnchor editAs="oneCell">
    <xdr:from>
      <xdr:col>282</xdr:col>
      <xdr:colOff>33339</xdr:colOff>
      <xdr:row>4</xdr:row>
      <xdr:rowOff>33341</xdr:rowOff>
    </xdr:from>
    <xdr:to>
      <xdr:col>282</xdr:col>
      <xdr:colOff>1276348</xdr:colOff>
      <xdr:row>4</xdr:row>
      <xdr:rowOff>258757</xdr:rowOff>
    </xdr:to>
    <xdr:pic>
      <xdr:nvPicPr>
        <xdr:cNvPr id="159" name="Picture 158">
          <a:extLst>
            <a:ext uri="{FF2B5EF4-FFF2-40B4-BE49-F238E27FC236}">
              <a16:creationId xmlns:a16="http://schemas.microsoft.com/office/drawing/2014/main" id="{00000000-0008-0000-0300-00009F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68022189" y="2509841"/>
          <a:ext cx="1243009" cy="225416"/>
        </a:xfrm>
        <a:prstGeom prst="rect">
          <a:avLst/>
        </a:prstGeom>
      </xdr:spPr>
    </xdr:pic>
    <xdr:clientData/>
  </xdr:twoCellAnchor>
  <xdr:twoCellAnchor editAs="oneCell">
    <xdr:from>
      <xdr:col>287</xdr:col>
      <xdr:colOff>33339</xdr:colOff>
      <xdr:row>4</xdr:row>
      <xdr:rowOff>33341</xdr:rowOff>
    </xdr:from>
    <xdr:to>
      <xdr:col>287</xdr:col>
      <xdr:colOff>1276348</xdr:colOff>
      <xdr:row>4</xdr:row>
      <xdr:rowOff>258757</xdr:rowOff>
    </xdr:to>
    <xdr:pic>
      <xdr:nvPicPr>
        <xdr:cNvPr id="160" name="Picture 159">
          <a:extLst>
            <a:ext uri="{FF2B5EF4-FFF2-40B4-BE49-F238E27FC236}">
              <a16:creationId xmlns:a16="http://schemas.microsoft.com/office/drawing/2014/main" id="{00000000-0008-0000-0300-0000A0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74546814" y="2509841"/>
          <a:ext cx="1243009" cy="225416"/>
        </a:xfrm>
        <a:prstGeom prst="rect">
          <a:avLst/>
        </a:prstGeom>
      </xdr:spPr>
    </xdr:pic>
    <xdr:clientData/>
  </xdr:twoCellAnchor>
  <xdr:twoCellAnchor editAs="oneCell">
    <xdr:from>
      <xdr:col>292</xdr:col>
      <xdr:colOff>33339</xdr:colOff>
      <xdr:row>4</xdr:row>
      <xdr:rowOff>33341</xdr:rowOff>
    </xdr:from>
    <xdr:to>
      <xdr:col>292</xdr:col>
      <xdr:colOff>1276348</xdr:colOff>
      <xdr:row>4</xdr:row>
      <xdr:rowOff>258757</xdr:rowOff>
    </xdr:to>
    <xdr:pic>
      <xdr:nvPicPr>
        <xdr:cNvPr id="161" name="Picture 160">
          <a:extLst>
            <a:ext uri="{FF2B5EF4-FFF2-40B4-BE49-F238E27FC236}">
              <a16:creationId xmlns:a16="http://schemas.microsoft.com/office/drawing/2014/main" id="{00000000-0008-0000-0300-0000A1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81071439" y="2509841"/>
          <a:ext cx="1243009" cy="225416"/>
        </a:xfrm>
        <a:prstGeom prst="rect">
          <a:avLst/>
        </a:prstGeom>
      </xdr:spPr>
    </xdr:pic>
    <xdr:clientData/>
  </xdr:twoCellAnchor>
  <xdr:twoCellAnchor editAs="oneCell">
    <xdr:from>
      <xdr:col>297</xdr:col>
      <xdr:colOff>33339</xdr:colOff>
      <xdr:row>4</xdr:row>
      <xdr:rowOff>33341</xdr:rowOff>
    </xdr:from>
    <xdr:to>
      <xdr:col>297</xdr:col>
      <xdr:colOff>1276348</xdr:colOff>
      <xdr:row>4</xdr:row>
      <xdr:rowOff>258757</xdr:rowOff>
    </xdr:to>
    <xdr:pic>
      <xdr:nvPicPr>
        <xdr:cNvPr id="162" name="Picture 161">
          <a:extLst>
            <a:ext uri="{FF2B5EF4-FFF2-40B4-BE49-F238E27FC236}">
              <a16:creationId xmlns:a16="http://schemas.microsoft.com/office/drawing/2014/main" id="{00000000-0008-0000-0300-0000A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87596064" y="2509841"/>
          <a:ext cx="1243009" cy="225416"/>
        </a:xfrm>
        <a:prstGeom prst="rect">
          <a:avLst/>
        </a:prstGeom>
      </xdr:spPr>
    </xdr:pic>
    <xdr:clientData/>
  </xdr:twoCellAnchor>
  <xdr:twoCellAnchor editAs="oneCell">
    <xdr:from>
      <xdr:col>302</xdr:col>
      <xdr:colOff>33341</xdr:colOff>
      <xdr:row>4</xdr:row>
      <xdr:rowOff>33341</xdr:rowOff>
    </xdr:from>
    <xdr:to>
      <xdr:col>302</xdr:col>
      <xdr:colOff>1276350</xdr:colOff>
      <xdr:row>4</xdr:row>
      <xdr:rowOff>258757</xdr:rowOff>
    </xdr:to>
    <xdr:pic>
      <xdr:nvPicPr>
        <xdr:cNvPr id="163" name="Picture 162">
          <a:extLst>
            <a:ext uri="{FF2B5EF4-FFF2-40B4-BE49-F238E27FC236}">
              <a16:creationId xmlns:a16="http://schemas.microsoft.com/office/drawing/2014/main" id="{00000000-0008-0000-0300-0000A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94120691" y="2509841"/>
          <a:ext cx="1243009" cy="225416"/>
        </a:xfrm>
        <a:prstGeom prst="rect">
          <a:avLst/>
        </a:prstGeom>
      </xdr:spPr>
    </xdr:pic>
    <xdr:clientData/>
  </xdr:twoCellAnchor>
  <xdr:twoCellAnchor editAs="oneCell">
    <xdr:from>
      <xdr:col>312</xdr:col>
      <xdr:colOff>33339</xdr:colOff>
      <xdr:row>4</xdr:row>
      <xdr:rowOff>33341</xdr:rowOff>
    </xdr:from>
    <xdr:to>
      <xdr:col>312</xdr:col>
      <xdr:colOff>1276348</xdr:colOff>
      <xdr:row>4</xdr:row>
      <xdr:rowOff>258757</xdr:rowOff>
    </xdr:to>
    <xdr:pic>
      <xdr:nvPicPr>
        <xdr:cNvPr id="164" name="Picture 163">
          <a:extLst>
            <a:ext uri="{FF2B5EF4-FFF2-40B4-BE49-F238E27FC236}">
              <a16:creationId xmlns:a16="http://schemas.microsoft.com/office/drawing/2014/main" id="{00000000-0008-0000-0300-0000A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07169939" y="2509841"/>
          <a:ext cx="1243009" cy="225416"/>
        </a:xfrm>
        <a:prstGeom prst="rect">
          <a:avLst/>
        </a:prstGeom>
      </xdr:spPr>
    </xdr:pic>
    <xdr:clientData/>
  </xdr:twoCellAnchor>
  <xdr:twoCellAnchor editAs="oneCell">
    <xdr:from>
      <xdr:col>307</xdr:col>
      <xdr:colOff>33339</xdr:colOff>
      <xdr:row>4</xdr:row>
      <xdr:rowOff>33341</xdr:rowOff>
    </xdr:from>
    <xdr:to>
      <xdr:col>307</xdr:col>
      <xdr:colOff>1276348</xdr:colOff>
      <xdr:row>4</xdr:row>
      <xdr:rowOff>258757</xdr:rowOff>
    </xdr:to>
    <xdr:pic>
      <xdr:nvPicPr>
        <xdr:cNvPr id="165" name="Picture 164">
          <a:extLst>
            <a:ext uri="{FF2B5EF4-FFF2-40B4-BE49-F238E27FC236}">
              <a16:creationId xmlns:a16="http://schemas.microsoft.com/office/drawing/2014/main" id="{00000000-0008-0000-0300-0000A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00645314" y="2509841"/>
          <a:ext cx="1243009" cy="225416"/>
        </a:xfrm>
        <a:prstGeom prst="rect">
          <a:avLst/>
        </a:prstGeom>
      </xdr:spPr>
    </xdr:pic>
    <xdr:clientData/>
  </xdr:twoCellAnchor>
  <xdr:twoCellAnchor editAs="oneCell">
    <xdr:from>
      <xdr:col>317</xdr:col>
      <xdr:colOff>33339</xdr:colOff>
      <xdr:row>4</xdr:row>
      <xdr:rowOff>33341</xdr:rowOff>
    </xdr:from>
    <xdr:to>
      <xdr:col>317</xdr:col>
      <xdr:colOff>1276348</xdr:colOff>
      <xdr:row>4</xdr:row>
      <xdr:rowOff>258757</xdr:rowOff>
    </xdr:to>
    <xdr:pic>
      <xdr:nvPicPr>
        <xdr:cNvPr id="166" name="Picture 165">
          <a:extLst>
            <a:ext uri="{FF2B5EF4-FFF2-40B4-BE49-F238E27FC236}">
              <a16:creationId xmlns:a16="http://schemas.microsoft.com/office/drawing/2014/main" id="{00000000-0008-0000-0300-0000A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13694564" y="2509841"/>
          <a:ext cx="1243009" cy="225416"/>
        </a:xfrm>
        <a:prstGeom prst="rect">
          <a:avLst/>
        </a:prstGeom>
      </xdr:spPr>
    </xdr:pic>
    <xdr:clientData/>
  </xdr:twoCellAnchor>
  <xdr:twoCellAnchor editAs="oneCell">
    <xdr:from>
      <xdr:col>322</xdr:col>
      <xdr:colOff>33339</xdr:colOff>
      <xdr:row>4</xdr:row>
      <xdr:rowOff>33341</xdr:rowOff>
    </xdr:from>
    <xdr:to>
      <xdr:col>322</xdr:col>
      <xdr:colOff>1276348</xdr:colOff>
      <xdr:row>4</xdr:row>
      <xdr:rowOff>258757</xdr:rowOff>
    </xdr:to>
    <xdr:pic>
      <xdr:nvPicPr>
        <xdr:cNvPr id="167" name="Picture 166">
          <a:extLst>
            <a:ext uri="{FF2B5EF4-FFF2-40B4-BE49-F238E27FC236}">
              <a16:creationId xmlns:a16="http://schemas.microsoft.com/office/drawing/2014/main" id="{00000000-0008-0000-0300-0000A7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20219189" y="2509841"/>
          <a:ext cx="1243009" cy="225416"/>
        </a:xfrm>
        <a:prstGeom prst="rect">
          <a:avLst/>
        </a:prstGeom>
      </xdr:spPr>
    </xdr:pic>
    <xdr:clientData/>
  </xdr:twoCellAnchor>
  <xdr:twoCellAnchor editAs="oneCell">
    <xdr:from>
      <xdr:col>327</xdr:col>
      <xdr:colOff>33339</xdr:colOff>
      <xdr:row>4</xdr:row>
      <xdr:rowOff>33341</xdr:rowOff>
    </xdr:from>
    <xdr:to>
      <xdr:col>327</xdr:col>
      <xdr:colOff>1276348</xdr:colOff>
      <xdr:row>4</xdr:row>
      <xdr:rowOff>258757</xdr:rowOff>
    </xdr:to>
    <xdr:pic>
      <xdr:nvPicPr>
        <xdr:cNvPr id="168" name="Picture 167">
          <a:extLst>
            <a:ext uri="{FF2B5EF4-FFF2-40B4-BE49-F238E27FC236}">
              <a16:creationId xmlns:a16="http://schemas.microsoft.com/office/drawing/2014/main" id="{00000000-0008-0000-0300-0000A8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26743814" y="2509841"/>
          <a:ext cx="1243009" cy="225416"/>
        </a:xfrm>
        <a:prstGeom prst="rect">
          <a:avLst/>
        </a:prstGeom>
      </xdr:spPr>
    </xdr:pic>
    <xdr:clientData/>
  </xdr:twoCellAnchor>
  <xdr:twoCellAnchor editAs="oneCell">
    <xdr:from>
      <xdr:col>332</xdr:col>
      <xdr:colOff>33339</xdr:colOff>
      <xdr:row>4</xdr:row>
      <xdr:rowOff>33341</xdr:rowOff>
    </xdr:from>
    <xdr:to>
      <xdr:col>332</xdr:col>
      <xdr:colOff>1276348</xdr:colOff>
      <xdr:row>4</xdr:row>
      <xdr:rowOff>258757</xdr:rowOff>
    </xdr:to>
    <xdr:pic>
      <xdr:nvPicPr>
        <xdr:cNvPr id="169" name="Picture 168">
          <a:extLst>
            <a:ext uri="{FF2B5EF4-FFF2-40B4-BE49-F238E27FC236}">
              <a16:creationId xmlns:a16="http://schemas.microsoft.com/office/drawing/2014/main" id="{00000000-0008-0000-0300-0000A9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33268439" y="2509841"/>
          <a:ext cx="1243009" cy="225416"/>
        </a:xfrm>
        <a:prstGeom prst="rect">
          <a:avLst/>
        </a:prstGeom>
      </xdr:spPr>
    </xdr:pic>
    <xdr:clientData/>
  </xdr:twoCellAnchor>
  <xdr:twoCellAnchor editAs="oneCell">
    <xdr:from>
      <xdr:col>337</xdr:col>
      <xdr:colOff>33339</xdr:colOff>
      <xdr:row>4</xdr:row>
      <xdr:rowOff>33341</xdr:rowOff>
    </xdr:from>
    <xdr:to>
      <xdr:col>337</xdr:col>
      <xdr:colOff>1276348</xdr:colOff>
      <xdr:row>4</xdr:row>
      <xdr:rowOff>258757</xdr:rowOff>
    </xdr:to>
    <xdr:pic>
      <xdr:nvPicPr>
        <xdr:cNvPr id="170" name="Picture 169">
          <a:extLst>
            <a:ext uri="{FF2B5EF4-FFF2-40B4-BE49-F238E27FC236}">
              <a16:creationId xmlns:a16="http://schemas.microsoft.com/office/drawing/2014/main" id="{00000000-0008-0000-0300-0000AA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39793064" y="2509841"/>
          <a:ext cx="1243009" cy="225416"/>
        </a:xfrm>
        <a:prstGeom prst="rect">
          <a:avLst/>
        </a:prstGeom>
      </xdr:spPr>
    </xdr:pic>
    <xdr:clientData/>
  </xdr:twoCellAnchor>
  <xdr:twoCellAnchor editAs="oneCell">
    <xdr:from>
      <xdr:col>342</xdr:col>
      <xdr:colOff>33339</xdr:colOff>
      <xdr:row>4</xdr:row>
      <xdr:rowOff>33341</xdr:rowOff>
    </xdr:from>
    <xdr:to>
      <xdr:col>342</xdr:col>
      <xdr:colOff>1276348</xdr:colOff>
      <xdr:row>4</xdr:row>
      <xdr:rowOff>258757</xdr:rowOff>
    </xdr:to>
    <xdr:pic>
      <xdr:nvPicPr>
        <xdr:cNvPr id="171" name="Picture 170">
          <a:extLst>
            <a:ext uri="{FF2B5EF4-FFF2-40B4-BE49-F238E27FC236}">
              <a16:creationId xmlns:a16="http://schemas.microsoft.com/office/drawing/2014/main" id="{00000000-0008-0000-0300-0000AB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46317689" y="2509841"/>
          <a:ext cx="1243009" cy="225416"/>
        </a:xfrm>
        <a:prstGeom prst="rect">
          <a:avLst/>
        </a:prstGeom>
      </xdr:spPr>
    </xdr:pic>
    <xdr:clientData/>
  </xdr:twoCellAnchor>
  <xdr:twoCellAnchor editAs="oneCell">
    <xdr:from>
      <xdr:col>347</xdr:col>
      <xdr:colOff>33339</xdr:colOff>
      <xdr:row>4</xdr:row>
      <xdr:rowOff>33341</xdr:rowOff>
    </xdr:from>
    <xdr:to>
      <xdr:col>347</xdr:col>
      <xdr:colOff>1276348</xdr:colOff>
      <xdr:row>4</xdr:row>
      <xdr:rowOff>258757</xdr:rowOff>
    </xdr:to>
    <xdr:pic>
      <xdr:nvPicPr>
        <xdr:cNvPr id="172" name="Picture 171">
          <a:extLst>
            <a:ext uri="{FF2B5EF4-FFF2-40B4-BE49-F238E27FC236}">
              <a16:creationId xmlns:a16="http://schemas.microsoft.com/office/drawing/2014/main" id="{00000000-0008-0000-0300-0000AC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52842314" y="2509841"/>
          <a:ext cx="1243009" cy="225416"/>
        </a:xfrm>
        <a:prstGeom prst="rect">
          <a:avLst/>
        </a:prstGeom>
      </xdr:spPr>
    </xdr:pic>
    <xdr:clientData/>
  </xdr:twoCellAnchor>
  <xdr:twoCellAnchor editAs="oneCell">
    <xdr:from>
      <xdr:col>352</xdr:col>
      <xdr:colOff>33341</xdr:colOff>
      <xdr:row>4</xdr:row>
      <xdr:rowOff>33341</xdr:rowOff>
    </xdr:from>
    <xdr:to>
      <xdr:col>352</xdr:col>
      <xdr:colOff>1276350</xdr:colOff>
      <xdr:row>4</xdr:row>
      <xdr:rowOff>258757</xdr:rowOff>
    </xdr:to>
    <xdr:pic>
      <xdr:nvPicPr>
        <xdr:cNvPr id="173" name="Picture 172">
          <a:extLst>
            <a:ext uri="{FF2B5EF4-FFF2-40B4-BE49-F238E27FC236}">
              <a16:creationId xmlns:a16="http://schemas.microsoft.com/office/drawing/2014/main" id="{00000000-0008-0000-0300-0000AD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59366941" y="2509841"/>
          <a:ext cx="1243009" cy="225416"/>
        </a:xfrm>
        <a:prstGeom prst="rect">
          <a:avLst/>
        </a:prstGeom>
      </xdr:spPr>
    </xdr:pic>
    <xdr:clientData/>
  </xdr:twoCellAnchor>
  <xdr:twoCellAnchor editAs="oneCell">
    <xdr:from>
      <xdr:col>362</xdr:col>
      <xdr:colOff>33339</xdr:colOff>
      <xdr:row>4</xdr:row>
      <xdr:rowOff>33341</xdr:rowOff>
    </xdr:from>
    <xdr:to>
      <xdr:col>362</xdr:col>
      <xdr:colOff>1276348</xdr:colOff>
      <xdr:row>4</xdr:row>
      <xdr:rowOff>258757</xdr:rowOff>
    </xdr:to>
    <xdr:pic>
      <xdr:nvPicPr>
        <xdr:cNvPr id="174" name="Picture 173">
          <a:extLst>
            <a:ext uri="{FF2B5EF4-FFF2-40B4-BE49-F238E27FC236}">
              <a16:creationId xmlns:a16="http://schemas.microsoft.com/office/drawing/2014/main" id="{00000000-0008-0000-0300-0000AE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72416189" y="2509841"/>
          <a:ext cx="1243009" cy="225416"/>
        </a:xfrm>
        <a:prstGeom prst="rect">
          <a:avLst/>
        </a:prstGeom>
      </xdr:spPr>
    </xdr:pic>
    <xdr:clientData/>
  </xdr:twoCellAnchor>
  <xdr:twoCellAnchor editAs="oneCell">
    <xdr:from>
      <xdr:col>357</xdr:col>
      <xdr:colOff>33339</xdr:colOff>
      <xdr:row>4</xdr:row>
      <xdr:rowOff>33341</xdr:rowOff>
    </xdr:from>
    <xdr:to>
      <xdr:col>357</xdr:col>
      <xdr:colOff>1276348</xdr:colOff>
      <xdr:row>4</xdr:row>
      <xdr:rowOff>258757</xdr:rowOff>
    </xdr:to>
    <xdr:pic>
      <xdr:nvPicPr>
        <xdr:cNvPr id="175" name="Picture 174">
          <a:extLst>
            <a:ext uri="{FF2B5EF4-FFF2-40B4-BE49-F238E27FC236}">
              <a16:creationId xmlns:a16="http://schemas.microsoft.com/office/drawing/2014/main" id="{00000000-0008-0000-0300-0000AF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65891564" y="2509841"/>
          <a:ext cx="1243009" cy="225416"/>
        </a:xfrm>
        <a:prstGeom prst="rect">
          <a:avLst/>
        </a:prstGeom>
      </xdr:spPr>
    </xdr:pic>
    <xdr:clientData/>
  </xdr:twoCellAnchor>
  <xdr:twoCellAnchor editAs="oneCell">
    <xdr:from>
      <xdr:col>367</xdr:col>
      <xdr:colOff>33339</xdr:colOff>
      <xdr:row>4</xdr:row>
      <xdr:rowOff>33341</xdr:rowOff>
    </xdr:from>
    <xdr:to>
      <xdr:col>367</xdr:col>
      <xdr:colOff>1276348</xdr:colOff>
      <xdr:row>4</xdr:row>
      <xdr:rowOff>258757</xdr:rowOff>
    </xdr:to>
    <xdr:pic>
      <xdr:nvPicPr>
        <xdr:cNvPr id="176" name="Picture 175">
          <a:extLst>
            <a:ext uri="{FF2B5EF4-FFF2-40B4-BE49-F238E27FC236}">
              <a16:creationId xmlns:a16="http://schemas.microsoft.com/office/drawing/2014/main" id="{00000000-0008-0000-0300-0000B0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78940814" y="2509841"/>
          <a:ext cx="1243009" cy="225416"/>
        </a:xfrm>
        <a:prstGeom prst="rect">
          <a:avLst/>
        </a:prstGeom>
      </xdr:spPr>
    </xdr:pic>
    <xdr:clientData/>
  </xdr:twoCellAnchor>
  <xdr:twoCellAnchor editAs="oneCell">
    <xdr:from>
      <xdr:col>372</xdr:col>
      <xdr:colOff>33339</xdr:colOff>
      <xdr:row>4</xdr:row>
      <xdr:rowOff>33341</xdr:rowOff>
    </xdr:from>
    <xdr:to>
      <xdr:col>372</xdr:col>
      <xdr:colOff>1276348</xdr:colOff>
      <xdr:row>4</xdr:row>
      <xdr:rowOff>258757</xdr:rowOff>
    </xdr:to>
    <xdr:pic>
      <xdr:nvPicPr>
        <xdr:cNvPr id="177" name="Picture 176">
          <a:extLst>
            <a:ext uri="{FF2B5EF4-FFF2-40B4-BE49-F238E27FC236}">
              <a16:creationId xmlns:a16="http://schemas.microsoft.com/office/drawing/2014/main" id="{00000000-0008-0000-0300-0000B1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85465439" y="2509841"/>
          <a:ext cx="1243009" cy="225416"/>
        </a:xfrm>
        <a:prstGeom prst="rect">
          <a:avLst/>
        </a:prstGeom>
      </xdr:spPr>
    </xdr:pic>
    <xdr:clientData/>
  </xdr:twoCellAnchor>
  <xdr:twoCellAnchor editAs="oneCell">
    <xdr:from>
      <xdr:col>377</xdr:col>
      <xdr:colOff>33339</xdr:colOff>
      <xdr:row>4</xdr:row>
      <xdr:rowOff>33341</xdr:rowOff>
    </xdr:from>
    <xdr:to>
      <xdr:col>377</xdr:col>
      <xdr:colOff>1276348</xdr:colOff>
      <xdr:row>4</xdr:row>
      <xdr:rowOff>258757</xdr:rowOff>
    </xdr:to>
    <xdr:pic>
      <xdr:nvPicPr>
        <xdr:cNvPr id="178" name="Picture 177">
          <a:extLst>
            <a:ext uri="{FF2B5EF4-FFF2-40B4-BE49-F238E27FC236}">
              <a16:creationId xmlns:a16="http://schemas.microsoft.com/office/drawing/2014/main" id="{00000000-0008-0000-0300-0000B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91990064" y="2509841"/>
          <a:ext cx="1243009" cy="225416"/>
        </a:xfrm>
        <a:prstGeom prst="rect">
          <a:avLst/>
        </a:prstGeom>
      </xdr:spPr>
    </xdr:pic>
    <xdr:clientData/>
  </xdr:twoCellAnchor>
  <xdr:twoCellAnchor editAs="oneCell">
    <xdr:from>
      <xdr:col>382</xdr:col>
      <xdr:colOff>33339</xdr:colOff>
      <xdr:row>4</xdr:row>
      <xdr:rowOff>33341</xdr:rowOff>
    </xdr:from>
    <xdr:to>
      <xdr:col>382</xdr:col>
      <xdr:colOff>1276348</xdr:colOff>
      <xdr:row>4</xdr:row>
      <xdr:rowOff>258757</xdr:rowOff>
    </xdr:to>
    <xdr:pic>
      <xdr:nvPicPr>
        <xdr:cNvPr id="179" name="Picture 178">
          <a:extLst>
            <a:ext uri="{FF2B5EF4-FFF2-40B4-BE49-F238E27FC236}">
              <a16:creationId xmlns:a16="http://schemas.microsoft.com/office/drawing/2014/main" id="{00000000-0008-0000-0300-0000B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98514689" y="2509841"/>
          <a:ext cx="1243009" cy="225416"/>
        </a:xfrm>
        <a:prstGeom prst="rect">
          <a:avLst/>
        </a:prstGeom>
      </xdr:spPr>
    </xdr:pic>
    <xdr:clientData/>
  </xdr:twoCellAnchor>
  <xdr:twoCellAnchor editAs="oneCell">
    <xdr:from>
      <xdr:col>387</xdr:col>
      <xdr:colOff>33339</xdr:colOff>
      <xdr:row>4</xdr:row>
      <xdr:rowOff>33341</xdr:rowOff>
    </xdr:from>
    <xdr:to>
      <xdr:col>387</xdr:col>
      <xdr:colOff>1276348</xdr:colOff>
      <xdr:row>4</xdr:row>
      <xdr:rowOff>258757</xdr:rowOff>
    </xdr:to>
    <xdr:pic>
      <xdr:nvPicPr>
        <xdr:cNvPr id="180" name="Picture 179">
          <a:extLst>
            <a:ext uri="{FF2B5EF4-FFF2-40B4-BE49-F238E27FC236}">
              <a16:creationId xmlns:a16="http://schemas.microsoft.com/office/drawing/2014/main" id="{00000000-0008-0000-0300-0000B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05039314" y="2509841"/>
          <a:ext cx="1243009" cy="225416"/>
        </a:xfrm>
        <a:prstGeom prst="rect">
          <a:avLst/>
        </a:prstGeom>
      </xdr:spPr>
    </xdr:pic>
    <xdr:clientData/>
  </xdr:twoCellAnchor>
  <xdr:twoCellAnchor editAs="oneCell">
    <xdr:from>
      <xdr:col>392</xdr:col>
      <xdr:colOff>33339</xdr:colOff>
      <xdr:row>4</xdr:row>
      <xdr:rowOff>33341</xdr:rowOff>
    </xdr:from>
    <xdr:to>
      <xdr:col>392</xdr:col>
      <xdr:colOff>1276348</xdr:colOff>
      <xdr:row>4</xdr:row>
      <xdr:rowOff>258757</xdr:rowOff>
    </xdr:to>
    <xdr:pic>
      <xdr:nvPicPr>
        <xdr:cNvPr id="181" name="Picture 180">
          <a:extLst>
            <a:ext uri="{FF2B5EF4-FFF2-40B4-BE49-F238E27FC236}">
              <a16:creationId xmlns:a16="http://schemas.microsoft.com/office/drawing/2014/main" id="{00000000-0008-0000-0300-0000B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11563939" y="2509841"/>
          <a:ext cx="1243009" cy="225416"/>
        </a:xfrm>
        <a:prstGeom prst="rect">
          <a:avLst/>
        </a:prstGeom>
      </xdr:spPr>
    </xdr:pic>
    <xdr:clientData/>
  </xdr:twoCellAnchor>
  <xdr:twoCellAnchor editAs="oneCell">
    <xdr:from>
      <xdr:col>397</xdr:col>
      <xdr:colOff>33339</xdr:colOff>
      <xdr:row>4</xdr:row>
      <xdr:rowOff>33341</xdr:rowOff>
    </xdr:from>
    <xdr:to>
      <xdr:col>397</xdr:col>
      <xdr:colOff>1276348</xdr:colOff>
      <xdr:row>4</xdr:row>
      <xdr:rowOff>258757</xdr:rowOff>
    </xdr:to>
    <xdr:pic>
      <xdr:nvPicPr>
        <xdr:cNvPr id="182" name="Picture 181">
          <a:extLst>
            <a:ext uri="{FF2B5EF4-FFF2-40B4-BE49-F238E27FC236}">
              <a16:creationId xmlns:a16="http://schemas.microsoft.com/office/drawing/2014/main" id="{00000000-0008-0000-0300-0000B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18088564" y="2509841"/>
          <a:ext cx="1243009" cy="225416"/>
        </a:xfrm>
        <a:prstGeom prst="rect">
          <a:avLst/>
        </a:prstGeom>
      </xdr:spPr>
    </xdr:pic>
    <xdr:clientData/>
  </xdr:twoCellAnchor>
  <xdr:twoCellAnchor editAs="oneCell">
    <xdr:from>
      <xdr:col>402</xdr:col>
      <xdr:colOff>33341</xdr:colOff>
      <xdr:row>4</xdr:row>
      <xdr:rowOff>33341</xdr:rowOff>
    </xdr:from>
    <xdr:to>
      <xdr:col>402</xdr:col>
      <xdr:colOff>1276350</xdr:colOff>
      <xdr:row>4</xdr:row>
      <xdr:rowOff>258757</xdr:rowOff>
    </xdr:to>
    <xdr:pic>
      <xdr:nvPicPr>
        <xdr:cNvPr id="183" name="Picture 182">
          <a:extLst>
            <a:ext uri="{FF2B5EF4-FFF2-40B4-BE49-F238E27FC236}">
              <a16:creationId xmlns:a16="http://schemas.microsoft.com/office/drawing/2014/main" id="{00000000-0008-0000-0300-0000B7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4613191" y="2509841"/>
          <a:ext cx="1243009" cy="225416"/>
        </a:xfrm>
        <a:prstGeom prst="rect">
          <a:avLst/>
        </a:prstGeom>
      </xdr:spPr>
    </xdr:pic>
    <xdr:clientData/>
  </xdr:twoCellAnchor>
  <xdr:twoCellAnchor editAs="oneCell">
    <xdr:from>
      <xdr:col>412</xdr:col>
      <xdr:colOff>33339</xdr:colOff>
      <xdr:row>4</xdr:row>
      <xdr:rowOff>33341</xdr:rowOff>
    </xdr:from>
    <xdr:to>
      <xdr:col>412</xdr:col>
      <xdr:colOff>1276348</xdr:colOff>
      <xdr:row>4</xdr:row>
      <xdr:rowOff>258757</xdr:rowOff>
    </xdr:to>
    <xdr:pic>
      <xdr:nvPicPr>
        <xdr:cNvPr id="184" name="Picture 183">
          <a:extLst>
            <a:ext uri="{FF2B5EF4-FFF2-40B4-BE49-F238E27FC236}">
              <a16:creationId xmlns:a16="http://schemas.microsoft.com/office/drawing/2014/main" id="{00000000-0008-0000-0300-0000B8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37662439" y="2509841"/>
          <a:ext cx="1243009" cy="225416"/>
        </a:xfrm>
        <a:prstGeom prst="rect">
          <a:avLst/>
        </a:prstGeom>
      </xdr:spPr>
    </xdr:pic>
    <xdr:clientData/>
  </xdr:twoCellAnchor>
  <xdr:twoCellAnchor editAs="oneCell">
    <xdr:from>
      <xdr:col>407</xdr:col>
      <xdr:colOff>33339</xdr:colOff>
      <xdr:row>4</xdr:row>
      <xdr:rowOff>33341</xdr:rowOff>
    </xdr:from>
    <xdr:to>
      <xdr:col>407</xdr:col>
      <xdr:colOff>1276348</xdr:colOff>
      <xdr:row>4</xdr:row>
      <xdr:rowOff>258757</xdr:rowOff>
    </xdr:to>
    <xdr:pic>
      <xdr:nvPicPr>
        <xdr:cNvPr id="185" name="Picture 184">
          <a:extLst>
            <a:ext uri="{FF2B5EF4-FFF2-40B4-BE49-F238E27FC236}">
              <a16:creationId xmlns:a16="http://schemas.microsoft.com/office/drawing/2014/main" id="{00000000-0008-0000-0300-0000B9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31137814" y="2509841"/>
          <a:ext cx="1243009" cy="225416"/>
        </a:xfrm>
        <a:prstGeom prst="rect">
          <a:avLst/>
        </a:prstGeom>
      </xdr:spPr>
    </xdr:pic>
    <xdr:clientData/>
  </xdr:twoCellAnchor>
  <xdr:twoCellAnchor editAs="oneCell">
    <xdr:from>
      <xdr:col>417</xdr:col>
      <xdr:colOff>33339</xdr:colOff>
      <xdr:row>4</xdr:row>
      <xdr:rowOff>33341</xdr:rowOff>
    </xdr:from>
    <xdr:to>
      <xdr:col>417</xdr:col>
      <xdr:colOff>1276348</xdr:colOff>
      <xdr:row>4</xdr:row>
      <xdr:rowOff>258757</xdr:rowOff>
    </xdr:to>
    <xdr:pic>
      <xdr:nvPicPr>
        <xdr:cNvPr id="186" name="Picture 185">
          <a:extLst>
            <a:ext uri="{FF2B5EF4-FFF2-40B4-BE49-F238E27FC236}">
              <a16:creationId xmlns:a16="http://schemas.microsoft.com/office/drawing/2014/main" id="{00000000-0008-0000-0300-0000BA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44187064" y="2509841"/>
          <a:ext cx="1243009" cy="225416"/>
        </a:xfrm>
        <a:prstGeom prst="rect">
          <a:avLst/>
        </a:prstGeom>
      </xdr:spPr>
    </xdr:pic>
    <xdr:clientData/>
  </xdr:twoCellAnchor>
  <xdr:twoCellAnchor editAs="oneCell">
    <xdr:from>
      <xdr:col>422</xdr:col>
      <xdr:colOff>33339</xdr:colOff>
      <xdr:row>4</xdr:row>
      <xdr:rowOff>33341</xdr:rowOff>
    </xdr:from>
    <xdr:to>
      <xdr:col>422</xdr:col>
      <xdr:colOff>1276348</xdr:colOff>
      <xdr:row>4</xdr:row>
      <xdr:rowOff>258757</xdr:rowOff>
    </xdr:to>
    <xdr:pic>
      <xdr:nvPicPr>
        <xdr:cNvPr id="187" name="Picture 186">
          <a:extLst>
            <a:ext uri="{FF2B5EF4-FFF2-40B4-BE49-F238E27FC236}">
              <a16:creationId xmlns:a16="http://schemas.microsoft.com/office/drawing/2014/main" id="{00000000-0008-0000-0300-0000BB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50711689" y="2509841"/>
          <a:ext cx="1243009" cy="225416"/>
        </a:xfrm>
        <a:prstGeom prst="rect">
          <a:avLst/>
        </a:prstGeom>
      </xdr:spPr>
    </xdr:pic>
    <xdr:clientData/>
  </xdr:twoCellAnchor>
  <xdr:twoCellAnchor editAs="oneCell">
    <xdr:from>
      <xdr:col>427</xdr:col>
      <xdr:colOff>33339</xdr:colOff>
      <xdr:row>4</xdr:row>
      <xdr:rowOff>33341</xdr:rowOff>
    </xdr:from>
    <xdr:to>
      <xdr:col>427</xdr:col>
      <xdr:colOff>1276348</xdr:colOff>
      <xdr:row>4</xdr:row>
      <xdr:rowOff>258757</xdr:rowOff>
    </xdr:to>
    <xdr:pic>
      <xdr:nvPicPr>
        <xdr:cNvPr id="188" name="Picture 187">
          <a:extLst>
            <a:ext uri="{FF2B5EF4-FFF2-40B4-BE49-F238E27FC236}">
              <a16:creationId xmlns:a16="http://schemas.microsoft.com/office/drawing/2014/main" id="{00000000-0008-0000-0300-0000BC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57236314" y="2509841"/>
          <a:ext cx="1243009" cy="225416"/>
        </a:xfrm>
        <a:prstGeom prst="rect">
          <a:avLst/>
        </a:prstGeom>
      </xdr:spPr>
    </xdr:pic>
    <xdr:clientData/>
  </xdr:twoCellAnchor>
  <xdr:twoCellAnchor editAs="oneCell">
    <xdr:from>
      <xdr:col>432</xdr:col>
      <xdr:colOff>33339</xdr:colOff>
      <xdr:row>4</xdr:row>
      <xdr:rowOff>33341</xdr:rowOff>
    </xdr:from>
    <xdr:to>
      <xdr:col>432</xdr:col>
      <xdr:colOff>1276348</xdr:colOff>
      <xdr:row>4</xdr:row>
      <xdr:rowOff>258757</xdr:rowOff>
    </xdr:to>
    <xdr:pic>
      <xdr:nvPicPr>
        <xdr:cNvPr id="189" name="Picture 188">
          <a:extLst>
            <a:ext uri="{FF2B5EF4-FFF2-40B4-BE49-F238E27FC236}">
              <a16:creationId xmlns:a16="http://schemas.microsoft.com/office/drawing/2014/main" id="{00000000-0008-0000-0300-0000BD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63760939" y="2509841"/>
          <a:ext cx="1243009" cy="225416"/>
        </a:xfrm>
        <a:prstGeom prst="rect">
          <a:avLst/>
        </a:prstGeom>
      </xdr:spPr>
    </xdr:pic>
    <xdr:clientData/>
  </xdr:twoCellAnchor>
  <xdr:twoCellAnchor editAs="oneCell">
    <xdr:from>
      <xdr:col>437</xdr:col>
      <xdr:colOff>33339</xdr:colOff>
      <xdr:row>4</xdr:row>
      <xdr:rowOff>33341</xdr:rowOff>
    </xdr:from>
    <xdr:to>
      <xdr:col>437</xdr:col>
      <xdr:colOff>1276348</xdr:colOff>
      <xdr:row>4</xdr:row>
      <xdr:rowOff>258757</xdr:rowOff>
    </xdr:to>
    <xdr:pic>
      <xdr:nvPicPr>
        <xdr:cNvPr id="190" name="Picture 189">
          <a:extLst>
            <a:ext uri="{FF2B5EF4-FFF2-40B4-BE49-F238E27FC236}">
              <a16:creationId xmlns:a16="http://schemas.microsoft.com/office/drawing/2014/main" id="{00000000-0008-0000-0300-0000BE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70285564" y="2509841"/>
          <a:ext cx="1243009" cy="225416"/>
        </a:xfrm>
        <a:prstGeom prst="rect">
          <a:avLst/>
        </a:prstGeom>
      </xdr:spPr>
    </xdr:pic>
    <xdr:clientData/>
  </xdr:twoCellAnchor>
  <xdr:twoCellAnchor editAs="oneCell">
    <xdr:from>
      <xdr:col>442</xdr:col>
      <xdr:colOff>33339</xdr:colOff>
      <xdr:row>4</xdr:row>
      <xdr:rowOff>33341</xdr:rowOff>
    </xdr:from>
    <xdr:to>
      <xdr:col>442</xdr:col>
      <xdr:colOff>1276348</xdr:colOff>
      <xdr:row>4</xdr:row>
      <xdr:rowOff>258757</xdr:rowOff>
    </xdr:to>
    <xdr:pic>
      <xdr:nvPicPr>
        <xdr:cNvPr id="191" name="Picture 190">
          <a:extLst>
            <a:ext uri="{FF2B5EF4-FFF2-40B4-BE49-F238E27FC236}">
              <a16:creationId xmlns:a16="http://schemas.microsoft.com/office/drawing/2014/main" id="{00000000-0008-0000-0300-0000BF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76810189" y="2509841"/>
          <a:ext cx="1243009" cy="225416"/>
        </a:xfrm>
        <a:prstGeom prst="rect">
          <a:avLst/>
        </a:prstGeom>
      </xdr:spPr>
    </xdr:pic>
    <xdr:clientData/>
  </xdr:twoCellAnchor>
  <xdr:twoCellAnchor editAs="oneCell">
    <xdr:from>
      <xdr:col>447</xdr:col>
      <xdr:colOff>33339</xdr:colOff>
      <xdr:row>4</xdr:row>
      <xdr:rowOff>33341</xdr:rowOff>
    </xdr:from>
    <xdr:to>
      <xdr:col>447</xdr:col>
      <xdr:colOff>1276348</xdr:colOff>
      <xdr:row>4</xdr:row>
      <xdr:rowOff>258757</xdr:rowOff>
    </xdr:to>
    <xdr:pic>
      <xdr:nvPicPr>
        <xdr:cNvPr id="192" name="Picture 191">
          <a:extLst>
            <a:ext uri="{FF2B5EF4-FFF2-40B4-BE49-F238E27FC236}">
              <a16:creationId xmlns:a16="http://schemas.microsoft.com/office/drawing/2014/main" id="{00000000-0008-0000-0300-0000C0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83334814" y="2509841"/>
          <a:ext cx="1243009" cy="225416"/>
        </a:xfrm>
        <a:prstGeom prst="rect">
          <a:avLst/>
        </a:prstGeom>
      </xdr:spPr>
    </xdr:pic>
    <xdr:clientData/>
  </xdr:twoCellAnchor>
  <xdr:twoCellAnchor editAs="oneCell">
    <xdr:from>
      <xdr:col>452</xdr:col>
      <xdr:colOff>33341</xdr:colOff>
      <xdr:row>4</xdr:row>
      <xdr:rowOff>33341</xdr:rowOff>
    </xdr:from>
    <xdr:to>
      <xdr:col>452</xdr:col>
      <xdr:colOff>1276350</xdr:colOff>
      <xdr:row>4</xdr:row>
      <xdr:rowOff>258757</xdr:rowOff>
    </xdr:to>
    <xdr:pic>
      <xdr:nvPicPr>
        <xdr:cNvPr id="193" name="Picture 192">
          <a:extLst>
            <a:ext uri="{FF2B5EF4-FFF2-40B4-BE49-F238E27FC236}">
              <a16:creationId xmlns:a16="http://schemas.microsoft.com/office/drawing/2014/main" id="{00000000-0008-0000-0300-0000C1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89859441" y="2509841"/>
          <a:ext cx="1243009" cy="225416"/>
        </a:xfrm>
        <a:prstGeom prst="rect">
          <a:avLst/>
        </a:prstGeom>
      </xdr:spPr>
    </xdr:pic>
    <xdr:clientData/>
  </xdr:twoCellAnchor>
  <xdr:twoCellAnchor editAs="oneCell">
    <xdr:from>
      <xdr:col>462</xdr:col>
      <xdr:colOff>33339</xdr:colOff>
      <xdr:row>4</xdr:row>
      <xdr:rowOff>33341</xdr:rowOff>
    </xdr:from>
    <xdr:to>
      <xdr:col>462</xdr:col>
      <xdr:colOff>1276348</xdr:colOff>
      <xdr:row>4</xdr:row>
      <xdr:rowOff>258757</xdr:rowOff>
    </xdr:to>
    <xdr:pic>
      <xdr:nvPicPr>
        <xdr:cNvPr id="194" name="Picture 193">
          <a:extLst>
            <a:ext uri="{FF2B5EF4-FFF2-40B4-BE49-F238E27FC236}">
              <a16:creationId xmlns:a16="http://schemas.microsoft.com/office/drawing/2014/main" id="{00000000-0008-0000-0300-0000C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02908689" y="2509841"/>
          <a:ext cx="1243009" cy="225416"/>
        </a:xfrm>
        <a:prstGeom prst="rect">
          <a:avLst/>
        </a:prstGeom>
      </xdr:spPr>
    </xdr:pic>
    <xdr:clientData/>
  </xdr:twoCellAnchor>
  <xdr:twoCellAnchor editAs="oneCell">
    <xdr:from>
      <xdr:col>457</xdr:col>
      <xdr:colOff>33339</xdr:colOff>
      <xdr:row>4</xdr:row>
      <xdr:rowOff>33341</xdr:rowOff>
    </xdr:from>
    <xdr:to>
      <xdr:col>457</xdr:col>
      <xdr:colOff>1276348</xdr:colOff>
      <xdr:row>4</xdr:row>
      <xdr:rowOff>258757</xdr:rowOff>
    </xdr:to>
    <xdr:pic>
      <xdr:nvPicPr>
        <xdr:cNvPr id="195" name="Picture 194">
          <a:extLst>
            <a:ext uri="{FF2B5EF4-FFF2-40B4-BE49-F238E27FC236}">
              <a16:creationId xmlns:a16="http://schemas.microsoft.com/office/drawing/2014/main" id="{00000000-0008-0000-0300-0000C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96384064" y="2509841"/>
          <a:ext cx="1243009" cy="225416"/>
        </a:xfrm>
        <a:prstGeom prst="rect">
          <a:avLst/>
        </a:prstGeom>
      </xdr:spPr>
    </xdr:pic>
    <xdr:clientData/>
  </xdr:twoCellAnchor>
  <xdr:twoCellAnchor editAs="oneCell">
    <xdr:from>
      <xdr:col>467</xdr:col>
      <xdr:colOff>33339</xdr:colOff>
      <xdr:row>4</xdr:row>
      <xdr:rowOff>33341</xdr:rowOff>
    </xdr:from>
    <xdr:to>
      <xdr:col>467</xdr:col>
      <xdr:colOff>1276348</xdr:colOff>
      <xdr:row>4</xdr:row>
      <xdr:rowOff>258757</xdr:rowOff>
    </xdr:to>
    <xdr:pic>
      <xdr:nvPicPr>
        <xdr:cNvPr id="196" name="Picture 195">
          <a:extLst>
            <a:ext uri="{FF2B5EF4-FFF2-40B4-BE49-F238E27FC236}">
              <a16:creationId xmlns:a16="http://schemas.microsoft.com/office/drawing/2014/main" id="{00000000-0008-0000-0300-0000C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09433314" y="2509841"/>
          <a:ext cx="1243009" cy="225416"/>
        </a:xfrm>
        <a:prstGeom prst="rect">
          <a:avLst/>
        </a:prstGeom>
      </xdr:spPr>
    </xdr:pic>
    <xdr:clientData/>
  </xdr:twoCellAnchor>
  <xdr:twoCellAnchor editAs="oneCell">
    <xdr:from>
      <xdr:col>472</xdr:col>
      <xdr:colOff>33339</xdr:colOff>
      <xdr:row>4</xdr:row>
      <xdr:rowOff>33341</xdr:rowOff>
    </xdr:from>
    <xdr:to>
      <xdr:col>472</xdr:col>
      <xdr:colOff>1276348</xdr:colOff>
      <xdr:row>4</xdr:row>
      <xdr:rowOff>258757</xdr:rowOff>
    </xdr:to>
    <xdr:pic>
      <xdr:nvPicPr>
        <xdr:cNvPr id="197" name="Picture 196">
          <a:extLst>
            <a:ext uri="{FF2B5EF4-FFF2-40B4-BE49-F238E27FC236}">
              <a16:creationId xmlns:a16="http://schemas.microsoft.com/office/drawing/2014/main" id="{00000000-0008-0000-0300-0000C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15957939" y="2509841"/>
          <a:ext cx="1243009" cy="225416"/>
        </a:xfrm>
        <a:prstGeom prst="rect">
          <a:avLst/>
        </a:prstGeom>
      </xdr:spPr>
    </xdr:pic>
    <xdr:clientData/>
  </xdr:twoCellAnchor>
  <xdr:twoCellAnchor editAs="oneCell">
    <xdr:from>
      <xdr:col>477</xdr:col>
      <xdr:colOff>33339</xdr:colOff>
      <xdr:row>4</xdr:row>
      <xdr:rowOff>33341</xdr:rowOff>
    </xdr:from>
    <xdr:to>
      <xdr:col>477</xdr:col>
      <xdr:colOff>1276348</xdr:colOff>
      <xdr:row>4</xdr:row>
      <xdr:rowOff>258757</xdr:rowOff>
    </xdr:to>
    <xdr:pic>
      <xdr:nvPicPr>
        <xdr:cNvPr id="198" name="Picture 197">
          <a:extLst>
            <a:ext uri="{FF2B5EF4-FFF2-40B4-BE49-F238E27FC236}">
              <a16:creationId xmlns:a16="http://schemas.microsoft.com/office/drawing/2014/main" id="{00000000-0008-0000-0300-0000C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22482564" y="2509841"/>
          <a:ext cx="1243009" cy="225416"/>
        </a:xfrm>
        <a:prstGeom prst="rect">
          <a:avLst/>
        </a:prstGeom>
      </xdr:spPr>
    </xdr:pic>
    <xdr:clientData/>
  </xdr:twoCellAnchor>
  <xdr:twoCellAnchor editAs="oneCell">
    <xdr:from>
      <xdr:col>482</xdr:col>
      <xdr:colOff>33339</xdr:colOff>
      <xdr:row>4</xdr:row>
      <xdr:rowOff>33341</xdr:rowOff>
    </xdr:from>
    <xdr:to>
      <xdr:col>482</xdr:col>
      <xdr:colOff>1276348</xdr:colOff>
      <xdr:row>4</xdr:row>
      <xdr:rowOff>258757</xdr:rowOff>
    </xdr:to>
    <xdr:pic>
      <xdr:nvPicPr>
        <xdr:cNvPr id="199" name="Picture 198">
          <a:extLst>
            <a:ext uri="{FF2B5EF4-FFF2-40B4-BE49-F238E27FC236}">
              <a16:creationId xmlns:a16="http://schemas.microsoft.com/office/drawing/2014/main" id="{00000000-0008-0000-0300-0000C7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29007189" y="2509841"/>
          <a:ext cx="1243009" cy="225416"/>
        </a:xfrm>
        <a:prstGeom prst="rect">
          <a:avLst/>
        </a:prstGeom>
      </xdr:spPr>
    </xdr:pic>
    <xdr:clientData/>
  </xdr:twoCellAnchor>
  <xdr:twoCellAnchor editAs="oneCell">
    <xdr:from>
      <xdr:col>487</xdr:col>
      <xdr:colOff>33339</xdr:colOff>
      <xdr:row>4</xdr:row>
      <xdr:rowOff>33341</xdr:rowOff>
    </xdr:from>
    <xdr:to>
      <xdr:col>487</xdr:col>
      <xdr:colOff>1276348</xdr:colOff>
      <xdr:row>4</xdr:row>
      <xdr:rowOff>258757</xdr:rowOff>
    </xdr:to>
    <xdr:pic>
      <xdr:nvPicPr>
        <xdr:cNvPr id="200" name="Picture 199">
          <a:extLst>
            <a:ext uri="{FF2B5EF4-FFF2-40B4-BE49-F238E27FC236}">
              <a16:creationId xmlns:a16="http://schemas.microsoft.com/office/drawing/2014/main" id="{00000000-0008-0000-0300-0000C8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35531814" y="2509841"/>
          <a:ext cx="1243009" cy="225416"/>
        </a:xfrm>
        <a:prstGeom prst="rect">
          <a:avLst/>
        </a:prstGeom>
      </xdr:spPr>
    </xdr:pic>
    <xdr:clientData/>
  </xdr:twoCellAnchor>
  <xdr:twoCellAnchor editAs="oneCell">
    <xdr:from>
      <xdr:col>492</xdr:col>
      <xdr:colOff>33339</xdr:colOff>
      <xdr:row>4</xdr:row>
      <xdr:rowOff>33341</xdr:rowOff>
    </xdr:from>
    <xdr:to>
      <xdr:col>492</xdr:col>
      <xdr:colOff>1276348</xdr:colOff>
      <xdr:row>4</xdr:row>
      <xdr:rowOff>258757</xdr:rowOff>
    </xdr:to>
    <xdr:pic>
      <xdr:nvPicPr>
        <xdr:cNvPr id="201" name="Picture 200">
          <a:extLst>
            <a:ext uri="{FF2B5EF4-FFF2-40B4-BE49-F238E27FC236}">
              <a16:creationId xmlns:a16="http://schemas.microsoft.com/office/drawing/2014/main" id="{00000000-0008-0000-0300-0000C9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42056439" y="2509841"/>
          <a:ext cx="1243009" cy="225416"/>
        </a:xfrm>
        <a:prstGeom prst="rect">
          <a:avLst/>
        </a:prstGeom>
      </xdr:spPr>
    </xdr:pic>
    <xdr:clientData/>
  </xdr:twoCellAnchor>
  <xdr:twoCellAnchor editAs="oneCell">
    <xdr:from>
      <xdr:col>497</xdr:col>
      <xdr:colOff>33339</xdr:colOff>
      <xdr:row>4</xdr:row>
      <xdr:rowOff>33341</xdr:rowOff>
    </xdr:from>
    <xdr:to>
      <xdr:col>497</xdr:col>
      <xdr:colOff>1276348</xdr:colOff>
      <xdr:row>4</xdr:row>
      <xdr:rowOff>258757</xdr:rowOff>
    </xdr:to>
    <xdr:pic>
      <xdr:nvPicPr>
        <xdr:cNvPr id="202" name="Picture 201">
          <a:extLst>
            <a:ext uri="{FF2B5EF4-FFF2-40B4-BE49-F238E27FC236}">
              <a16:creationId xmlns:a16="http://schemas.microsoft.com/office/drawing/2014/main" id="{00000000-0008-0000-0300-0000CA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48581064" y="2509841"/>
          <a:ext cx="1243009" cy="225416"/>
        </a:xfrm>
        <a:prstGeom prst="rect">
          <a:avLst/>
        </a:prstGeom>
      </xdr:spPr>
    </xdr:pic>
    <xdr:clientData/>
  </xdr:twoCellAnchor>
  <xdr:twoCellAnchor editAs="oneCell">
    <xdr:from>
      <xdr:col>8</xdr:col>
      <xdr:colOff>0</xdr:colOff>
      <xdr:row>10</xdr:row>
      <xdr:rowOff>33341</xdr:rowOff>
    </xdr:from>
    <xdr:to>
      <xdr:col>8</xdr:col>
      <xdr:colOff>432000</xdr:colOff>
      <xdr:row>11</xdr:row>
      <xdr:rowOff>84341</xdr:rowOff>
    </xdr:to>
    <xdr:pic>
      <xdr:nvPicPr>
        <xdr:cNvPr id="207" name="Picture 206">
          <a:extLst>
            <a:ext uri="{FF2B5EF4-FFF2-40B4-BE49-F238E27FC236}">
              <a16:creationId xmlns:a16="http://schemas.microsoft.com/office/drawing/2014/main" id="{00000000-0008-0000-0300-0000CF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439400" y="9748841"/>
          <a:ext cx="432000" cy="432000"/>
        </a:xfrm>
        <a:prstGeom prst="rect">
          <a:avLst/>
        </a:prstGeom>
      </xdr:spPr>
    </xdr:pic>
    <xdr:clientData/>
  </xdr:twoCellAnchor>
  <xdr:twoCellAnchor editAs="oneCell">
    <xdr:from>
      <xdr:col>13</xdr:col>
      <xdr:colOff>0</xdr:colOff>
      <xdr:row>10</xdr:row>
      <xdr:rowOff>33341</xdr:rowOff>
    </xdr:from>
    <xdr:to>
      <xdr:col>13</xdr:col>
      <xdr:colOff>432000</xdr:colOff>
      <xdr:row>11</xdr:row>
      <xdr:rowOff>84341</xdr:rowOff>
    </xdr:to>
    <xdr:pic>
      <xdr:nvPicPr>
        <xdr:cNvPr id="209" name="Picture 208">
          <a:extLst>
            <a:ext uri="{FF2B5EF4-FFF2-40B4-BE49-F238E27FC236}">
              <a16:creationId xmlns:a16="http://schemas.microsoft.com/office/drawing/2014/main" id="{00000000-0008-0000-0300-0000D1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64025" y="9748841"/>
          <a:ext cx="432000" cy="432000"/>
        </a:xfrm>
        <a:prstGeom prst="rect">
          <a:avLst/>
        </a:prstGeom>
      </xdr:spPr>
    </xdr:pic>
    <xdr:clientData/>
  </xdr:twoCellAnchor>
  <xdr:twoCellAnchor editAs="oneCell">
    <xdr:from>
      <xdr:col>18</xdr:col>
      <xdr:colOff>0</xdr:colOff>
      <xdr:row>10</xdr:row>
      <xdr:rowOff>33341</xdr:rowOff>
    </xdr:from>
    <xdr:to>
      <xdr:col>18</xdr:col>
      <xdr:colOff>432000</xdr:colOff>
      <xdr:row>11</xdr:row>
      <xdr:rowOff>84341</xdr:rowOff>
    </xdr:to>
    <xdr:pic>
      <xdr:nvPicPr>
        <xdr:cNvPr id="305" name="Picture 304">
          <a:extLst>
            <a:ext uri="{FF2B5EF4-FFF2-40B4-BE49-F238E27FC236}">
              <a16:creationId xmlns:a16="http://schemas.microsoft.com/office/drawing/2014/main" id="{00000000-0008-0000-0300-000031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3488650" y="9748841"/>
          <a:ext cx="432000" cy="432000"/>
        </a:xfrm>
        <a:prstGeom prst="rect">
          <a:avLst/>
        </a:prstGeom>
      </xdr:spPr>
    </xdr:pic>
    <xdr:clientData/>
  </xdr:twoCellAnchor>
  <xdr:twoCellAnchor editAs="oneCell">
    <xdr:from>
      <xdr:col>23</xdr:col>
      <xdr:colOff>0</xdr:colOff>
      <xdr:row>10</xdr:row>
      <xdr:rowOff>33341</xdr:rowOff>
    </xdr:from>
    <xdr:to>
      <xdr:col>23</xdr:col>
      <xdr:colOff>432000</xdr:colOff>
      <xdr:row>11</xdr:row>
      <xdr:rowOff>84341</xdr:rowOff>
    </xdr:to>
    <xdr:pic>
      <xdr:nvPicPr>
        <xdr:cNvPr id="306" name="Picture 305">
          <a:extLst>
            <a:ext uri="{FF2B5EF4-FFF2-40B4-BE49-F238E27FC236}">
              <a16:creationId xmlns:a16="http://schemas.microsoft.com/office/drawing/2014/main" id="{00000000-0008-0000-0300-000032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013275" y="9748841"/>
          <a:ext cx="432000" cy="432000"/>
        </a:xfrm>
        <a:prstGeom prst="rect">
          <a:avLst/>
        </a:prstGeom>
      </xdr:spPr>
    </xdr:pic>
    <xdr:clientData/>
  </xdr:twoCellAnchor>
  <xdr:twoCellAnchor editAs="oneCell">
    <xdr:from>
      <xdr:col>28</xdr:col>
      <xdr:colOff>0</xdr:colOff>
      <xdr:row>10</xdr:row>
      <xdr:rowOff>33341</xdr:rowOff>
    </xdr:from>
    <xdr:to>
      <xdr:col>28</xdr:col>
      <xdr:colOff>432000</xdr:colOff>
      <xdr:row>11</xdr:row>
      <xdr:rowOff>84341</xdr:rowOff>
    </xdr:to>
    <xdr:pic>
      <xdr:nvPicPr>
        <xdr:cNvPr id="307" name="Picture 306">
          <a:extLst>
            <a:ext uri="{FF2B5EF4-FFF2-40B4-BE49-F238E27FC236}">
              <a16:creationId xmlns:a16="http://schemas.microsoft.com/office/drawing/2014/main" id="{00000000-0008-0000-0300-000033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537900" y="9748841"/>
          <a:ext cx="432000" cy="432000"/>
        </a:xfrm>
        <a:prstGeom prst="rect">
          <a:avLst/>
        </a:prstGeom>
      </xdr:spPr>
    </xdr:pic>
    <xdr:clientData/>
  </xdr:twoCellAnchor>
  <xdr:twoCellAnchor editAs="oneCell">
    <xdr:from>
      <xdr:col>33</xdr:col>
      <xdr:colOff>0</xdr:colOff>
      <xdr:row>10</xdr:row>
      <xdr:rowOff>33341</xdr:rowOff>
    </xdr:from>
    <xdr:to>
      <xdr:col>33</xdr:col>
      <xdr:colOff>432000</xdr:colOff>
      <xdr:row>11</xdr:row>
      <xdr:rowOff>84341</xdr:rowOff>
    </xdr:to>
    <xdr:pic>
      <xdr:nvPicPr>
        <xdr:cNvPr id="308" name="Picture 307">
          <a:extLst>
            <a:ext uri="{FF2B5EF4-FFF2-40B4-BE49-F238E27FC236}">
              <a16:creationId xmlns:a16="http://schemas.microsoft.com/office/drawing/2014/main" id="{00000000-0008-0000-0300-000034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062525" y="9748841"/>
          <a:ext cx="432000" cy="432000"/>
        </a:xfrm>
        <a:prstGeom prst="rect">
          <a:avLst/>
        </a:prstGeom>
      </xdr:spPr>
    </xdr:pic>
    <xdr:clientData/>
  </xdr:twoCellAnchor>
  <xdr:twoCellAnchor editAs="oneCell">
    <xdr:from>
      <xdr:col>38</xdr:col>
      <xdr:colOff>0</xdr:colOff>
      <xdr:row>10</xdr:row>
      <xdr:rowOff>33341</xdr:rowOff>
    </xdr:from>
    <xdr:to>
      <xdr:col>38</xdr:col>
      <xdr:colOff>432000</xdr:colOff>
      <xdr:row>11</xdr:row>
      <xdr:rowOff>84341</xdr:rowOff>
    </xdr:to>
    <xdr:pic>
      <xdr:nvPicPr>
        <xdr:cNvPr id="309" name="Picture 308">
          <a:extLst>
            <a:ext uri="{FF2B5EF4-FFF2-40B4-BE49-F238E27FC236}">
              <a16:creationId xmlns:a16="http://schemas.microsoft.com/office/drawing/2014/main" id="{00000000-0008-0000-0300-000035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9587150" y="9748841"/>
          <a:ext cx="432000" cy="432000"/>
        </a:xfrm>
        <a:prstGeom prst="rect">
          <a:avLst/>
        </a:prstGeom>
      </xdr:spPr>
    </xdr:pic>
    <xdr:clientData/>
  </xdr:twoCellAnchor>
  <xdr:twoCellAnchor editAs="oneCell">
    <xdr:from>
      <xdr:col>43</xdr:col>
      <xdr:colOff>0</xdr:colOff>
      <xdr:row>10</xdr:row>
      <xdr:rowOff>33341</xdr:rowOff>
    </xdr:from>
    <xdr:to>
      <xdr:col>43</xdr:col>
      <xdr:colOff>432000</xdr:colOff>
      <xdr:row>11</xdr:row>
      <xdr:rowOff>84341</xdr:rowOff>
    </xdr:to>
    <xdr:pic>
      <xdr:nvPicPr>
        <xdr:cNvPr id="310" name="Picture 309">
          <a:extLst>
            <a:ext uri="{FF2B5EF4-FFF2-40B4-BE49-F238E27FC236}">
              <a16:creationId xmlns:a16="http://schemas.microsoft.com/office/drawing/2014/main" id="{00000000-0008-0000-0300-000036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6111775" y="9748841"/>
          <a:ext cx="432000" cy="432000"/>
        </a:xfrm>
        <a:prstGeom prst="rect">
          <a:avLst/>
        </a:prstGeom>
      </xdr:spPr>
    </xdr:pic>
    <xdr:clientData/>
  </xdr:twoCellAnchor>
  <xdr:twoCellAnchor editAs="oneCell">
    <xdr:from>
      <xdr:col>48</xdr:col>
      <xdr:colOff>0</xdr:colOff>
      <xdr:row>10</xdr:row>
      <xdr:rowOff>33341</xdr:rowOff>
    </xdr:from>
    <xdr:to>
      <xdr:col>48</xdr:col>
      <xdr:colOff>432000</xdr:colOff>
      <xdr:row>11</xdr:row>
      <xdr:rowOff>84341</xdr:rowOff>
    </xdr:to>
    <xdr:pic>
      <xdr:nvPicPr>
        <xdr:cNvPr id="311" name="Picture 310">
          <a:extLst>
            <a:ext uri="{FF2B5EF4-FFF2-40B4-BE49-F238E27FC236}">
              <a16:creationId xmlns:a16="http://schemas.microsoft.com/office/drawing/2014/main" id="{00000000-0008-0000-0300-000037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636400" y="9748841"/>
          <a:ext cx="432000" cy="432000"/>
        </a:xfrm>
        <a:prstGeom prst="rect">
          <a:avLst/>
        </a:prstGeom>
      </xdr:spPr>
    </xdr:pic>
    <xdr:clientData/>
  </xdr:twoCellAnchor>
  <xdr:twoCellAnchor editAs="oneCell">
    <xdr:from>
      <xdr:col>53</xdr:col>
      <xdr:colOff>0</xdr:colOff>
      <xdr:row>10</xdr:row>
      <xdr:rowOff>33341</xdr:rowOff>
    </xdr:from>
    <xdr:to>
      <xdr:col>53</xdr:col>
      <xdr:colOff>432000</xdr:colOff>
      <xdr:row>11</xdr:row>
      <xdr:rowOff>84341</xdr:rowOff>
    </xdr:to>
    <xdr:pic>
      <xdr:nvPicPr>
        <xdr:cNvPr id="312" name="Picture 311">
          <a:extLst>
            <a:ext uri="{FF2B5EF4-FFF2-40B4-BE49-F238E27FC236}">
              <a16:creationId xmlns:a16="http://schemas.microsoft.com/office/drawing/2014/main" id="{00000000-0008-0000-0300-000038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9161025" y="9748841"/>
          <a:ext cx="432000" cy="432000"/>
        </a:xfrm>
        <a:prstGeom prst="rect">
          <a:avLst/>
        </a:prstGeom>
      </xdr:spPr>
    </xdr:pic>
    <xdr:clientData/>
  </xdr:twoCellAnchor>
  <xdr:twoCellAnchor editAs="oneCell">
    <xdr:from>
      <xdr:col>58</xdr:col>
      <xdr:colOff>0</xdr:colOff>
      <xdr:row>10</xdr:row>
      <xdr:rowOff>33341</xdr:rowOff>
    </xdr:from>
    <xdr:to>
      <xdr:col>58</xdr:col>
      <xdr:colOff>432000</xdr:colOff>
      <xdr:row>11</xdr:row>
      <xdr:rowOff>84341</xdr:rowOff>
    </xdr:to>
    <xdr:pic>
      <xdr:nvPicPr>
        <xdr:cNvPr id="313" name="Picture 312">
          <a:extLst>
            <a:ext uri="{FF2B5EF4-FFF2-40B4-BE49-F238E27FC236}">
              <a16:creationId xmlns:a16="http://schemas.microsoft.com/office/drawing/2014/main" id="{00000000-0008-0000-0300-000039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685650" y="9748841"/>
          <a:ext cx="432000" cy="432000"/>
        </a:xfrm>
        <a:prstGeom prst="rect">
          <a:avLst/>
        </a:prstGeom>
      </xdr:spPr>
    </xdr:pic>
    <xdr:clientData/>
  </xdr:twoCellAnchor>
  <xdr:twoCellAnchor editAs="oneCell">
    <xdr:from>
      <xdr:col>63</xdr:col>
      <xdr:colOff>0</xdr:colOff>
      <xdr:row>10</xdr:row>
      <xdr:rowOff>33341</xdr:rowOff>
    </xdr:from>
    <xdr:to>
      <xdr:col>63</xdr:col>
      <xdr:colOff>432000</xdr:colOff>
      <xdr:row>11</xdr:row>
      <xdr:rowOff>84341</xdr:rowOff>
    </xdr:to>
    <xdr:pic>
      <xdr:nvPicPr>
        <xdr:cNvPr id="314" name="Picture 313">
          <a:extLst>
            <a:ext uri="{FF2B5EF4-FFF2-40B4-BE49-F238E27FC236}">
              <a16:creationId xmlns:a16="http://schemas.microsoft.com/office/drawing/2014/main" id="{00000000-0008-0000-0300-00003A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210275" y="9748841"/>
          <a:ext cx="432000" cy="432000"/>
        </a:xfrm>
        <a:prstGeom prst="rect">
          <a:avLst/>
        </a:prstGeom>
      </xdr:spPr>
    </xdr:pic>
    <xdr:clientData/>
  </xdr:twoCellAnchor>
  <xdr:twoCellAnchor editAs="oneCell">
    <xdr:from>
      <xdr:col>68</xdr:col>
      <xdr:colOff>0</xdr:colOff>
      <xdr:row>10</xdr:row>
      <xdr:rowOff>33341</xdr:rowOff>
    </xdr:from>
    <xdr:to>
      <xdr:col>68</xdr:col>
      <xdr:colOff>432000</xdr:colOff>
      <xdr:row>11</xdr:row>
      <xdr:rowOff>84341</xdr:rowOff>
    </xdr:to>
    <xdr:pic>
      <xdr:nvPicPr>
        <xdr:cNvPr id="315" name="Picture 314">
          <a:extLst>
            <a:ext uri="{FF2B5EF4-FFF2-40B4-BE49-F238E27FC236}">
              <a16:creationId xmlns:a16="http://schemas.microsoft.com/office/drawing/2014/main" id="{00000000-0008-0000-0300-00003B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8734900" y="9748841"/>
          <a:ext cx="432000" cy="432000"/>
        </a:xfrm>
        <a:prstGeom prst="rect">
          <a:avLst/>
        </a:prstGeom>
      </xdr:spPr>
    </xdr:pic>
    <xdr:clientData/>
  </xdr:twoCellAnchor>
  <xdr:twoCellAnchor editAs="oneCell">
    <xdr:from>
      <xdr:col>73</xdr:col>
      <xdr:colOff>0</xdr:colOff>
      <xdr:row>10</xdr:row>
      <xdr:rowOff>33341</xdr:rowOff>
    </xdr:from>
    <xdr:to>
      <xdr:col>73</xdr:col>
      <xdr:colOff>432000</xdr:colOff>
      <xdr:row>11</xdr:row>
      <xdr:rowOff>84341</xdr:rowOff>
    </xdr:to>
    <xdr:pic>
      <xdr:nvPicPr>
        <xdr:cNvPr id="316" name="Picture 315">
          <a:extLst>
            <a:ext uri="{FF2B5EF4-FFF2-40B4-BE49-F238E27FC236}">
              <a16:creationId xmlns:a16="http://schemas.microsoft.com/office/drawing/2014/main" id="{00000000-0008-0000-0300-00003C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9525" y="9748841"/>
          <a:ext cx="432000" cy="432000"/>
        </a:xfrm>
        <a:prstGeom prst="rect">
          <a:avLst/>
        </a:prstGeom>
      </xdr:spPr>
    </xdr:pic>
    <xdr:clientData/>
  </xdr:twoCellAnchor>
  <xdr:twoCellAnchor editAs="oneCell">
    <xdr:from>
      <xdr:col>78</xdr:col>
      <xdr:colOff>0</xdr:colOff>
      <xdr:row>10</xdr:row>
      <xdr:rowOff>33341</xdr:rowOff>
    </xdr:from>
    <xdr:to>
      <xdr:col>78</xdr:col>
      <xdr:colOff>432000</xdr:colOff>
      <xdr:row>11</xdr:row>
      <xdr:rowOff>84341</xdr:rowOff>
    </xdr:to>
    <xdr:pic>
      <xdr:nvPicPr>
        <xdr:cNvPr id="317" name="Picture 316">
          <a:extLst>
            <a:ext uri="{FF2B5EF4-FFF2-40B4-BE49-F238E27FC236}">
              <a16:creationId xmlns:a16="http://schemas.microsoft.com/office/drawing/2014/main" id="{00000000-0008-0000-0300-00003D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1784150" y="9748841"/>
          <a:ext cx="432000" cy="432000"/>
        </a:xfrm>
        <a:prstGeom prst="rect">
          <a:avLst/>
        </a:prstGeom>
      </xdr:spPr>
    </xdr:pic>
    <xdr:clientData/>
  </xdr:twoCellAnchor>
  <xdr:twoCellAnchor editAs="oneCell">
    <xdr:from>
      <xdr:col>83</xdr:col>
      <xdr:colOff>0</xdr:colOff>
      <xdr:row>10</xdr:row>
      <xdr:rowOff>33341</xdr:rowOff>
    </xdr:from>
    <xdr:to>
      <xdr:col>83</xdr:col>
      <xdr:colOff>432000</xdr:colOff>
      <xdr:row>11</xdr:row>
      <xdr:rowOff>84341</xdr:rowOff>
    </xdr:to>
    <xdr:pic>
      <xdr:nvPicPr>
        <xdr:cNvPr id="318" name="Picture 317">
          <a:extLst>
            <a:ext uri="{FF2B5EF4-FFF2-40B4-BE49-F238E27FC236}">
              <a16:creationId xmlns:a16="http://schemas.microsoft.com/office/drawing/2014/main" id="{00000000-0008-0000-0300-00003E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308775" y="9748841"/>
          <a:ext cx="432000" cy="432000"/>
        </a:xfrm>
        <a:prstGeom prst="rect">
          <a:avLst/>
        </a:prstGeom>
      </xdr:spPr>
    </xdr:pic>
    <xdr:clientData/>
  </xdr:twoCellAnchor>
  <xdr:twoCellAnchor editAs="oneCell">
    <xdr:from>
      <xdr:col>88</xdr:col>
      <xdr:colOff>0</xdr:colOff>
      <xdr:row>10</xdr:row>
      <xdr:rowOff>33341</xdr:rowOff>
    </xdr:from>
    <xdr:to>
      <xdr:col>88</xdr:col>
      <xdr:colOff>432000</xdr:colOff>
      <xdr:row>11</xdr:row>
      <xdr:rowOff>84341</xdr:rowOff>
    </xdr:to>
    <xdr:pic>
      <xdr:nvPicPr>
        <xdr:cNvPr id="319" name="Picture 318">
          <a:extLst>
            <a:ext uri="{FF2B5EF4-FFF2-40B4-BE49-F238E27FC236}">
              <a16:creationId xmlns:a16="http://schemas.microsoft.com/office/drawing/2014/main" id="{00000000-0008-0000-0300-00003F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4833400" y="9748841"/>
          <a:ext cx="432000" cy="432000"/>
        </a:xfrm>
        <a:prstGeom prst="rect">
          <a:avLst/>
        </a:prstGeom>
      </xdr:spPr>
    </xdr:pic>
    <xdr:clientData/>
  </xdr:twoCellAnchor>
  <xdr:twoCellAnchor editAs="oneCell">
    <xdr:from>
      <xdr:col>93</xdr:col>
      <xdr:colOff>0</xdr:colOff>
      <xdr:row>10</xdr:row>
      <xdr:rowOff>33341</xdr:rowOff>
    </xdr:from>
    <xdr:to>
      <xdr:col>93</xdr:col>
      <xdr:colOff>432000</xdr:colOff>
      <xdr:row>11</xdr:row>
      <xdr:rowOff>84341</xdr:rowOff>
    </xdr:to>
    <xdr:pic>
      <xdr:nvPicPr>
        <xdr:cNvPr id="320" name="Picture 319">
          <a:extLst>
            <a:ext uri="{FF2B5EF4-FFF2-40B4-BE49-F238E27FC236}">
              <a16:creationId xmlns:a16="http://schemas.microsoft.com/office/drawing/2014/main" id="{00000000-0008-0000-0300-000040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1358025" y="9748841"/>
          <a:ext cx="432000" cy="432000"/>
        </a:xfrm>
        <a:prstGeom prst="rect">
          <a:avLst/>
        </a:prstGeom>
      </xdr:spPr>
    </xdr:pic>
    <xdr:clientData/>
  </xdr:twoCellAnchor>
  <xdr:twoCellAnchor editAs="oneCell">
    <xdr:from>
      <xdr:col>98</xdr:col>
      <xdr:colOff>0</xdr:colOff>
      <xdr:row>10</xdr:row>
      <xdr:rowOff>33341</xdr:rowOff>
    </xdr:from>
    <xdr:to>
      <xdr:col>98</xdr:col>
      <xdr:colOff>432000</xdr:colOff>
      <xdr:row>11</xdr:row>
      <xdr:rowOff>84341</xdr:rowOff>
    </xdr:to>
    <xdr:pic>
      <xdr:nvPicPr>
        <xdr:cNvPr id="321" name="Picture 320">
          <a:extLst>
            <a:ext uri="{FF2B5EF4-FFF2-40B4-BE49-F238E27FC236}">
              <a16:creationId xmlns:a16="http://schemas.microsoft.com/office/drawing/2014/main" id="{00000000-0008-0000-0300-000041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882650" y="9748841"/>
          <a:ext cx="432000" cy="432000"/>
        </a:xfrm>
        <a:prstGeom prst="rect">
          <a:avLst/>
        </a:prstGeom>
      </xdr:spPr>
    </xdr:pic>
    <xdr:clientData/>
  </xdr:twoCellAnchor>
  <xdr:twoCellAnchor editAs="oneCell">
    <xdr:from>
      <xdr:col>103</xdr:col>
      <xdr:colOff>0</xdr:colOff>
      <xdr:row>10</xdr:row>
      <xdr:rowOff>33341</xdr:rowOff>
    </xdr:from>
    <xdr:to>
      <xdr:col>103</xdr:col>
      <xdr:colOff>432000</xdr:colOff>
      <xdr:row>11</xdr:row>
      <xdr:rowOff>84341</xdr:rowOff>
    </xdr:to>
    <xdr:pic>
      <xdr:nvPicPr>
        <xdr:cNvPr id="322" name="Picture 321">
          <a:extLst>
            <a:ext uri="{FF2B5EF4-FFF2-40B4-BE49-F238E27FC236}">
              <a16:creationId xmlns:a16="http://schemas.microsoft.com/office/drawing/2014/main" id="{00000000-0008-0000-0300-000042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407275" y="9748841"/>
          <a:ext cx="432000" cy="432000"/>
        </a:xfrm>
        <a:prstGeom prst="rect">
          <a:avLst/>
        </a:prstGeom>
      </xdr:spPr>
    </xdr:pic>
    <xdr:clientData/>
  </xdr:twoCellAnchor>
  <xdr:twoCellAnchor editAs="oneCell">
    <xdr:from>
      <xdr:col>108</xdr:col>
      <xdr:colOff>0</xdr:colOff>
      <xdr:row>10</xdr:row>
      <xdr:rowOff>33341</xdr:rowOff>
    </xdr:from>
    <xdr:to>
      <xdr:col>108</xdr:col>
      <xdr:colOff>432000</xdr:colOff>
      <xdr:row>11</xdr:row>
      <xdr:rowOff>84341</xdr:rowOff>
    </xdr:to>
    <xdr:pic>
      <xdr:nvPicPr>
        <xdr:cNvPr id="323" name="Picture 322">
          <a:extLst>
            <a:ext uri="{FF2B5EF4-FFF2-40B4-BE49-F238E27FC236}">
              <a16:creationId xmlns:a16="http://schemas.microsoft.com/office/drawing/2014/main" id="{00000000-0008-0000-0300-000043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0931900" y="9748841"/>
          <a:ext cx="432000" cy="432000"/>
        </a:xfrm>
        <a:prstGeom prst="rect">
          <a:avLst/>
        </a:prstGeom>
      </xdr:spPr>
    </xdr:pic>
    <xdr:clientData/>
  </xdr:twoCellAnchor>
  <xdr:twoCellAnchor editAs="oneCell">
    <xdr:from>
      <xdr:col>113</xdr:col>
      <xdr:colOff>0</xdr:colOff>
      <xdr:row>10</xdr:row>
      <xdr:rowOff>33341</xdr:rowOff>
    </xdr:from>
    <xdr:to>
      <xdr:col>113</xdr:col>
      <xdr:colOff>432000</xdr:colOff>
      <xdr:row>11</xdr:row>
      <xdr:rowOff>84341</xdr:rowOff>
    </xdr:to>
    <xdr:pic>
      <xdr:nvPicPr>
        <xdr:cNvPr id="324" name="Picture 323">
          <a:extLst>
            <a:ext uri="{FF2B5EF4-FFF2-40B4-BE49-F238E27FC236}">
              <a16:creationId xmlns:a16="http://schemas.microsoft.com/office/drawing/2014/main" id="{00000000-0008-0000-0300-000044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7456525" y="9748841"/>
          <a:ext cx="432000" cy="432000"/>
        </a:xfrm>
        <a:prstGeom prst="rect">
          <a:avLst/>
        </a:prstGeom>
      </xdr:spPr>
    </xdr:pic>
    <xdr:clientData/>
  </xdr:twoCellAnchor>
  <xdr:twoCellAnchor editAs="oneCell">
    <xdr:from>
      <xdr:col>118</xdr:col>
      <xdr:colOff>0</xdr:colOff>
      <xdr:row>10</xdr:row>
      <xdr:rowOff>33341</xdr:rowOff>
    </xdr:from>
    <xdr:to>
      <xdr:col>118</xdr:col>
      <xdr:colOff>432000</xdr:colOff>
      <xdr:row>11</xdr:row>
      <xdr:rowOff>84341</xdr:rowOff>
    </xdr:to>
    <xdr:pic>
      <xdr:nvPicPr>
        <xdr:cNvPr id="325" name="Picture 324">
          <a:extLst>
            <a:ext uri="{FF2B5EF4-FFF2-40B4-BE49-F238E27FC236}">
              <a16:creationId xmlns:a16="http://schemas.microsoft.com/office/drawing/2014/main" id="{00000000-0008-0000-0300-000045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3981150" y="9748841"/>
          <a:ext cx="432000" cy="432000"/>
        </a:xfrm>
        <a:prstGeom prst="rect">
          <a:avLst/>
        </a:prstGeom>
      </xdr:spPr>
    </xdr:pic>
    <xdr:clientData/>
  </xdr:twoCellAnchor>
  <xdr:twoCellAnchor editAs="oneCell">
    <xdr:from>
      <xdr:col>123</xdr:col>
      <xdr:colOff>0</xdr:colOff>
      <xdr:row>10</xdr:row>
      <xdr:rowOff>33341</xdr:rowOff>
    </xdr:from>
    <xdr:to>
      <xdr:col>123</xdr:col>
      <xdr:colOff>432000</xdr:colOff>
      <xdr:row>11</xdr:row>
      <xdr:rowOff>84341</xdr:rowOff>
    </xdr:to>
    <xdr:pic>
      <xdr:nvPicPr>
        <xdr:cNvPr id="326" name="Picture 325">
          <a:extLst>
            <a:ext uri="{FF2B5EF4-FFF2-40B4-BE49-F238E27FC236}">
              <a16:creationId xmlns:a16="http://schemas.microsoft.com/office/drawing/2014/main" id="{00000000-0008-0000-0300-000046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0505775" y="9748841"/>
          <a:ext cx="432000" cy="432000"/>
        </a:xfrm>
        <a:prstGeom prst="rect">
          <a:avLst/>
        </a:prstGeom>
      </xdr:spPr>
    </xdr:pic>
    <xdr:clientData/>
  </xdr:twoCellAnchor>
  <xdr:twoCellAnchor editAs="oneCell">
    <xdr:from>
      <xdr:col>128</xdr:col>
      <xdr:colOff>0</xdr:colOff>
      <xdr:row>10</xdr:row>
      <xdr:rowOff>33341</xdr:rowOff>
    </xdr:from>
    <xdr:to>
      <xdr:col>128</xdr:col>
      <xdr:colOff>432000</xdr:colOff>
      <xdr:row>11</xdr:row>
      <xdr:rowOff>84341</xdr:rowOff>
    </xdr:to>
    <xdr:pic>
      <xdr:nvPicPr>
        <xdr:cNvPr id="327" name="Picture 326">
          <a:extLst>
            <a:ext uri="{FF2B5EF4-FFF2-40B4-BE49-F238E27FC236}">
              <a16:creationId xmlns:a16="http://schemas.microsoft.com/office/drawing/2014/main" id="{00000000-0008-0000-0300-000047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7030400" y="9748841"/>
          <a:ext cx="432000" cy="432000"/>
        </a:xfrm>
        <a:prstGeom prst="rect">
          <a:avLst/>
        </a:prstGeom>
      </xdr:spPr>
    </xdr:pic>
    <xdr:clientData/>
  </xdr:twoCellAnchor>
  <xdr:twoCellAnchor editAs="oneCell">
    <xdr:from>
      <xdr:col>133</xdr:col>
      <xdr:colOff>0</xdr:colOff>
      <xdr:row>10</xdr:row>
      <xdr:rowOff>33341</xdr:rowOff>
    </xdr:from>
    <xdr:to>
      <xdr:col>133</xdr:col>
      <xdr:colOff>432000</xdr:colOff>
      <xdr:row>11</xdr:row>
      <xdr:rowOff>84341</xdr:rowOff>
    </xdr:to>
    <xdr:pic>
      <xdr:nvPicPr>
        <xdr:cNvPr id="328" name="Picture 327">
          <a:extLst>
            <a:ext uri="{FF2B5EF4-FFF2-40B4-BE49-F238E27FC236}">
              <a16:creationId xmlns:a16="http://schemas.microsoft.com/office/drawing/2014/main" id="{00000000-0008-0000-0300-000048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3555025" y="9748841"/>
          <a:ext cx="432000" cy="432000"/>
        </a:xfrm>
        <a:prstGeom prst="rect">
          <a:avLst/>
        </a:prstGeom>
      </xdr:spPr>
    </xdr:pic>
    <xdr:clientData/>
  </xdr:twoCellAnchor>
  <xdr:twoCellAnchor editAs="oneCell">
    <xdr:from>
      <xdr:col>138</xdr:col>
      <xdr:colOff>0</xdr:colOff>
      <xdr:row>10</xdr:row>
      <xdr:rowOff>33341</xdr:rowOff>
    </xdr:from>
    <xdr:to>
      <xdr:col>138</xdr:col>
      <xdr:colOff>432000</xdr:colOff>
      <xdr:row>11</xdr:row>
      <xdr:rowOff>84341</xdr:rowOff>
    </xdr:to>
    <xdr:pic>
      <xdr:nvPicPr>
        <xdr:cNvPr id="329" name="Picture 328">
          <a:extLst>
            <a:ext uri="{FF2B5EF4-FFF2-40B4-BE49-F238E27FC236}">
              <a16:creationId xmlns:a16="http://schemas.microsoft.com/office/drawing/2014/main" id="{00000000-0008-0000-0300-000049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0079650" y="9748841"/>
          <a:ext cx="432000" cy="432000"/>
        </a:xfrm>
        <a:prstGeom prst="rect">
          <a:avLst/>
        </a:prstGeom>
      </xdr:spPr>
    </xdr:pic>
    <xdr:clientData/>
  </xdr:twoCellAnchor>
  <xdr:twoCellAnchor editAs="oneCell">
    <xdr:from>
      <xdr:col>143</xdr:col>
      <xdr:colOff>0</xdr:colOff>
      <xdr:row>10</xdr:row>
      <xdr:rowOff>33341</xdr:rowOff>
    </xdr:from>
    <xdr:to>
      <xdr:col>143</xdr:col>
      <xdr:colOff>432000</xdr:colOff>
      <xdr:row>11</xdr:row>
      <xdr:rowOff>84341</xdr:rowOff>
    </xdr:to>
    <xdr:pic>
      <xdr:nvPicPr>
        <xdr:cNvPr id="330" name="Picture 329">
          <a:extLst>
            <a:ext uri="{FF2B5EF4-FFF2-40B4-BE49-F238E27FC236}">
              <a16:creationId xmlns:a16="http://schemas.microsoft.com/office/drawing/2014/main" id="{00000000-0008-0000-0300-00004A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6604275" y="9748841"/>
          <a:ext cx="432000" cy="432000"/>
        </a:xfrm>
        <a:prstGeom prst="rect">
          <a:avLst/>
        </a:prstGeom>
      </xdr:spPr>
    </xdr:pic>
    <xdr:clientData/>
  </xdr:twoCellAnchor>
  <xdr:twoCellAnchor editAs="oneCell">
    <xdr:from>
      <xdr:col>148</xdr:col>
      <xdr:colOff>0</xdr:colOff>
      <xdr:row>10</xdr:row>
      <xdr:rowOff>33341</xdr:rowOff>
    </xdr:from>
    <xdr:to>
      <xdr:col>148</xdr:col>
      <xdr:colOff>432000</xdr:colOff>
      <xdr:row>11</xdr:row>
      <xdr:rowOff>84341</xdr:rowOff>
    </xdr:to>
    <xdr:pic>
      <xdr:nvPicPr>
        <xdr:cNvPr id="331" name="Picture 330">
          <a:extLst>
            <a:ext uri="{FF2B5EF4-FFF2-40B4-BE49-F238E27FC236}">
              <a16:creationId xmlns:a16="http://schemas.microsoft.com/office/drawing/2014/main" id="{00000000-0008-0000-0300-00004B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3128900" y="9748841"/>
          <a:ext cx="432000" cy="432000"/>
        </a:xfrm>
        <a:prstGeom prst="rect">
          <a:avLst/>
        </a:prstGeom>
      </xdr:spPr>
    </xdr:pic>
    <xdr:clientData/>
  </xdr:twoCellAnchor>
  <xdr:twoCellAnchor editAs="oneCell">
    <xdr:from>
      <xdr:col>153</xdr:col>
      <xdr:colOff>0</xdr:colOff>
      <xdr:row>10</xdr:row>
      <xdr:rowOff>33341</xdr:rowOff>
    </xdr:from>
    <xdr:to>
      <xdr:col>153</xdr:col>
      <xdr:colOff>432000</xdr:colOff>
      <xdr:row>11</xdr:row>
      <xdr:rowOff>84341</xdr:rowOff>
    </xdr:to>
    <xdr:pic>
      <xdr:nvPicPr>
        <xdr:cNvPr id="332" name="Picture 331">
          <a:extLst>
            <a:ext uri="{FF2B5EF4-FFF2-40B4-BE49-F238E27FC236}">
              <a16:creationId xmlns:a16="http://schemas.microsoft.com/office/drawing/2014/main" id="{00000000-0008-0000-0300-00004C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9653525" y="9748841"/>
          <a:ext cx="432000" cy="432000"/>
        </a:xfrm>
        <a:prstGeom prst="rect">
          <a:avLst/>
        </a:prstGeom>
      </xdr:spPr>
    </xdr:pic>
    <xdr:clientData/>
  </xdr:twoCellAnchor>
  <xdr:twoCellAnchor editAs="oneCell">
    <xdr:from>
      <xdr:col>158</xdr:col>
      <xdr:colOff>0</xdr:colOff>
      <xdr:row>10</xdr:row>
      <xdr:rowOff>33341</xdr:rowOff>
    </xdr:from>
    <xdr:to>
      <xdr:col>158</xdr:col>
      <xdr:colOff>432000</xdr:colOff>
      <xdr:row>11</xdr:row>
      <xdr:rowOff>84341</xdr:rowOff>
    </xdr:to>
    <xdr:pic>
      <xdr:nvPicPr>
        <xdr:cNvPr id="333" name="Picture 332">
          <a:extLst>
            <a:ext uri="{FF2B5EF4-FFF2-40B4-BE49-F238E27FC236}">
              <a16:creationId xmlns:a16="http://schemas.microsoft.com/office/drawing/2014/main" id="{00000000-0008-0000-0300-00004D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6178150" y="9748841"/>
          <a:ext cx="432000" cy="432000"/>
        </a:xfrm>
        <a:prstGeom prst="rect">
          <a:avLst/>
        </a:prstGeom>
      </xdr:spPr>
    </xdr:pic>
    <xdr:clientData/>
  </xdr:twoCellAnchor>
  <xdr:twoCellAnchor editAs="oneCell">
    <xdr:from>
      <xdr:col>163</xdr:col>
      <xdr:colOff>0</xdr:colOff>
      <xdr:row>10</xdr:row>
      <xdr:rowOff>33341</xdr:rowOff>
    </xdr:from>
    <xdr:to>
      <xdr:col>163</xdr:col>
      <xdr:colOff>432000</xdr:colOff>
      <xdr:row>11</xdr:row>
      <xdr:rowOff>84341</xdr:rowOff>
    </xdr:to>
    <xdr:pic>
      <xdr:nvPicPr>
        <xdr:cNvPr id="334" name="Picture 333">
          <a:extLst>
            <a:ext uri="{FF2B5EF4-FFF2-40B4-BE49-F238E27FC236}">
              <a16:creationId xmlns:a16="http://schemas.microsoft.com/office/drawing/2014/main" id="{00000000-0008-0000-0300-00004E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12702775" y="9748841"/>
          <a:ext cx="432000" cy="432000"/>
        </a:xfrm>
        <a:prstGeom prst="rect">
          <a:avLst/>
        </a:prstGeom>
      </xdr:spPr>
    </xdr:pic>
    <xdr:clientData/>
  </xdr:twoCellAnchor>
  <xdr:twoCellAnchor editAs="oneCell">
    <xdr:from>
      <xdr:col>168</xdr:col>
      <xdr:colOff>0</xdr:colOff>
      <xdr:row>10</xdr:row>
      <xdr:rowOff>33341</xdr:rowOff>
    </xdr:from>
    <xdr:to>
      <xdr:col>168</xdr:col>
      <xdr:colOff>432000</xdr:colOff>
      <xdr:row>11</xdr:row>
      <xdr:rowOff>84341</xdr:rowOff>
    </xdr:to>
    <xdr:pic>
      <xdr:nvPicPr>
        <xdr:cNvPr id="335" name="Picture 334">
          <a:extLst>
            <a:ext uri="{FF2B5EF4-FFF2-40B4-BE49-F238E27FC236}">
              <a16:creationId xmlns:a16="http://schemas.microsoft.com/office/drawing/2014/main" id="{00000000-0008-0000-0300-00004F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19227400" y="9748841"/>
          <a:ext cx="432000" cy="432000"/>
        </a:xfrm>
        <a:prstGeom prst="rect">
          <a:avLst/>
        </a:prstGeom>
      </xdr:spPr>
    </xdr:pic>
    <xdr:clientData/>
  </xdr:twoCellAnchor>
  <xdr:twoCellAnchor editAs="oneCell">
    <xdr:from>
      <xdr:col>173</xdr:col>
      <xdr:colOff>0</xdr:colOff>
      <xdr:row>10</xdr:row>
      <xdr:rowOff>33341</xdr:rowOff>
    </xdr:from>
    <xdr:to>
      <xdr:col>173</xdr:col>
      <xdr:colOff>432000</xdr:colOff>
      <xdr:row>11</xdr:row>
      <xdr:rowOff>84341</xdr:rowOff>
    </xdr:to>
    <xdr:pic>
      <xdr:nvPicPr>
        <xdr:cNvPr id="336" name="Picture 335">
          <a:extLst>
            <a:ext uri="{FF2B5EF4-FFF2-40B4-BE49-F238E27FC236}">
              <a16:creationId xmlns:a16="http://schemas.microsoft.com/office/drawing/2014/main" id="{00000000-0008-0000-0300-000050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5752025" y="9748841"/>
          <a:ext cx="432000" cy="432000"/>
        </a:xfrm>
        <a:prstGeom prst="rect">
          <a:avLst/>
        </a:prstGeom>
      </xdr:spPr>
    </xdr:pic>
    <xdr:clientData/>
  </xdr:twoCellAnchor>
  <xdr:twoCellAnchor editAs="oneCell">
    <xdr:from>
      <xdr:col>178</xdr:col>
      <xdr:colOff>0</xdr:colOff>
      <xdr:row>10</xdr:row>
      <xdr:rowOff>33341</xdr:rowOff>
    </xdr:from>
    <xdr:to>
      <xdr:col>178</xdr:col>
      <xdr:colOff>432000</xdr:colOff>
      <xdr:row>11</xdr:row>
      <xdr:rowOff>84341</xdr:rowOff>
    </xdr:to>
    <xdr:pic>
      <xdr:nvPicPr>
        <xdr:cNvPr id="337" name="Picture 336">
          <a:extLst>
            <a:ext uri="{FF2B5EF4-FFF2-40B4-BE49-F238E27FC236}">
              <a16:creationId xmlns:a16="http://schemas.microsoft.com/office/drawing/2014/main" id="{00000000-0008-0000-0300-000051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32276650" y="9748841"/>
          <a:ext cx="432000" cy="432000"/>
        </a:xfrm>
        <a:prstGeom prst="rect">
          <a:avLst/>
        </a:prstGeom>
      </xdr:spPr>
    </xdr:pic>
    <xdr:clientData/>
  </xdr:twoCellAnchor>
  <xdr:twoCellAnchor editAs="oneCell">
    <xdr:from>
      <xdr:col>183</xdr:col>
      <xdr:colOff>0</xdr:colOff>
      <xdr:row>10</xdr:row>
      <xdr:rowOff>33341</xdr:rowOff>
    </xdr:from>
    <xdr:to>
      <xdr:col>183</xdr:col>
      <xdr:colOff>432000</xdr:colOff>
      <xdr:row>11</xdr:row>
      <xdr:rowOff>84341</xdr:rowOff>
    </xdr:to>
    <xdr:pic>
      <xdr:nvPicPr>
        <xdr:cNvPr id="338" name="Picture 337">
          <a:extLst>
            <a:ext uri="{FF2B5EF4-FFF2-40B4-BE49-F238E27FC236}">
              <a16:creationId xmlns:a16="http://schemas.microsoft.com/office/drawing/2014/main" id="{00000000-0008-0000-0300-000052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38801275" y="9748841"/>
          <a:ext cx="432000" cy="432000"/>
        </a:xfrm>
        <a:prstGeom prst="rect">
          <a:avLst/>
        </a:prstGeom>
      </xdr:spPr>
    </xdr:pic>
    <xdr:clientData/>
  </xdr:twoCellAnchor>
  <xdr:twoCellAnchor editAs="oneCell">
    <xdr:from>
      <xdr:col>188</xdr:col>
      <xdr:colOff>0</xdr:colOff>
      <xdr:row>10</xdr:row>
      <xdr:rowOff>33341</xdr:rowOff>
    </xdr:from>
    <xdr:to>
      <xdr:col>188</xdr:col>
      <xdr:colOff>432000</xdr:colOff>
      <xdr:row>11</xdr:row>
      <xdr:rowOff>84341</xdr:rowOff>
    </xdr:to>
    <xdr:pic>
      <xdr:nvPicPr>
        <xdr:cNvPr id="339" name="Picture 338">
          <a:extLst>
            <a:ext uri="{FF2B5EF4-FFF2-40B4-BE49-F238E27FC236}">
              <a16:creationId xmlns:a16="http://schemas.microsoft.com/office/drawing/2014/main" id="{00000000-0008-0000-0300-000053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5325900" y="9748841"/>
          <a:ext cx="432000" cy="432000"/>
        </a:xfrm>
        <a:prstGeom prst="rect">
          <a:avLst/>
        </a:prstGeom>
      </xdr:spPr>
    </xdr:pic>
    <xdr:clientData/>
  </xdr:twoCellAnchor>
  <xdr:twoCellAnchor editAs="oneCell">
    <xdr:from>
      <xdr:col>193</xdr:col>
      <xdr:colOff>0</xdr:colOff>
      <xdr:row>10</xdr:row>
      <xdr:rowOff>33341</xdr:rowOff>
    </xdr:from>
    <xdr:to>
      <xdr:col>193</xdr:col>
      <xdr:colOff>432000</xdr:colOff>
      <xdr:row>11</xdr:row>
      <xdr:rowOff>84341</xdr:rowOff>
    </xdr:to>
    <xdr:pic>
      <xdr:nvPicPr>
        <xdr:cNvPr id="340" name="Picture 339">
          <a:extLst>
            <a:ext uri="{FF2B5EF4-FFF2-40B4-BE49-F238E27FC236}">
              <a16:creationId xmlns:a16="http://schemas.microsoft.com/office/drawing/2014/main" id="{00000000-0008-0000-0300-000054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1850525" y="9748841"/>
          <a:ext cx="432000" cy="432000"/>
        </a:xfrm>
        <a:prstGeom prst="rect">
          <a:avLst/>
        </a:prstGeom>
      </xdr:spPr>
    </xdr:pic>
    <xdr:clientData/>
  </xdr:twoCellAnchor>
  <xdr:twoCellAnchor editAs="oneCell">
    <xdr:from>
      <xdr:col>198</xdr:col>
      <xdr:colOff>0</xdr:colOff>
      <xdr:row>10</xdr:row>
      <xdr:rowOff>33341</xdr:rowOff>
    </xdr:from>
    <xdr:to>
      <xdr:col>198</xdr:col>
      <xdr:colOff>432000</xdr:colOff>
      <xdr:row>11</xdr:row>
      <xdr:rowOff>84341</xdr:rowOff>
    </xdr:to>
    <xdr:pic>
      <xdr:nvPicPr>
        <xdr:cNvPr id="341" name="Picture 340">
          <a:extLst>
            <a:ext uri="{FF2B5EF4-FFF2-40B4-BE49-F238E27FC236}">
              <a16:creationId xmlns:a16="http://schemas.microsoft.com/office/drawing/2014/main" id="{00000000-0008-0000-0300-000055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8375150" y="9748841"/>
          <a:ext cx="432000" cy="432000"/>
        </a:xfrm>
        <a:prstGeom prst="rect">
          <a:avLst/>
        </a:prstGeom>
      </xdr:spPr>
    </xdr:pic>
    <xdr:clientData/>
  </xdr:twoCellAnchor>
  <xdr:twoCellAnchor editAs="oneCell">
    <xdr:from>
      <xdr:col>203</xdr:col>
      <xdr:colOff>0</xdr:colOff>
      <xdr:row>10</xdr:row>
      <xdr:rowOff>33341</xdr:rowOff>
    </xdr:from>
    <xdr:to>
      <xdr:col>203</xdr:col>
      <xdr:colOff>432000</xdr:colOff>
      <xdr:row>11</xdr:row>
      <xdr:rowOff>84341</xdr:rowOff>
    </xdr:to>
    <xdr:pic>
      <xdr:nvPicPr>
        <xdr:cNvPr id="342" name="Picture 341">
          <a:extLst>
            <a:ext uri="{FF2B5EF4-FFF2-40B4-BE49-F238E27FC236}">
              <a16:creationId xmlns:a16="http://schemas.microsoft.com/office/drawing/2014/main" id="{00000000-0008-0000-0300-000056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4899775" y="9748841"/>
          <a:ext cx="432000" cy="432000"/>
        </a:xfrm>
        <a:prstGeom prst="rect">
          <a:avLst/>
        </a:prstGeom>
      </xdr:spPr>
    </xdr:pic>
    <xdr:clientData/>
  </xdr:twoCellAnchor>
  <xdr:twoCellAnchor editAs="oneCell">
    <xdr:from>
      <xdr:col>208</xdr:col>
      <xdr:colOff>0</xdr:colOff>
      <xdr:row>10</xdr:row>
      <xdr:rowOff>33341</xdr:rowOff>
    </xdr:from>
    <xdr:to>
      <xdr:col>208</xdr:col>
      <xdr:colOff>432000</xdr:colOff>
      <xdr:row>11</xdr:row>
      <xdr:rowOff>84341</xdr:rowOff>
    </xdr:to>
    <xdr:pic>
      <xdr:nvPicPr>
        <xdr:cNvPr id="343" name="Picture 342">
          <a:extLst>
            <a:ext uri="{FF2B5EF4-FFF2-40B4-BE49-F238E27FC236}">
              <a16:creationId xmlns:a16="http://schemas.microsoft.com/office/drawing/2014/main" id="{00000000-0008-0000-0300-000057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1424400" y="9748841"/>
          <a:ext cx="432000" cy="432000"/>
        </a:xfrm>
        <a:prstGeom prst="rect">
          <a:avLst/>
        </a:prstGeom>
      </xdr:spPr>
    </xdr:pic>
    <xdr:clientData/>
  </xdr:twoCellAnchor>
  <xdr:twoCellAnchor editAs="oneCell">
    <xdr:from>
      <xdr:col>213</xdr:col>
      <xdr:colOff>0</xdr:colOff>
      <xdr:row>10</xdr:row>
      <xdr:rowOff>33341</xdr:rowOff>
    </xdr:from>
    <xdr:to>
      <xdr:col>213</xdr:col>
      <xdr:colOff>432000</xdr:colOff>
      <xdr:row>11</xdr:row>
      <xdr:rowOff>84341</xdr:rowOff>
    </xdr:to>
    <xdr:pic>
      <xdr:nvPicPr>
        <xdr:cNvPr id="344" name="Picture 343">
          <a:extLst>
            <a:ext uri="{FF2B5EF4-FFF2-40B4-BE49-F238E27FC236}">
              <a16:creationId xmlns:a16="http://schemas.microsoft.com/office/drawing/2014/main" id="{00000000-0008-0000-0300-000058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7949025" y="9748841"/>
          <a:ext cx="432000" cy="432000"/>
        </a:xfrm>
        <a:prstGeom prst="rect">
          <a:avLst/>
        </a:prstGeom>
      </xdr:spPr>
    </xdr:pic>
    <xdr:clientData/>
  </xdr:twoCellAnchor>
  <xdr:twoCellAnchor editAs="oneCell">
    <xdr:from>
      <xdr:col>218</xdr:col>
      <xdr:colOff>0</xdr:colOff>
      <xdr:row>10</xdr:row>
      <xdr:rowOff>33341</xdr:rowOff>
    </xdr:from>
    <xdr:to>
      <xdr:col>218</xdr:col>
      <xdr:colOff>432000</xdr:colOff>
      <xdr:row>11</xdr:row>
      <xdr:rowOff>84341</xdr:rowOff>
    </xdr:to>
    <xdr:pic>
      <xdr:nvPicPr>
        <xdr:cNvPr id="345" name="Picture 344">
          <a:extLst>
            <a:ext uri="{FF2B5EF4-FFF2-40B4-BE49-F238E27FC236}">
              <a16:creationId xmlns:a16="http://schemas.microsoft.com/office/drawing/2014/main" id="{00000000-0008-0000-0300-000059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4473650" y="9748841"/>
          <a:ext cx="432000" cy="432000"/>
        </a:xfrm>
        <a:prstGeom prst="rect">
          <a:avLst/>
        </a:prstGeom>
      </xdr:spPr>
    </xdr:pic>
    <xdr:clientData/>
  </xdr:twoCellAnchor>
  <xdr:twoCellAnchor editAs="oneCell">
    <xdr:from>
      <xdr:col>223</xdr:col>
      <xdr:colOff>0</xdr:colOff>
      <xdr:row>10</xdr:row>
      <xdr:rowOff>33341</xdr:rowOff>
    </xdr:from>
    <xdr:to>
      <xdr:col>223</xdr:col>
      <xdr:colOff>432000</xdr:colOff>
      <xdr:row>11</xdr:row>
      <xdr:rowOff>84341</xdr:rowOff>
    </xdr:to>
    <xdr:pic>
      <xdr:nvPicPr>
        <xdr:cNvPr id="346" name="Picture 345">
          <a:extLst>
            <a:ext uri="{FF2B5EF4-FFF2-40B4-BE49-F238E27FC236}">
              <a16:creationId xmlns:a16="http://schemas.microsoft.com/office/drawing/2014/main" id="{00000000-0008-0000-0300-00005A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90998275" y="9748841"/>
          <a:ext cx="432000" cy="432000"/>
        </a:xfrm>
        <a:prstGeom prst="rect">
          <a:avLst/>
        </a:prstGeom>
      </xdr:spPr>
    </xdr:pic>
    <xdr:clientData/>
  </xdr:twoCellAnchor>
  <xdr:twoCellAnchor editAs="oneCell">
    <xdr:from>
      <xdr:col>228</xdr:col>
      <xdr:colOff>0</xdr:colOff>
      <xdr:row>10</xdr:row>
      <xdr:rowOff>33341</xdr:rowOff>
    </xdr:from>
    <xdr:to>
      <xdr:col>228</xdr:col>
      <xdr:colOff>432000</xdr:colOff>
      <xdr:row>11</xdr:row>
      <xdr:rowOff>84341</xdr:rowOff>
    </xdr:to>
    <xdr:pic>
      <xdr:nvPicPr>
        <xdr:cNvPr id="347" name="Picture 346">
          <a:extLst>
            <a:ext uri="{FF2B5EF4-FFF2-40B4-BE49-F238E27FC236}">
              <a16:creationId xmlns:a16="http://schemas.microsoft.com/office/drawing/2014/main" id="{00000000-0008-0000-0300-00005B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97522900" y="9748841"/>
          <a:ext cx="432000" cy="432000"/>
        </a:xfrm>
        <a:prstGeom prst="rect">
          <a:avLst/>
        </a:prstGeom>
      </xdr:spPr>
    </xdr:pic>
    <xdr:clientData/>
  </xdr:twoCellAnchor>
  <xdr:twoCellAnchor editAs="oneCell">
    <xdr:from>
      <xdr:col>233</xdr:col>
      <xdr:colOff>0</xdr:colOff>
      <xdr:row>10</xdr:row>
      <xdr:rowOff>33341</xdr:rowOff>
    </xdr:from>
    <xdr:to>
      <xdr:col>233</xdr:col>
      <xdr:colOff>432000</xdr:colOff>
      <xdr:row>11</xdr:row>
      <xdr:rowOff>84341</xdr:rowOff>
    </xdr:to>
    <xdr:pic>
      <xdr:nvPicPr>
        <xdr:cNvPr id="348" name="Picture 347">
          <a:extLst>
            <a:ext uri="{FF2B5EF4-FFF2-40B4-BE49-F238E27FC236}">
              <a16:creationId xmlns:a16="http://schemas.microsoft.com/office/drawing/2014/main" id="{00000000-0008-0000-0300-00005C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4047525" y="9748841"/>
          <a:ext cx="432000" cy="432000"/>
        </a:xfrm>
        <a:prstGeom prst="rect">
          <a:avLst/>
        </a:prstGeom>
      </xdr:spPr>
    </xdr:pic>
    <xdr:clientData/>
  </xdr:twoCellAnchor>
  <xdr:twoCellAnchor editAs="oneCell">
    <xdr:from>
      <xdr:col>238</xdr:col>
      <xdr:colOff>0</xdr:colOff>
      <xdr:row>10</xdr:row>
      <xdr:rowOff>33341</xdr:rowOff>
    </xdr:from>
    <xdr:to>
      <xdr:col>238</xdr:col>
      <xdr:colOff>432000</xdr:colOff>
      <xdr:row>11</xdr:row>
      <xdr:rowOff>84341</xdr:rowOff>
    </xdr:to>
    <xdr:pic>
      <xdr:nvPicPr>
        <xdr:cNvPr id="349" name="Picture 348">
          <a:extLst>
            <a:ext uri="{FF2B5EF4-FFF2-40B4-BE49-F238E27FC236}">
              <a16:creationId xmlns:a16="http://schemas.microsoft.com/office/drawing/2014/main" id="{00000000-0008-0000-0300-00005D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0572150" y="9748841"/>
          <a:ext cx="432000" cy="432000"/>
        </a:xfrm>
        <a:prstGeom prst="rect">
          <a:avLst/>
        </a:prstGeom>
      </xdr:spPr>
    </xdr:pic>
    <xdr:clientData/>
  </xdr:twoCellAnchor>
  <xdr:twoCellAnchor editAs="oneCell">
    <xdr:from>
      <xdr:col>243</xdr:col>
      <xdr:colOff>0</xdr:colOff>
      <xdr:row>10</xdr:row>
      <xdr:rowOff>33341</xdr:rowOff>
    </xdr:from>
    <xdr:to>
      <xdr:col>243</xdr:col>
      <xdr:colOff>432000</xdr:colOff>
      <xdr:row>11</xdr:row>
      <xdr:rowOff>84341</xdr:rowOff>
    </xdr:to>
    <xdr:pic>
      <xdr:nvPicPr>
        <xdr:cNvPr id="350" name="Picture 349">
          <a:extLst>
            <a:ext uri="{FF2B5EF4-FFF2-40B4-BE49-F238E27FC236}">
              <a16:creationId xmlns:a16="http://schemas.microsoft.com/office/drawing/2014/main" id="{00000000-0008-0000-0300-00005E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096775" y="9748841"/>
          <a:ext cx="432000" cy="432000"/>
        </a:xfrm>
        <a:prstGeom prst="rect">
          <a:avLst/>
        </a:prstGeom>
      </xdr:spPr>
    </xdr:pic>
    <xdr:clientData/>
  </xdr:twoCellAnchor>
  <xdr:twoCellAnchor editAs="oneCell">
    <xdr:from>
      <xdr:col>248</xdr:col>
      <xdr:colOff>0</xdr:colOff>
      <xdr:row>10</xdr:row>
      <xdr:rowOff>33341</xdr:rowOff>
    </xdr:from>
    <xdr:to>
      <xdr:col>248</xdr:col>
      <xdr:colOff>432000</xdr:colOff>
      <xdr:row>11</xdr:row>
      <xdr:rowOff>84341</xdr:rowOff>
    </xdr:to>
    <xdr:pic>
      <xdr:nvPicPr>
        <xdr:cNvPr id="351" name="Picture 350">
          <a:extLst>
            <a:ext uri="{FF2B5EF4-FFF2-40B4-BE49-F238E27FC236}">
              <a16:creationId xmlns:a16="http://schemas.microsoft.com/office/drawing/2014/main" id="{00000000-0008-0000-0300-00005F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3621400" y="9748841"/>
          <a:ext cx="432000" cy="432000"/>
        </a:xfrm>
        <a:prstGeom prst="rect">
          <a:avLst/>
        </a:prstGeom>
      </xdr:spPr>
    </xdr:pic>
    <xdr:clientData/>
  </xdr:twoCellAnchor>
  <xdr:twoCellAnchor editAs="oneCell">
    <xdr:from>
      <xdr:col>253</xdr:col>
      <xdr:colOff>0</xdr:colOff>
      <xdr:row>10</xdr:row>
      <xdr:rowOff>33341</xdr:rowOff>
    </xdr:from>
    <xdr:to>
      <xdr:col>253</xdr:col>
      <xdr:colOff>432000</xdr:colOff>
      <xdr:row>11</xdr:row>
      <xdr:rowOff>84341</xdr:rowOff>
    </xdr:to>
    <xdr:pic>
      <xdr:nvPicPr>
        <xdr:cNvPr id="352" name="Picture 351">
          <a:extLst>
            <a:ext uri="{FF2B5EF4-FFF2-40B4-BE49-F238E27FC236}">
              <a16:creationId xmlns:a16="http://schemas.microsoft.com/office/drawing/2014/main" id="{00000000-0008-0000-0300-000060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0146025" y="9748841"/>
          <a:ext cx="432000" cy="432000"/>
        </a:xfrm>
        <a:prstGeom prst="rect">
          <a:avLst/>
        </a:prstGeom>
      </xdr:spPr>
    </xdr:pic>
    <xdr:clientData/>
  </xdr:twoCellAnchor>
  <xdr:twoCellAnchor editAs="oneCell">
    <xdr:from>
      <xdr:col>258</xdr:col>
      <xdr:colOff>0</xdr:colOff>
      <xdr:row>10</xdr:row>
      <xdr:rowOff>33341</xdr:rowOff>
    </xdr:from>
    <xdr:to>
      <xdr:col>258</xdr:col>
      <xdr:colOff>432000</xdr:colOff>
      <xdr:row>11</xdr:row>
      <xdr:rowOff>84341</xdr:rowOff>
    </xdr:to>
    <xdr:pic>
      <xdr:nvPicPr>
        <xdr:cNvPr id="353" name="Picture 352">
          <a:extLst>
            <a:ext uri="{FF2B5EF4-FFF2-40B4-BE49-F238E27FC236}">
              <a16:creationId xmlns:a16="http://schemas.microsoft.com/office/drawing/2014/main" id="{00000000-0008-0000-0300-000061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6670650" y="9748841"/>
          <a:ext cx="432000" cy="432000"/>
        </a:xfrm>
        <a:prstGeom prst="rect">
          <a:avLst/>
        </a:prstGeom>
      </xdr:spPr>
    </xdr:pic>
    <xdr:clientData/>
  </xdr:twoCellAnchor>
  <xdr:twoCellAnchor editAs="oneCell">
    <xdr:from>
      <xdr:col>263</xdr:col>
      <xdr:colOff>0</xdr:colOff>
      <xdr:row>10</xdr:row>
      <xdr:rowOff>33341</xdr:rowOff>
    </xdr:from>
    <xdr:to>
      <xdr:col>263</xdr:col>
      <xdr:colOff>432000</xdr:colOff>
      <xdr:row>11</xdr:row>
      <xdr:rowOff>84341</xdr:rowOff>
    </xdr:to>
    <xdr:pic>
      <xdr:nvPicPr>
        <xdr:cNvPr id="354" name="Picture 353">
          <a:extLst>
            <a:ext uri="{FF2B5EF4-FFF2-40B4-BE49-F238E27FC236}">
              <a16:creationId xmlns:a16="http://schemas.microsoft.com/office/drawing/2014/main" id="{00000000-0008-0000-0300-000062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43195275" y="9748841"/>
          <a:ext cx="432000" cy="432000"/>
        </a:xfrm>
        <a:prstGeom prst="rect">
          <a:avLst/>
        </a:prstGeom>
      </xdr:spPr>
    </xdr:pic>
    <xdr:clientData/>
  </xdr:twoCellAnchor>
  <xdr:twoCellAnchor editAs="oneCell">
    <xdr:from>
      <xdr:col>268</xdr:col>
      <xdr:colOff>0</xdr:colOff>
      <xdr:row>10</xdr:row>
      <xdr:rowOff>33341</xdr:rowOff>
    </xdr:from>
    <xdr:to>
      <xdr:col>268</xdr:col>
      <xdr:colOff>432000</xdr:colOff>
      <xdr:row>11</xdr:row>
      <xdr:rowOff>84341</xdr:rowOff>
    </xdr:to>
    <xdr:pic>
      <xdr:nvPicPr>
        <xdr:cNvPr id="355" name="Picture 354">
          <a:extLst>
            <a:ext uri="{FF2B5EF4-FFF2-40B4-BE49-F238E27FC236}">
              <a16:creationId xmlns:a16="http://schemas.microsoft.com/office/drawing/2014/main" id="{00000000-0008-0000-0300-000063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49719900" y="9748841"/>
          <a:ext cx="432000" cy="432000"/>
        </a:xfrm>
        <a:prstGeom prst="rect">
          <a:avLst/>
        </a:prstGeom>
      </xdr:spPr>
    </xdr:pic>
    <xdr:clientData/>
  </xdr:twoCellAnchor>
  <xdr:twoCellAnchor editAs="oneCell">
    <xdr:from>
      <xdr:col>273</xdr:col>
      <xdr:colOff>0</xdr:colOff>
      <xdr:row>10</xdr:row>
      <xdr:rowOff>33341</xdr:rowOff>
    </xdr:from>
    <xdr:to>
      <xdr:col>273</xdr:col>
      <xdr:colOff>432000</xdr:colOff>
      <xdr:row>11</xdr:row>
      <xdr:rowOff>84341</xdr:rowOff>
    </xdr:to>
    <xdr:pic>
      <xdr:nvPicPr>
        <xdr:cNvPr id="356" name="Picture 355">
          <a:extLst>
            <a:ext uri="{FF2B5EF4-FFF2-40B4-BE49-F238E27FC236}">
              <a16:creationId xmlns:a16="http://schemas.microsoft.com/office/drawing/2014/main" id="{00000000-0008-0000-0300-000064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6244525" y="9748841"/>
          <a:ext cx="432000" cy="432000"/>
        </a:xfrm>
        <a:prstGeom prst="rect">
          <a:avLst/>
        </a:prstGeom>
      </xdr:spPr>
    </xdr:pic>
    <xdr:clientData/>
  </xdr:twoCellAnchor>
  <xdr:twoCellAnchor editAs="oneCell">
    <xdr:from>
      <xdr:col>278</xdr:col>
      <xdr:colOff>0</xdr:colOff>
      <xdr:row>10</xdr:row>
      <xdr:rowOff>33341</xdr:rowOff>
    </xdr:from>
    <xdr:to>
      <xdr:col>278</xdr:col>
      <xdr:colOff>432000</xdr:colOff>
      <xdr:row>11</xdr:row>
      <xdr:rowOff>84341</xdr:rowOff>
    </xdr:to>
    <xdr:pic>
      <xdr:nvPicPr>
        <xdr:cNvPr id="357" name="Picture 356">
          <a:extLst>
            <a:ext uri="{FF2B5EF4-FFF2-40B4-BE49-F238E27FC236}">
              <a16:creationId xmlns:a16="http://schemas.microsoft.com/office/drawing/2014/main" id="{00000000-0008-0000-0300-000065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2769150" y="9748841"/>
          <a:ext cx="432000" cy="432000"/>
        </a:xfrm>
        <a:prstGeom prst="rect">
          <a:avLst/>
        </a:prstGeom>
      </xdr:spPr>
    </xdr:pic>
    <xdr:clientData/>
  </xdr:twoCellAnchor>
  <xdr:twoCellAnchor editAs="oneCell">
    <xdr:from>
      <xdr:col>283</xdr:col>
      <xdr:colOff>0</xdr:colOff>
      <xdr:row>10</xdr:row>
      <xdr:rowOff>33341</xdr:rowOff>
    </xdr:from>
    <xdr:to>
      <xdr:col>283</xdr:col>
      <xdr:colOff>432000</xdr:colOff>
      <xdr:row>11</xdr:row>
      <xdr:rowOff>84341</xdr:rowOff>
    </xdr:to>
    <xdr:pic>
      <xdr:nvPicPr>
        <xdr:cNvPr id="358" name="Picture 357">
          <a:extLst>
            <a:ext uri="{FF2B5EF4-FFF2-40B4-BE49-F238E27FC236}">
              <a16:creationId xmlns:a16="http://schemas.microsoft.com/office/drawing/2014/main" id="{00000000-0008-0000-0300-000066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9293775" y="9748841"/>
          <a:ext cx="432000" cy="432000"/>
        </a:xfrm>
        <a:prstGeom prst="rect">
          <a:avLst/>
        </a:prstGeom>
      </xdr:spPr>
    </xdr:pic>
    <xdr:clientData/>
  </xdr:twoCellAnchor>
  <xdr:twoCellAnchor editAs="oneCell">
    <xdr:from>
      <xdr:col>288</xdr:col>
      <xdr:colOff>0</xdr:colOff>
      <xdr:row>10</xdr:row>
      <xdr:rowOff>33341</xdr:rowOff>
    </xdr:from>
    <xdr:to>
      <xdr:col>288</xdr:col>
      <xdr:colOff>432000</xdr:colOff>
      <xdr:row>11</xdr:row>
      <xdr:rowOff>84341</xdr:rowOff>
    </xdr:to>
    <xdr:pic>
      <xdr:nvPicPr>
        <xdr:cNvPr id="359" name="Picture 358">
          <a:extLst>
            <a:ext uri="{FF2B5EF4-FFF2-40B4-BE49-F238E27FC236}">
              <a16:creationId xmlns:a16="http://schemas.microsoft.com/office/drawing/2014/main" id="{00000000-0008-0000-0300-000067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75818400" y="9748841"/>
          <a:ext cx="432000" cy="432000"/>
        </a:xfrm>
        <a:prstGeom prst="rect">
          <a:avLst/>
        </a:prstGeom>
      </xdr:spPr>
    </xdr:pic>
    <xdr:clientData/>
  </xdr:twoCellAnchor>
  <xdr:twoCellAnchor editAs="oneCell">
    <xdr:from>
      <xdr:col>293</xdr:col>
      <xdr:colOff>0</xdr:colOff>
      <xdr:row>10</xdr:row>
      <xdr:rowOff>33341</xdr:rowOff>
    </xdr:from>
    <xdr:to>
      <xdr:col>293</xdr:col>
      <xdr:colOff>432000</xdr:colOff>
      <xdr:row>11</xdr:row>
      <xdr:rowOff>84341</xdr:rowOff>
    </xdr:to>
    <xdr:pic>
      <xdr:nvPicPr>
        <xdr:cNvPr id="360" name="Picture 359">
          <a:extLst>
            <a:ext uri="{FF2B5EF4-FFF2-40B4-BE49-F238E27FC236}">
              <a16:creationId xmlns:a16="http://schemas.microsoft.com/office/drawing/2014/main" id="{00000000-0008-0000-0300-000068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2343025" y="9748841"/>
          <a:ext cx="432000" cy="432000"/>
        </a:xfrm>
        <a:prstGeom prst="rect">
          <a:avLst/>
        </a:prstGeom>
      </xdr:spPr>
    </xdr:pic>
    <xdr:clientData/>
  </xdr:twoCellAnchor>
  <xdr:twoCellAnchor editAs="oneCell">
    <xdr:from>
      <xdr:col>298</xdr:col>
      <xdr:colOff>0</xdr:colOff>
      <xdr:row>10</xdr:row>
      <xdr:rowOff>33341</xdr:rowOff>
    </xdr:from>
    <xdr:to>
      <xdr:col>298</xdr:col>
      <xdr:colOff>432000</xdr:colOff>
      <xdr:row>11</xdr:row>
      <xdr:rowOff>84341</xdr:rowOff>
    </xdr:to>
    <xdr:pic>
      <xdr:nvPicPr>
        <xdr:cNvPr id="361" name="Picture 360">
          <a:extLst>
            <a:ext uri="{FF2B5EF4-FFF2-40B4-BE49-F238E27FC236}">
              <a16:creationId xmlns:a16="http://schemas.microsoft.com/office/drawing/2014/main" id="{00000000-0008-0000-0300-000069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8867650" y="9748841"/>
          <a:ext cx="432000" cy="432000"/>
        </a:xfrm>
        <a:prstGeom prst="rect">
          <a:avLst/>
        </a:prstGeom>
      </xdr:spPr>
    </xdr:pic>
    <xdr:clientData/>
  </xdr:twoCellAnchor>
  <xdr:twoCellAnchor editAs="oneCell">
    <xdr:from>
      <xdr:col>303</xdr:col>
      <xdr:colOff>0</xdr:colOff>
      <xdr:row>10</xdr:row>
      <xdr:rowOff>33341</xdr:rowOff>
    </xdr:from>
    <xdr:to>
      <xdr:col>303</xdr:col>
      <xdr:colOff>432000</xdr:colOff>
      <xdr:row>11</xdr:row>
      <xdr:rowOff>84341</xdr:rowOff>
    </xdr:to>
    <xdr:pic>
      <xdr:nvPicPr>
        <xdr:cNvPr id="362" name="Picture 361">
          <a:extLst>
            <a:ext uri="{FF2B5EF4-FFF2-40B4-BE49-F238E27FC236}">
              <a16:creationId xmlns:a16="http://schemas.microsoft.com/office/drawing/2014/main" id="{00000000-0008-0000-0300-00006A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95392275" y="9748841"/>
          <a:ext cx="432000" cy="432000"/>
        </a:xfrm>
        <a:prstGeom prst="rect">
          <a:avLst/>
        </a:prstGeom>
      </xdr:spPr>
    </xdr:pic>
    <xdr:clientData/>
  </xdr:twoCellAnchor>
  <xdr:twoCellAnchor editAs="oneCell">
    <xdr:from>
      <xdr:col>308</xdr:col>
      <xdr:colOff>0</xdr:colOff>
      <xdr:row>10</xdr:row>
      <xdr:rowOff>33341</xdr:rowOff>
    </xdr:from>
    <xdr:to>
      <xdr:col>308</xdr:col>
      <xdr:colOff>432000</xdr:colOff>
      <xdr:row>11</xdr:row>
      <xdr:rowOff>84341</xdr:rowOff>
    </xdr:to>
    <xdr:pic>
      <xdr:nvPicPr>
        <xdr:cNvPr id="363" name="Picture 362">
          <a:extLst>
            <a:ext uri="{FF2B5EF4-FFF2-40B4-BE49-F238E27FC236}">
              <a16:creationId xmlns:a16="http://schemas.microsoft.com/office/drawing/2014/main" id="{00000000-0008-0000-0300-00006B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1916900" y="9748841"/>
          <a:ext cx="432000" cy="432000"/>
        </a:xfrm>
        <a:prstGeom prst="rect">
          <a:avLst/>
        </a:prstGeom>
      </xdr:spPr>
    </xdr:pic>
    <xdr:clientData/>
  </xdr:twoCellAnchor>
  <xdr:twoCellAnchor editAs="oneCell">
    <xdr:from>
      <xdr:col>313</xdr:col>
      <xdr:colOff>0</xdr:colOff>
      <xdr:row>10</xdr:row>
      <xdr:rowOff>33341</xdr:rowOff>
    </xdr:from>
    <xdr:to>
      <xdr:col>313</xdr:col>
      <xdr:colOff>432000</xdr:colOff>
      <xdr:row>11</xdr:row>
      <xdr:rowOff>84341</xdr:rowOff>
    </xdr:to>
    <xdr:pic>
      <xdr:nvPicPr>
        <xdr:cNvPr id="364" name="Picture 363">
          <a:extLst>
            <a:ext uri="{FF2B5EF4-FFF2-40B4-BE49-F238E27FC236}">
              <a16:creationId xmlns:a16="http://schemas.microsoft.com/office/drawing/2014/main" id="{00000000-0008-0000-0300-00006C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8441525" y="9748841"/>
          <a:ext cx="432000" cy="432000"/>
        </a:xfrm>
        <a:prstGeom prst="rect">
          <a:avLst/>
        </a:prstGeom>
      </xdr:spPr>
    </xdr:pic>
    <xdr:clientData/>
  </xdr:twoCellAnchor>
  <xdr:twoCellAnchor editAs="oneCell">
    <xdr:from>
      <xdr:col>318</xdr:col>
      <xdr:colOff>0</xdr:colOff>
      <xdr:row>10</xdr:row>
      <xdr:rowOff>33341</xdr:rowOff>
    </xdr:from>
    <xdr:to>
      <xdr:col>318</xdr:col>
      <xdr:colOff>432000</xdr:colOff>
      <xdr:row>11</xdr:row>
      <xdr:rowOff>84341</xdr:rowOff>
    </xdr:to>
    <xdr:pic>
      <xdr:nvPicPr>
        <xdr:cNvPr id="365" name="Picture 364">
          <a:extLst>
            <a:ext uri="{FF2B5EF4-FFF2-40B4-BE49-F238E27FC236}">
              <a16:creationId xmlns:a16="http://schemas.microsoft.com/office/drawing/2014/main" id="{00000000-0008-0000-0300-00006D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14966150" y="9748841"/>
          <a:ext cx="432000" cy="432000"/>
        </a:xfrm>
        <a:prstGeom prst="rect">
          <a:avLst/>
        </a:prstGeom>
      </xdr:spPr>
    </xdr:pic>
    <xdr:clientData/>
  </xdr:twoCellAnchor>
  <xdr:twoCellAnchor editAs="oneCell">
    <xdr:from>
      <xdr:col>323</xdr:col>
      <xdr:colOff>0</xdr:colOff>
      <xdr:row>10</xdr:row>
      <xdr:rowOff>33341</xdr:rowOff>
    </xdr:from>
    <xdr:to>
      <xdr:col>323</xdr:col>
      <xdr:colOff>432000</xdr:colOff>
      <xdr:row>11</xdr:row>
      <xdr:rowOff>84341</xdr:rowOff>
    </xdr:to>
    <xdr:pic>
      <xdr:nvPicPr>
        <xdr:cNvPr id="366" name="Picture 365">
          <a:extLst>
            <a:ext uri="{FF2B5EF4-FFF2-40B4-BE49-F238E27FC236}">
              <a16:creationId xmlns:a16="http://schemas.microsoft.com/office/drawing/2014/main" id="{00000000-0008-0000-0300-00006E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1490775" y="9748841"/>
          <a:ext cx="432000" cy="432000"/>
        </a:xfrm>
        <a:prstGeom prst="rect">
          <a:avLst/>
        </a:prstGeom>
      </xdr:spPr>
    </xdr:pic>
    <xdr:clientData/>
  </xdr:twoCellAnchor>
  <xdr:twoCellAnchor editAs="oneCell">
    <xdr:from>
      <xdr:col>328</xdr:col>
      <xdr:colOff>0</xdr:colOff>
      <xdr:row>10</xdr:row>
      <xdr:rowOff>33341</xdr:rowOff>
    </xdr:from>
    <xdr:to>
      <xdr:col>328</xdr:col>
      <xdr:colOff>432000</xdr:colOff>
      <xdr:row>11</xdr:row>
      <xdr:rowOff>84341</xdr:rowOff>
    </xdr:to>
    <xdr:pic>
      <xdr:nvPicPr>
        <xdr:cNvPr id="367" name="Picture 366">
          <a:extLst>
            <a:ext uri="{FF2B5EF4-FFF2-40B4-BE49-F238E27FC236}">
              <a16:creationId xmlns:a16="http://schemas.microsoft.com/office/drawing/2014/main" id="{00000000-0008-0000-0300-00006F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8015400" y="9748841"/>
          <a:ext cx="432000" cy="432000"/>
        </a:xfrm>
        <a:prstGeom prst="rect">
          <a:avLst/>
        </a:prstGeom>
      </xdr:spPr>
    </xdr:pic>
    <xdr:clientData/>
  </xdr:twoCellAnchor>
  <xdr:twoCellAnchor editAs="oneCell">
    <xdr:from>
      <xdr:col>333</xdr:col>
      <xdr:colOff>0</xdr:colOff>
      <xdr:row>10</xdr:row>
      <xdr:rowOff>33341</xdr:rowOff>
    </xdr:from>
    <xdr:to>
      <xdr:col>333</xdr:col>
      <xdr:colOff>432000</xdr:colOff>
      <xdr:row>11</xdr:row>
      <xdr:rowOff>84341</xdr:rowOff>
    </xdr:to>
    <xdr:pic>
      <xdr:nvPicPr>
        <xdr:cNvPr id="368" name="Picture 367">
          <a:extLst>
            <a:ext uri="{FF2B5EF4-FFF2-40B4-BE49-F238E27FC236}">
              <a16:creationId xmlns:a16="http://schemas.microsoft.com/office/drawing/2014/main" id="{00000000-0008-0000-0300-000070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4540025" y="9748841"/>
          <a:ext cx="432000" cy="432000"/>
        </a:xfrm>
        <a:prstGeom prst="rect">
          <a:avLst/>
        </a:prstGeom>
      </xdr:spPr>
    </xdr:pic>
    <xdr:clientData/>
  </xdr:twoCellAnchor>
  <xdr:twoCellAnchor editAs="oneCell">
    <xdr:from>
      <xdr:col>338</xdr:col>
      <xdr:colOff>0</xdr:colOff>
      <xdr:row>10</xdr:row>
      <xdr:rowOff>33341</xdr:rowOff>
    </xdr:from>
    <xdr:to>
      <xdr:col>338</xdr:col>
      <xdr:colOff>432000</xdr:colOff>
      <xdr:row>11</xdr:row>
      <xdr:rowOff>84341</xdr:rowOff>
    </xdr:to>
    <xdr:pic>
      <xdr:nvPicPr>
        <xdr:cNvPr id="369" name="Picture 368">
          <a:extLst>
            <a:ext uri="{FF2B5EF4-FFF2-40B4-BE49-F238E27FC236}">
              <a16:creationId xmlns:a16="http://schemas.microsoft.com/office/drawing/2014/main" id="{00000000-0008-0000-0300-000071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1064650" y="9748841"/>
          <a:ext cx="432000" cy="432000"/>
        </a:xfrm>
        <a:prstGeom prst="rect">
          <a:avLst/>
        </a:prstGeom>
      </xdr:spPr>
    </xdr:pic>
    <xdr:clientData/>
  </xdr:twoCellAnchor>
  <xdr:twoCellAnchor editAs="oneCell">
    <xdr:from>
      <xdr:col>343</xdr:col>
      <xdr:colOff>0</xdr:colOff>
      <xdr:row>10</xdr:row>
      <xdr:rowOff>33341</xdr:rowOff>
    </xdr:from>
    <xdr:to>
      <xdr:col>343</xdr:col>
      <xdr:colOff>432000</xdr:colOff>
      <xdr:row>11</xdr:row>
      <xdr:rowOff>84341</xdr:rowOff>
    </xdr:to>
    <xdr:pic>
      <xdr:nvPicPr>
        <xdr:cNvPr id="370" name="Picture 369">
          <a:extLst>
            <a:ext uri="{FF2B5EF4-FFF2-40B4-BE49-F238E27FC236}">
              <a16:creationId xmlns:a16="http://schemas.microsoft.com/office/drawing/2014/main" id="{00000000-0008-0000-0300-000072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7589275" y="9748841"/>
          <a:ext cx="432000" cy="432000"/>
        </a:xfrm>
        <a:prstGeom prst="rect">
          <a:avLst/>
        </a:prstGeom>
      </xdr:spPr>
    </xdr:pic>
    <xdr:clientData/>
  </xdr:twoCellAnchor>
  <xdr:twoCellAnchor editAs="oneCell">
    <xdr:from>
      <xdr:col>348</xdr:col>
      <xdr:colOff>0</xdr:colOff>
      <xdr:row>10</xdr:row>
      <xdr:rowOff>33341</xdr:rowOff>
    </xdr:from>
    <xdr:to>
      <xdr:col>348</xdr:col>
      <xdr:colOff>432000</xdr:colOff>
      <xdr:row>11</xdr:row>
      <xdr:rowOff>84341</xdr:rowOff>
    </xdr:to>
    <xdr:pic>
      <xdr:nvPicPr>
        <xdr:cNvPr id="371" name="Picture 370">
          <a:extLst>
            <a:ext uri="{FF2B5EF4-FFF2-40B4-BE49-F238E27FC236}">
              <a16:creationId xmlns:a16="http://schemas.microsoft.com/office/drawing/2014/main" id="{00000000-0008-0000-0300-000073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54113900" y="9748841"/>
          <a:ext cx="432000" cy="432000"/>
        </a:xfrm>
        <a:prstGeom prst="rect">
          <a:avLst/>
        </a:prstGeom>
      </xdr:spPr>
    </xdr:pic>
    <xdr:clientData/>
  </xdr:twoCellAnchor>
  <xdr:twoCellAnchor editAs="oneCell">
    <xdr:from>
      <xdr:col>353</xdr:col>
      <xdr:colOff>0</xdr:colOff>
      <xdr:row>10</xdr:row>
      <xdr:rowOff>33341</xdr:rowOff>
    </xdr:from>
    <xdr:to>
      <xdr:col>353</xdr:col>
      <xdr:colOff>432000</xdr:colOff>
      <xdr:row>11</xdr:row>
      <xdr:rowOff>84341</xdr:rowOff>
    </xdr:to>
    <xdr:pic>
      <xdr:nvPicPr>
        <xdr:cNvPr id="372" name="Picture 371">
          <a:extLst>
            <a:ext uri="{FF2B5EF4-FFF2-40B4-BE49-F238E27FC236}">
              <a16:creationId xmlns:a16="http://schemas.microsoft.com/office/drawing/2014/main" id="{00000000-0008-0000-0300-000074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0638525" y="9748841"/>
          <a:ext cx="432000" cy="432000"/>
        </a:xfrm>
        <a:prstGeom prst="rect">
          <a:avLst/>
        </a:prstGeom>
      </xdr:spPr>
    </xdr:pic>
    <xdr:clientData/>
  </xdr:twoCellAnchor>
  <xdr:twoCellAnchor editAs="oneCell">
    <xdr:from>
      <xdr:col>358</xdr:col>
      <xdr:colOff>0</xdr:colOff>
      <xdr:row>10</xdr:row>
      <xdr:rowOff>33341</xdr:rowOff>
    </xdr:from>
    <xdr:to>
      <xdr:col>358</xdr:col>
      <xdr:colOff>432000</xdr:colOff>
      <xdr:row>11</xdr:row>
      <xdr:rowOff>84341</xdr:rowOff>
    </xdr:to>
    <xdr:pic>
      <xdr:nvPicPr>
        <xdr:cNvPr id="373" name="Picture 372">
          <a:extLst>
            <a:ext uri="{FF2B5EF4-FFF2-40B4-BE49-F238E27FC236}">
              <a16:creationId xmlns:a16="http://schemas.microsoft.com/office/drawing/2014/main" id="{00000000-0008-0000-0300-000075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7163150" y="9748841"/>
          <a:ext cx="432000" cy="432000"/>
        </a:xfrm>
        <a:prstGeom prst="rect">
          <a:avLst/>
        </a:prstGeom>
      </xdr:spPr>
    </xdr:pic>
    <xdr:clientData/>
  </xdr:twoCellAnchor>
  <xdr:twoCellAnchor editAs="oneCell">
    <xdr:from>
      <xdr:col>363</xdr:col>
      <xdr:colOff>0</xdr:colOff>
      <xdr:row>10</xdr:row>
      <xdr:rowOff>33341</xdr:rowOff>
    </xdr:from>
    <xdr:to>
      <xdr:col>363</xdr:col>
      <xdr:colOff>432000</xdr:colOff>
      <xdr:row>11</xdr:row>
      <xdr:rowOff>84341</xdr:rowOff>
    </xdr:to>
    <xdr:pic>
      <xdr:nvPicPr>
        <xdr:cNvPr id="374" name="Picture 373">
          <a:extLst>
            <a:ext uri="{FF2B5EF4-FFF2-40B4-BE49-F238E27FC236}">
              <a16:creationId xmlns:a16="http://schemas.microsoft.com/office/drawing/2014/main" id="{00000000-0008-0000-0300-000076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3687775" y="9748841"/>
          <a:ext cx="432000" cy="432000"/>
        </a:xfrm>
        <a:prstGeom prst="rect">
          <a:avLst/>
        </a:prstGeom>
      </xdr:spPr>
    </xdr:pic>
    <xdr:clientData/>
  </xdr:twoCellAnchor>
  <xdr:twoCellAnchor editAs="oneCell">
    <xdr:from>
      <xdr:col>368</xdr:col>
      <xdr:colOff>0</xdr:colOff>
      <xdr:row>10</xdr:row>
      <xdr:rowOff>33341</xdr:rowOff>
    </xdr:from>
    <xdr:to>
      <xdr:col>368</xdr:col>
      <xdr:colOff>432000</xdr:colOff>
      <xdr:row>11</xdr:row>
      <xdr:rowOff>84341</xdr:rowOff>
    </xdr:to>
    <xdr:pic>
      <xdr:nvPicPr>
        <xdr:cNvPr id="375" name="Picture 374">
          <a:extLst>
            <a:ext uri="{FF2B5EF4-FFF2-40B4-BE49-F238E27FC236}">
              <a16:creationId xmlns:a16="http://schemas.microsoft.com/office/drawing/2014/main" id="{00000000-0008-0000-0300-000077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0212400" y="9748841"/>
          <a:ext cx="432000" cy="432000"/>
        </a:xfrm>
        <a:prstGeom prst="rect">
          <a:avLst/>
        </a:prstGeom>
      </xdr:spPr>
    </xdr:pic>
    <xdr:clientData/>
  </xdr:twoCellAnchor>
  <xdr:twoCellAnchor editAs="oneCell">
    <xdr:from>
      <xdr:col>373</xdr:col>
      <xdr:colOff>0</xdr:colOff>
      <xdr:row>10</xdr:row>
      <xdr:rowOff>33341</xdr:rowOff>
    </xdr:from>
    <xdr:to>
      <xdr:col>373</xdr:col>
      <xdr:colOff>432000</xdr:colOff>
      <xdr:row>11</xdr:row>
      <xdr:rowOff>84341</xdr:rowOff>
    </xdr:to>
    <xdr:pic>
      <xdr:nvPicPr>
        <xdr:cNvPr id="376" name="Picture 375">
          <a:extLst>
            <a:ext uri="{FF2B5EF4-FFF2-40B4-BE49-F238E27FC236}">
              <a16:creationId xmlns:a16="http://schemas.microsoft.com/office/drawing/2014/main" id="{00000000-0008-0000-0300-000078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6737025" y="9748841"/>
          <a:ext cx="432000" cy="432000"/>
        </a:xfrm>
        <a:prstGeom prst="rect">
          <a:avLst/>
        </a:prstGeom>
      </xdr:spPr>
    </xdr:pic>
    <xdr:clientData/>
  </xdr:twoCellAnchor>
  <xdr:twoCellAnchor editAs="oneCell">
    <xdr:from>
      <xdr:col>378</xdr:col>
      <xdr:colOff>0</xdr:colOff>
      <xdr:row>10</xdr:row>
      <xdr:rowOff>33341</xdr:rowOff>
    </xdr:from>
    <xdr:to>
      <xdr:col>378</xdr:col>
      <xdr:colOff>432000</xdr:colOff>
      <xdr:row>11</xdr:row>
      <xdr:rowOff>84341</xdr:rowOff>
    </xdr:to>
    <xdr:pic>
      <xdr:nvPicPr>
        <xdr:cNvPr id="377" name="Picture 376">
          <a:extLst>
            <a:ext uri="{FF2B5EF4-FFF2-40B4-BE49-F238E27FC236}">
              <a16:creationId xmlns:a16="http://schemas.microsoft.com/office/drawing/2014/main" id="{00000000-0008-0000-0300-000079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93261650" y="9748841"/>
          <a:ext cx="432000" cy="432000"/>
        </a:xfrm>
        <a:prstGeom prst="rect">
          <a:avLst/>
        </a:prstGeom>
      </xdr:spPr>
    </xdr:pic>
    <xdr:clientData/>
  </xdr:twoCellAnchor>
  <xdr:twoCellAnchor editAs="oneCell">
    <xdr:from>
      <xdr:col>383</xdr:col>
      <xdr:colOff>0</xdr:colOff>
      <xdr:row>10</xdr:row>
      <xdr:rowOff>33341</xdr:rowOff>
    </xdr:from>
    <xdr:to>
      <xdr:col>383</xdr:col>
      <xdr:colOff>432000</xdr:colOff>
      <xdr:row>11</xdr:row>
      <xdr:rowOff>84341</xdr:rowOff>
    </xdr:to>
    <xdr:pic>
      <xdr:nvPicPr>
        <xdr:cNvPr id="378" name="Picture 377">
          <a:extLst>
            <a:ext uri="{FF2B5EF4-FFF2-40B4-BE49-F238E27FC236}">
              <a16:creationId xmlns:a16="http://schemas.microsoft.com/office/drawing/2014/main" id="{00000000-0008-0000-0300-00007A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99786275" y="9748841"/>
          <a:ext cx="432000" cy="432000"/>
        </a:xfrm>
        <a:prstGeom prst="rect">
          <a:avLst/>
        </a:prstGeom>
      </xdr:spPr>
    </xdr:pic>
    <xdr:clientData/>
  </xdr:twoCellAnchor>
  <xdr:twoCellAnchor editAs="oneCell">
    <xdr:from>
      <xdr:col>388</xdr:col>
      <xdr:colOff>0</xdr:colOff>
      <xdr:row>10</xdr:row>
      <xdr:rowOff>33341</xdr:rowOff>
    </xdr:from>
    <xdr:to>
      <xdr:col>388</xdr:col>
      <xdr:colOff>432000</xdr:colOff>
      <xdr:row>11</xdr:row>
      <xdr:rowOff>84341</xdr:rowOff>
    </xdr:to>
    <xdr:pic>
      <xdr:nvPicPr>
        <xdr:cNvPr id="379" name="Picture 378">
          <a:extLst>
            <a:ext uri="{FF2B5EF4-FFF2-40B4-BE49-F238E27FC236}">
              <a16:creationId xmlns:a16="http://schemas.microsoft.com/office/drawing/2014/main" id="{00000000-0008-0000-0300-00007B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06310900" y="9748841"/>
          <a:ext cx="432000" cy="432000"/>
        </a:xfrm>
        <a:prstGeom prst="rect">
          <a:avLst/>
        </a:prstGeom>
      </xdr:spPr>
    </xdr:pic>
    <xdr:clientData/>
  </xdr:twoCellAnchor>
  <xdr:twoCellAnchor editAs="oneCell">
    <xdr:from>
      <xdr:col>393</xdr:col>
      <xdr:colOff>0</xdr:colOff>
      <xdr:row>10</xdr:row>
      <xdr:rowOff>33341</xdr:rowOff>
    </xdr:from>
    <xdr:to>
      <xdr:col>393</xdr:col>
      <xdr:colOff>432000</xdr:colOff>
      <xdr:row>11</xdr:row>
      <xdr:rowOff>84341</xdr:rowOff>
    </xdr:to>
    <xdr:pic>
      <xdr:nvPicPr>
        <xdr:cNvPr id="380" name="Picture 379">
          <a:extLst>
            <a:ext uri="{FF2B5EF4-FFF2-40B4-BE49-F238E27FC236}">
              <a16:creationId xmlns:a16="http://schemas.microsoft.com/office/drawing/2014/main" id="{00000000-0008-0000-0300-00007C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12835525" y="9748841"/>
          <a:ext cx="432000" cy="432000"/>
        </a:xfrm>
        <a:prstGeom prst="rect">
          <a:avLst/>
        </a:prstGeom>
      </xdr:spPr>
    </xdr:pic>
    <xdr:clientData/>
  </xdr:twoCellAnchor>
  <xdr:twoCellAnchor editAs="oneCell">
    <xdr:from>
      <xdr:col>398</xdr:col>
      <xdr:colOff>0</xdr:colOff>
      <xdr:row>10</xdr:row>
      <xdr:rowOff>33341</xdr:rowOff>
    </xdr:from>
    <xdr:to>
      <xdr:col>398</xdr:col>
      <xdr:colOff>432000</xdr:colOff>
      <xdr:row>11</xdr:row>
      <xdr:rowOff>84341</xdr:rowOff>
    </xdr:to>
    <xdr:pic>
      <xdr:nvPicPr>
        <xdr:cNvPr id="381" name="Picture 380">
          <a:extLst>
            <a:ext uri="{FF2B5EF4-FFF2-40B4-BE49-F238E27FC236}">
              <a16:creationId xmlns:a16="http://schemas.microsoft.com/office/drawing/2014/main" id="{00000000-0008-0000-0300-00007D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19360150" y="9748841"/>
          <a:ext cx="432000" cy="432000"/>
        </a:xfrm>
        <a:prstGeom prst="rect">
          <a:avLst/>
        </a:prstGeom>
      </xdr:spPr>
    </xdr:pic>
    <xdr:clientData/>
  </xdr:twoCellAnchor>
  <xdr:twoCellAnchor editAs="oneCell">
    <xdr:from>
      <xdr:col>403</xdr:col>
      <xdr:colOff>0</xdr:colOff>
      <xdr:row>10</xdr:row>
      <xdr:rowOff>33341</xdr:rowOff>
    </xdr:from>
    <xdr:to>
      <xdr:col>403</xdr:col>
      <xdr:colOff>432000</xdr:colOff>
      <xdr:row>11</xdr:row>
      <xdr:rowOff>84341</xdr:rowOff>
    </xdr:to>
    <xdr:pic>
      <xdr:nvPicPr>
        <xdr:cNvPr id="382" name="Picture 381">
          <a:extLst>
            <a:ext uri="{FF2B5EF4-FFF2-40B4-BE49-F238E27FC236}">
              <a16:creationId xmlns:a16="http://schemas.microsoft.com/office/drawing/2014/main" id="{00000000-0008-0000-0300-00007E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5884775" y="9748841"/>
          <a:ext cx="432000" cy="432000"/>
        </a:xfrm>
        <a:prstGeom prst="rect">
          <a:avLst/>
        </a:prstGeom>
      </xdr:spPr>
    </xdr:pic>
    <xdr:clientData/>
  </xdr:twoCellAnchor>
  <xdr:twoCellAnchor editAs="oneCell">
    <xdr:from>
      <xdr:col>408</xdr:col>
      <xdr:colOff>0</xdr:colOff>
      <xdr:row>10</xdr:row>
      <xdr:rowOff>33341</xdr:rowOff>
    </xdr:from>
    <xdr:to>
      <xdr:col>408</xdr:col>
      <xdr:colOff>432000</xdr:colOff>
      <xdr:row>11</xdr:row>
      <xdr:rowOff>84341</xdr:rowOff>
    </xdr:to>
    <xdr:pic>
      <xdr:nvPicPr>
        <xdr:cNvPr id="383" name="Picture 382">
          <a:extLst>
            <a:ext uri="{FF2B5EF4-FFF2-40B4-BE49-F238E27FC236}">
              <a16:creationId xmlns:a16="http://schemas.microsoft.com/office/drawing/2014/main" id="{00000000-0008-0000-0300-00007F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32409400" y="9748841"/>
          <a:ext cx="432000" cy="432000"/>
        </a:xfrm>
        <a:prstGeom prst="rect">
          <a:avLst/>
        </a:prstGeom>
      </xdr:spPr>
    </xdr:pic>
    <xdr:clientData/>
  </xdr:twoCellAnchor>
  <xdr:twoCellAnchor editAs="oneCell">
    <xdr:from>
      <xdr:col>413</xdr:col>
      <xdr:colOff>0</xdr:colOff>
      <xdr:row>10</xdr:row>
      <xdr:rowOff>33341</xdr:rowOff>
    </xdr:from>
    <xdr:to>
      <xdr:col>413</xdr:col>
      <xdr:colOff>432000</xdr:colOff>
      <xdr:row>11</xdr:row>
      <xdr:rowOff>84341</xdr:rowOff>
    </xdr:to>
    <xdr:pic>
      <xdr:nvPicPr>
        <xdr:cNvPr id="384" name="Picture 383">
          <a:extLst>
            <a:ext uri="{FF2B5EF4-FFF2-40B4-BE49-F238E27FC236}">
              <a16:creationId xmlns:a16="http://schemas.microsoft.com/office/drawing/2014/main" id="{00000000-0008-0000-0300-000080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38934025" y="9748841"/>
          <a:ext cx="432000" cy="432000"/>
        </a:xfrm>
        <a:prstGeom prst="rect">
          <a:avLst/>
        </a:prstGeom>
      </xdr:spPr>
    </xdr:pic>
    <xdr:clientData/>
  </xdr:twoCellAnchor>
  <xdr:twoCellAnchor editAs="oneCell">
    <xdr:from>
      <xdr:col>418</xdr:col>
      <xdr:colOff>0</xdr:colOff>
      <xdr:row>10</xdr:row>
      <xdr:rowOff>33341</xdr:rowOff>
    </xdr:from>
    <xdr:to>
      <xdr:col>418</xdr:col>
      <xdr:colOff>432000</xdr:colOff>
      <xdr:row>11</xdr:row>
      <xdr:rowOff>84341</xdr:rowOff>
    </xdr:to>
    <xdr:pic>
      <xdr:nvPicPr>
        <xdr:cNvPr id="385" name="Picture 384">
          <a:extLst>
            <a:ext uri="{FF2B5EF4-FFF2-40B4-BE49-F238E27FC236}">
              <a16:creationId xmlns:a16="http://schemas.microsoft.com/office/drawing/2014/main" id="{00000000-0008-0000-0300-000081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45458650" y="9748841"/>
          <a:ext cx="432000" cy="432000"/>
        </a:xfrm>
        <a:prstGeom prst="rect">
          <a:avLst/>
        </a:prstGeom>
      </xdr:spPr>
    </xdr:pic>
    <xdr:clientData/>
  </xdr:twoCellAnchor>
  <xdr:twoCellAnchor editAs="oneCell">
    <xdr:from>
      <xdr:col>423</xdr:col>
      <xdr:colOff>0</xdr:colOff>
      <xdr:row>10</xdr:row>
      <xdr:rowOff>33341</xdr:rowOff>
    </xdr:from>
    <xdr:to>
      <xdr:col>423</xdr:col>
      <xdr:colOff>432000</xdr:colOff>
      <xdr:row>11</xdr:row>
      <xdr:rowOff>84341</xdr:rowOff>
    </xdr:to>
    <xdr:pic>
      <xdr:nvPicPr>
        <xdr:cNvPr id="386" name="Picture 385">
          <a:extLst>
            <a:ext uri="{FF2B5EF4-FFF2-40B4-BE49-F238E27FC236}">
              <a16:creationId xmlns:a16="http://schemas.microsoft.com/office/drawing/2014/main" id="{00000000-0008-0000-0300-000082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51983275" y="9748841"/>
          <a:ext cx="432000" cy="432000"/>
        </a:xfrm>
        <a:prstGeom prst="rect">
          <a:avLst/>
        </a:prstGeom>
      </xdr:spPr>
    </xdr:pic>
    <xdr:clientData/>
  </xdr:twoCellAnchor>
  <xdr:twoCellAnchor editAs="oneCell">
    <xdr:from>
      <xdr:col>428</xdr:col>
      <xdr:colOff>0</xdr:colOff>
      <xdr:row>10</xdr:row>
      <xdr:rowOff>33341</xdr:rowOff>
    </xdr:from>
    <xdr:to>
      <xdr:col>428</xdr:col>
      <xdr:colOff>432000</xdr:colOff>
      <xdr:row>11</xdr:row>
      <xdr:rowOff>84341</xdr:rowOff>
    </xdr:to>
    <xdr:pic>
      <xdr:nvPicPr>
        <xdr:cNvPr id="387" name="Picture 386">
          <a:extLst>
            <a:ext uri="{FF2B5EF4-FFF2-40B4-BE49-F238E27FC236}">
              <a16:creationId xmlns:a16="http://schemas.microsoft.com/office/drawing/2014/main" id="{00000000-0008-0000-0300-000083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58507900" y="9748841"/>
          <a:ext cx="432000" cy="432000"/>
        </a:xfrm>
        <a:prstGeom prst="rect">
          <a:avLst/>
        </a:prstGeom>
      </xdr:spPr>
    </xdr:pic>
    <xdr:clientData/>
  </xdr:twoCellAnchor>
  <xdr:twoCellAnchor editAs="oneCell">
    <xdr:from>
      <xdr:col>433</xdr:col>
      <xdr:colOff>0</xdr:colOff>
      <xdr:row>10</xdr:row>
      <xdr:rowOff>33341</xdr:rowOff>
    </xdr:from>
    <xdr:to>
      <xdr:col>433</xdr:col>
      <xdr:colOff>432000</xdr:colOff>
      <xdr:row>11</xdr:row>
      <xdr:rowOff>84341</xdr:rowOff>
    </xdr:to>
    <xdr:pic>
      <xdr:nvPicPr>
        <xdr:cNvPr id="388" name="Picture 387">
          <a:extLst>
            <a:ext uri="{FF2B5EF4-FFF2-40B4-BE49-F238E27FC236}">
              <a16:creationId xmlns:a16="http://schemas.microsoft.com/office/drawing/2014/main" id="{00000000-0008-0000-0300-000084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65032525" y="9748841"/>
          <a:ext cx="432000" cy="432000"/>
        </a:xfrm>
        <a:prstGeom prst="rect">
          <a:avLst/>
        </a:prstGeom>
      </xdr:spPr>
    </xdr:pic>
    <xdr:clientData/>
  </xdr:twoCellAnchor>
  <xdr:twoCellAnchor editAs="oneCell">
    <xdr:from>
      <xdr:col>438</xdr:col>
      <xdr:colOff>0</xdr:colOff>
      <xdr:row>10</xdr:row>
      <xdr:rowOff>33341</xdr:rowOff>
    </xdr:from>
    <xdr:to>
      <xdr:col>438</xdr:col>
      <xdr:colOff>432000</xdr:colOff>
      <xdr:row>11</xdr:row>
      <xdr:rowOff>84341</xdr:rowOff>
    </xdr:to>
    <xdr:pic>
      <xdr:nvPicPr>
        <xdr:cNvPr id="389" name="Picture 388">
          <a:extLst>
            <a:ext uri="{FF2B5EF4-FFF2-40B4-BE49-F238E27FC236}">
              <a16:creationId xmlns:a16="http://schemas.microsoft.com/office/drawing/2014/main" id="{00000000-0008-0000-0300-000085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1557150" y="9748841"/>
          <a:ext cx="432000" cy="432000"/>
        </a:xfrm>
        <a:prstGeom prst="rect">
          <a:avLst/>
        </a:prstGeom>
      </xdr:spPr>
    </xdr:pic>
    <xdr:clientData/>
  </xdr:twoCellAnchor>
  <xdr:twoCellAnchor editAs="oneCell">
    <xdr:from>
      <xdr:col>443</xdr:col>
      <xdr:colOff>0</xdr:colOff>
      <xdr:row>10</xdr:row>
      <xdr:rowOff>33341</xdr:rowOff>
    </xdr:from>
    <xdr:to>
      <xdr:col>443</xdr:col>
      <xdr:colOff>432000</xdr:colOff>
      <xdr:row>11</xdr:row>
      <xdr:rowOff>84341</xdr:rowOff>
    </xdr:to>
    <xdr:pic>
      <xdr:nvPicPr>
        <xdr:cNvPr id="390" name="Picture 389">
          <a:extLst>
            <a:ext uri="{FF2B5EF4-FFF2-40B4-BE49-F238E27FC236}">
              <a16:creationId xmlns:a16="http://schemas.microsoft.com/office/drawing/2014/main" id="{00000000-0008-0000-0300-000086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8081775" y="9748841"/>
          <a:ext cx="432000" cy="432000"/>
        </a:xfrm>
        <a:prstGeom prst="rect">
          <a:avLst/>
        </a:prstGeom>
      </xdr:spPr>
    </xdr:pic>
    <xdr:clientData/>
  </xdr:twoCellAnchor>
  <xdr:twoCellAnchor editAs="oneCell">
    <xdr:from>
      <xdr:col>448</xdr:col>
      <xdr:colOff>0</xdr:colOff>
      <xdr:row>10</xdr:row>
      <xdr:rowOff>33341</xdr:rowOff>
    </xdr:from>
    <xdr:to>
      <xdr:col>448</xdr:col>
      <xdr:colOff>432000</xdr:colOff>
      <xdr:row>11</xdr:row>
      <xdr:rowOff>84341</xdr:rowOff>
    </xdr:to>
    <xdr:pic>
      <xdr:nvPicPr>
        <xdr:cNvPr id="391" name="Picture 390">
          <a:extLst>
            <a:ext uri="{FF2B5EF4-FFF2-40B4-BE49-F238E27FC236}">
              <a16:creationId xmlns:a16="http://schemas.microsoft.com/office/drawing/2014/main" id="{00000000-0008-0000-0300-000087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84606400" y="9748841"/>
          <a:ext cx="432000" cy="432000"/>
        </a:xfrm>
        <a:prstGeom prst="rect">
          <a:avLst/>
        </a:prstGeom>
      </xdr:spPr>
    </xdr:pic>
    <xdr:clientData/>
  </xdr:twoCellAnchor>
  <xdr:twoCellAnchor editAs="oneCell">
    <xdr:from>
      <xdr:col>453</xdr:col>
      <xdr:colOff>0</xdr:colOff>
      <xdr:row>10</xdr:row>
      <xdr:rowOff>33341</xdr:rowOff>
    </xdr:from>
    <xdr:to>
      <xdr:col>453</xdr:col>
      <xdr:colOff>432000</xdr:colOff>
      <xdr:row>11</xdr:row>
      <xdr:rowOff>84341</xdr:rowOff>
    </xdr:to>
    <xdr:pic>
      <xdr:nvPicPr>
        <xdr:cNvPr id="392" name="Picture 391">
          <a:extLst>
            <a:ext uri="{FF2B5EF4-FFF2-40B4-BE49-F238E27FC236}">
              <a16:creationId xmlns:a16="http://schemas.microsoft.com/office/drawing/2014/main" id="{00000000-0008-0000-0300-000088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1131025" y="9748841"/>
          <a:ext cx="432000" cy="432000"/>
        </a:xfrm>
        <a:prstGeom prst="rect">
          <a:avLst/>
        </a:prstGeom>
      </xdr:spPr>
    </xdr:pic>
    <xdr:clientData/>
  </xdr:twoCellAnchor>
  <xdr:twoCellAnchor editAs="oneCell">
    <xdr:from>
      <xdr:col>458</xdr:col>
      <xdr:colOff>0</xdr:colOff>
      <xdr:row>10</xdr:row>
      <xdr:rowOff>33341</xdr:rowOff>
    </xdr:from>
    <xdr:to>
      <xdr:col>458</xdr:col>
      <xdr:colOff>432000</xdr:colOff>
      <xdr:row>11</xdr:row>
      <xdr:rowOff>84341</xdr:rowOff>
    </xdr:to>
    <xdr:pic>
      <xdr:nvPicPr>
        <xdr:cNvPr id="393" name="Picture 392">
          <a:extLst>
            <a:ext uri="{FF2B5EF4-FFF2-40B4-BE49-F238E27FC236}">
              <a16:creationId xmlns:a16="http://schemas.microsoft.com/office/drawing/2014/main" id="{00000000-0008-0000-0300-000089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7655650" y="9748841"/>
          <a:ext cx="432000" cy="432000"/>
        </a:xfrm>
        <a:prstGeom prst="rect">
          <a:avLst/>
        </a:prstGeom>
      </xdr:spPr>
    </xdr:pic>
    <xdr:clientData/>
  </xdr:twoCellAnchor>
  <xdr:twoCellAnchor editAs="oneCell">
    <xdr:from>
      <xdr:col>463</xdr:col>
      <xdr:colOff>0</xdr:colOff>
      <xdr:row>10</xdr:row>
      <xdr:rowOff>33341</xdr:rowOff>
    </xdr:from>
    <xdr:to>
      <xdr:col>463</xdr:col>
      <xdr:colOff>432000</xdr:colOff>
      <xdr:row>11</xdr:row>
      <xdr:rowOff>84341</xdr:rowOff>
    </xdr:to>
    <xdr:pic>
      <xdr:nvPicPr>
        <xdr:cNvPr id="394" name="Picture 393">
          <a:extLst>
            <a:ext uri="{FF2B5EF4-FFF2-40B4-BE49-F238E27FC236}">
              <a16:creationId xmlns:a16="http://schemas.microsoft.com/office/drawing/2014/main" id="{00000000-0008-0000-0300-00008A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04180275" y="9748841"/>
          <a:ext cx="432000" cy="432000"/>
        </a:xfrm>
        <a:prstGeom prst="rect">
          <a:avLst/>
        </a:prstGeom>
      </xdr:spPr>
    </xdr:pic>
    <xdr:clientData/>
  </xdr:twoCellAnchor>
  <xdr:twoCellAnchor editAs="oneCell">
    <xdr:from>
      <xdr:col>468</xdr:col>
      <xdr:colOff>0</xdr:colOff>
      <xdr:row>10</xdr:row>
      <xdr:rowOff>33341</xdr:rowOff>
    </xdr:from>
    <xdr:to>
      <xdr:col>468</xdr:col>
      <xdr:colOff>432000</xdr:colOff>
      <xdr:row>11</xdr:row>
      <xdr:rowOff>84341</xdr:rowOff>
    </xdr:to>
    <xdr:pic>
      <xdr:nvPicPr>
        <xdr:cNvPr id="395" name="Picture 394">
          <a:extLst>
            <a:ext uri="{FF2B5EF4-FFF2-40B4-BE49-F238E27FC236}">
              <a16:creationId xmlns:a16="http://schemas.microsoft.com/office/drawing/2014/main" id="{00000000-0008-0000-0300-00008B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10704900" y="9748841"/>
          <a:ext cx="432000" cy="432000"/>
        </a:xfrm>
        <a:prstGeom prst="rect">
          <a:avLst/>
        </a:prstGeom>
      </xdr:spPr>
    </xdr:pic>
    <xdr:clientData/>
  </xdr:twoCellAnchor>
  <xdr:twoCellAnchor editAs="oneCell">
    <xdr:from>
      <xdr:col>473</xdr:col>
      <xdr:colOff>0</xdr:colOff>
      <xdr:row>10</xdr:row>
      <xdr:rowOff>33341</xdr:rowOff>
    </xdr:from>
    <xdr:to>
      <xdr:col>473</xdr:col>
      <xdr:colOff>432000</xdr:colOff>
      <xdr:row>11</xdr:row>
      <xdr:rowOff>84341</xdr:rowOff>
    </xdr:to>
    <xdr:pic>
      <xdr:nvPicPr>
        <xdr:cNvPr id="396" name="Picture 395">
          <a:extLst>
            <a:ext uri="{FF2B5EF4-FFF2-40B4-BE49-F238E27FC236}">
              <a16:creationId xmlns:a16="http://schemas.microsoft.com/office/drawing/2014/main" id="{00000000-0008-0000-0300-00008C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17229525" y="9748841"/>
          <a:ext cx="432000" cy="432000"/>
        </a:xfrm>
        <a:prstGeom prst="rect">
          <a:avLst/>
        </a:prstGeom>
      </xdr:spPr>
    </xdr:pic>
    <xdr:clientData/>
  </xdr:twoCellAnchor>
  <xdr:twoCellAnchor editAs="oneCell">
    <xdr:from>
      <xdr:col>478</xdr:col>
      <xdr:colOff>0</xdr:colOff>
      <xdr:row>10</xdr:row>
      <xdr:rowOff>33341</xdr:rowOff>
    </xdr:from>
    <xdr:to>
      <xdr:col>478</xdr:col>
      <xdr:colOff>432000</xdr:colOff>
      <xdr:row>11</xdr:row>
      <xdr:rowOff>84341</xdr:rowOff>
    </xdr:to>
    <xdr:pic>
      <xdr:nvPicPr>
        <xdr:cNvPr id="397" name="Picture 396">
          <a:extLst>
            <a:ext uri="{FF2B5EF4-FFF2-40B4-BE49-F238E27FC236}">
              <a16:creationId xmlns:a16="http://schemas.microsoft.com/office/drawing/2014/main" id="{00000000-0008-0000-0300-00008D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3754150" y="9748841"/>
          <a:ext cx="432000" cy="432000"/>
        </a:xfrm>
        <a:prstGeom prst="rect">
          <a:avLst/>
        </a:prstGeom>
      </xdr:spPr>
    </xdr:pic>
    <xdr:clientData/>
  </xdr:twoCellAnchor>
  <xdr:twoCellAnchor editAs="oneCell">
    <xdr:from>
      <xdr:col>483</xdr:col>
      <xdr:colOff>0</xdr:colOff>
      <xdr:row>10</xdr:row>
      <xdr:rowOff>33341</xdr:rowOff>
    </xdr:from>
    <xdr:to>
      <xdr:col>483</xdr:col>
      <xdr:colOff>432000</xdr:colOff>
      <xdr:row>11</xdr:row>
      <xdr:rowOff>84341</xdr:rowOff>
    </xdr:to>
    <xdr:pic>
      <xdr:nvPicPr>
        <xdr:cNvPr id="398" name="Picture 397">
          <a:extLst>
            <a:ext uri="{FF2B5EF4-FFF2-40B4-BE49-F238E27FC236}">
              <a16:creationId xmlns:a16="http://schemas.microsoft.com/office/drawing/2014/main" id="{00000000-0008-0000-0300-00008E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30278775" y="9748841"/>
          <a:ext cx="432000" cy="432000"/>
        </a:xfrm>
        <a:prstGeom prst="rect">
          <a:avLst/>
        </a:prstGeom>
      </xdr:spPr>
    </xdr:pic>
    <xdr:clientData/>
  </xdr:twoCellAnchor>
  <xdr:twoCellAnchor editAs="oneCell">
    <xdr:from>
      <xdr:col>488</xdr:col>
      <xdr:colOff>0</xdr:colOff>
      <xdr:row>10</xdr:row>
      <xdr:rowOff>33341</xdr:rowOff>
    </xdr:from>
    <xdr:to>
      <xdr:col>488</xdr:col>
      <xdr:colOff>432000</xdr:colOff>
      <xdr:row>11</xdr:row>
      <xdr:rowOff>84341</xdr:rowOff>
    </xdr:to>
    <xdr:pic>
      <xdr:nvPicPr>
        <xdr:cNvPr id="399" name="Picture 398">
          <a:extLst>
            <a:ext uri="{FF2B5EF4-FFF2-40B4-BE49-F238E27FC236}">
              <a16:creationId xmlns:a16="http://schemas.microsoft.com/office/drawing/2014/main" id="{00000000-0008-0000-0300-00008F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36803400" y="9748841"/>
          <a:ext cx="432000" cy="432000"/>
        </a:xfrm>
        <a:prstGeom prst="rect">
          <a:avLst/>
        </a:prstGeom>
      </xdr:spPr>
    </xdr:pic>
    <xdr:clientData/>
  </xdr:twoCellAnchor>
  <xdr:twoCellAnchor editAs="oneCell">
    <xdr:from>
      <xdr:col>493</xdr:col>
      <xdr:colOff>0</xdr:colOff>
      <xdr:row>10</xdr:row>
      <xdr:rowOff>33341</xdr:rowOff>
    </xdr:from>
    <xdr:to>
      <xdr:col>493</xdr:col>
      <xdr:colOff>432000</xdr:colOff>
      <xdr:row>11</xdr:row>
      <xdr:rowOff>84341</xdr:rowOff>
    </xdr:to>
    <xdr:pic>
      <xdr:nvPicPr>
        <xdr:cNvPr id="400" name="Picture 399">
          <a:extLst>
            <a:ext uri="{FF2B5EF4-FFF2-40B4-BE49-F238E27FC236}">
              <a16:creationId xmlns:a16="http://schemas.microsoft.com/office/drawing/2014/main" id="{00000000-0008-0000-0300-000090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43328025" y="9748841"/>
          <a:ext cx="432000" cy="432000"/>
        </a:xfrm>
        <a:prstGeom prst="rect">
          <a:avLst/>
        </a:prstGeom>
      </xdr:spPr>
    </xdr:pic>
    <xdr:clientData/>
  </xdr:twoCellAnchor>
  <xdr:twoCellAnchor editAs="oneCell">
    <xdr:from>
      <xdr:col>498</xdr:col>
      <xdr:colOff>0</xdr:colOff>
      <xdr:row>10</xdr:row>
      <xdr:rowOff>33341</xdr:rowOff>
    </xdr:from>
    <xdr:to>
      <xdr:col>498</xdr:col>
      <xdr:colOff>432000</xdr:colOff>
      <xdr:row>11</xdr:row>
      <xdr:rowOff>84341</xdr:rowOff>
    </xdr:to>
    <xdr:pic>
      <xdr:nvPicPr>
        <xdr:cNvPr id="401" name="Picture 400">
          <a:extLst>
            <a:ext uri="{FF2B5EF4-FFF2-40B4-BE49-F238E27FC236}">
              <a16:creationId xmlns:a16="http://schemas.microsoft.com/office/drawing/2014/main" id="{00000000-0008-0000-0300-0000910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49852650" y="9748841"/>
          <a:ext cx="432000" cy="432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2</xdr:row>
      <xdr:rowOff>133350</xdr:rowOff>
    </xdr:from>
    <xdr:to>
      <xdr:col>6</xdr:col>
      <xdr:colOff>647700</xdr:colOff>
      <xdr:row>14</xdr:row>
      <xdr:rowOff>146050</xdr:rowOff>
    </xdr:to>
    <xdr:pic>
      <xdr:nvPicPr>
        <xdr:cNvPr id="2" name="Picture 1">
          <a:hlinkClick xmlns:r="http://schemas.openxmlformats.org/officeDocument/2006/relationships" r:id="rId1"/>
          <a:extLst>
            <a:ext uri="{FF2B5EF4-FFF2-40B4-BE49-F238E27FC236}">
              <a16:creationId xmlns:a16="http://schemas.microsoft.com/office/drawing/2014/main" id="{0D3EF584-408D-21E8-005B-A6E9AFBEC6C7}"/>
            </a:ext>
          </a:extLst>
        </xdr:cNvPr>
        <xdr:cNvPicPr>
          <a:picLocks noChangeAspect="1"/>
        </xdr:cNvPicPr>
      </xdr:nvPicPr>
      <xdr:blipFill>
        <a:blip xmlns:r="http://schemas.openxmlformats.org/officeDocument/2006/relationships" r:embed="rId2"/>
        <a:stretch>
          <a:fillRect/>
        </a:stretch>
      </xdr:blipFill>
      <xdr:spPr>
        <a:xfrm>
          <a:off x="0" y="488950"/>
          <a:ext cx="3810000" cy="2146300"/>
        </a:xfrm>
        <a:prstGeom prst="rect">
          <a:avLst/>
        </a:prstGeom>
      </xdr:spPr>
    </xdr:pic>
    <xdr:clientData/>
  </xdr:twoCellAnchor>
  <xdr:twoCellAnchor editAs="oneCell">
    <xdr:from>
      <xdr:col>0</xdr:col>
      <xdr:colOff>0</xdr:colOff>
      <xdr:row>0</xdr:row>
      <xdr:rowOff>0</xdr:rowOff>
    </xdr:from>
    <xdr:to>
      <xdr:col>4</xdr:col>
      <xdr:colOff>139700</xdr:colOff>
      <xdr:row>2</xdr:row>
      <xdr:rowOff>76200</xdr:rowOff>
    </xdr:to>
    <xdr:pic>
      <xdr:nvPicPr>
        <xdr:cNvPr id="3" name="Picture 2">
          <a:hlinkClick xmlns:r="http://schemas.openxmlformats.org/officeDocument/2006/relationships" r:id="rId3"/>
          <a:extLst>
            <a:ext uri="{FF2B5EF4-FFF2-40B4-BE49-F238E27FC236}">
              <a16:creationId xmlns:a16="http://schemas.microsoft.com/office/drawing/2014/main" id="{4CB59519-3AC6-57A3-CE03-3868EA5563B0}"/>
            </a:ext>
          </a:extLst>
        </xdr:cNvPr>
        <xdr:cNvPicPr>
          <a:picLocks noChangeAspect="1"/>
        </xdr:cNvPicPr>
      </xdr:nvPicPr>
      <xdr:blipFill>
        <a:blip xmlns:r="http://schemas.openxmlformats.org/officeDocument/2006/relationships" r:embed="rId4"/>
        <a:stretch>
          <a:fillRect/>
        </a:stretch>
      </xdr:blipFill>
      <xdr:spPr>
        <a:xfrm>
          <a:off x="0" y="0"/>
          <a:ext cx="2247900" cy="431800"/>
        </a:xfrm>
        <a:prstGeom prst="rect">
          <a:avLst/>
        </a:prstGeom>
      </xdr:spPr>
    </xdr:pic>
    <xdr:clientData/>
  </xdr:twoCellAnchor>
</xdr:wsDr>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U45"/>
  <sheetViews>
    <sheetView tabSelected="1" showRuler="0" zoomScale="133" zoomScaleNormal="100" zoomScalePageLayoutView="150" workbookViewId="0">
      <selection activeCell="B4" sqref="B4:I4"/>
    </sheetView>
  </sheetViews>
  <sheetFormatPr baseColWidth="10" defaultColWidth="10.796875" defaultRowHeight="20" x14ac:dyDescent="0.15"/>
  <cols>
    <col min="1" max="1" width="4.3984375" style="8" customWidth="1"/>
    <col min="2" max="2" width="5.3984375" style="10" customWidth="1"/>
    <col min="3" max="3" width="23.3984375" style="10" customWidth="1"/>
    <col min="4" max="8" width="9" style="10" customWidth="1"/>
    <col min="9" max="9" width="23.3984375" style="10" customWidth="1"/>
    <col min="10" max="10" width="1.3984375" style="8" customWidth="1"/>
    <col min="11" max="12" width="10.796875" style="66" customWidth="1"/>
    <col min="13" max="15" width="10.796875" style="64" customWidth="1"/>
    <col min="16" max="21" width="10.796875" style="64"/>
    <col min="22" max="16384" width="10.796875" style="11"/>
  </cols>
  <sheetData>
    <row r="1" spans="1:21" s="9" customFormat="1" ht="40.25" customHeight="1" x14ac:dyDescent="0.15">
      <c r="A1" s="8"/>
      <c r="B1" s="219" t="s">
        <v>0</v>
      </c>
      <c r="C1" s="219"/>
      <c r="D1" s="219"/>
      <c r="E1" s="219"/>
      <c r="F1" s="219"/>
      <c r="G1" s="219"/>
      <c r="H1" s="219"/>
      <c r="I1" s="219"/>
      <c r="J1" s="8"/>
      <c r="K1" s="67"/>
      <c r="L1" s="68"/>
      <c r="M1" s="63"/>
      <c r="N1" s="63"/>
      <c r="O1" s="63"/>
      <c r="P1" s="63"/>
      <c r="Q1" s="63"/>
      <c r="R1" s="63"/>
      <c r="S1" s="63"/>
      <c r="T1" s="63"/>
      <c r="U1" s="63"/>
    </row>
    <row r="2" spans="1:21" ht="54" customHeight="1" x14ac:dyDescent="0.15">
      <c r="A2" s="80"/>
      <c r="B2" s="224" t="s">
        <v>26</v>
      </c>
      <c r="C2" s="224"/>
      <c r="D2" s="224"/>
      <c r="E2" s="224"/>
      <c r="F2" s="224"/>
      <c r="G2" s="224"/>
      <c r="H2" s="224"/>
      <c r="I2" s="224"/>
      <c r="J2" s="80"/>
      <c r="K2" s="69"/>
    </row>
    <row r="3" spans="1:21" ht="27" customHeight="1" x14ac:dyDescent="0.15">
      <c r="A3" s="80"/>
      <c r="B3" s="220" t="s">
        <v>12</v>
      </c>
      <c r="C3" s="220"/>
      <c r="D3" s="220"/>
      <c r="E3" s="220"/>
      <c r="F3" s="220"/>
      <c r="G3" s="220"/>
      <c r="H3" s="220"/>
      <c r="I3" s="220"/>
      <c r="J3" s="80"/>
      <c r="K3" s="69"/>
    </row>
    <row r="4" spans="1:21" ht="19.25" customHeight="1" x14ac:dyDescent="0.15">
      <c r="B4" s="221" t="s">
        <v>13</v>
      </c>
      <c r="C4" s="222"/>
      <c r="D4" s="222"/>
      <c r="E4" s="222"/>
      <c r="F4" s="222"/>
      <c r="G4" s="222"/>
      <c r="H4" s="222"/>
      <c r="I4" s="223"/>
      <c r="K4" s="69"/>
    </row>
    <row r="5" spans="1:21" ht="10.25" customHeight="1" x14ac:dyDescent="0.15">
      <c r="B5" s="12"/>
      <c r="C5" s="12"/>
      <c r="D5" s="12"/>
      <c r="E5" s="12"/>
      <c r="F5" s="12"/>
      <c r="G5" s="12"/>
      <c r="H5" s="12"/>
      <c r="I5" s="12"/>
      <c r="K5" s="70"/>
    </row>
    <row r="6" spans="1:21" ht="65.5" customHeight="1" x14ac:dyDescent="0.15">
      <c r="A6" s="83">
        <v>1</v>
      </c>
      <c r="B6" s="205" t="s">
        <v>27</v>
      </c>
      <c r="C6" s="205"/>
      <c r="D6" s="205"/>
      <c r="E6" s="205"/>
      <c r="F6" s="205"/>
      <c r="G6" s="205"/>
      <c r="H6" s="205"/>
      <c r="I6" s="205"/>
      <c r="K6" s="104"/>
      <c r="L6" s="72"/>
    </row>
    <row r="7" spans="1:21" ht="21" customHeight="1" x14ac:dyDescent="0.15">
      <c r="A7" s="83"/>
      <c r="C7" s="13"/>
      <c r="D7" s="220" t="s">
        <v>14</v>
      </c>
      <c r="E7" s="225"/>
      <c r="F7" s="225"/>
      <c r="G7" s="225"/>
      <c r="H7" s="225"/>
      <c r="I7" s="13"/>
      <c r="K7" s="71"/>
      <c r="L7" s="72"/>
    </row>
    <row r="8" spans="1:21" ht="18" customHeight="1" x14ac:dyDescent="0.15">
      <c r="A8" s="83"/>
      <c r="B8" s="14" t="s">
        <v>1</v>
      </c>
      <c r="C8" s="15" t="s">
        <v>15</v>
      </c>
      <c r="D8" s="216" t="s">
        <v>21</v>
      </c>
      <c r="E8" s="217"/>
      <c r="F8" s="217"/>
      <c r="G8" s="217"/>
      <c r="H8" s="218"/>
      <c r="I8" s="95"/>
      <c r="K8" s="73"/>
    </row>
    <row r="9" spans="1:21" ht="18" customHeight="1" thickBot="1" x14ac:dyDescent="0.2">
      <c r="A9" s="83"/>
      <c r="B9" s="14"/>
      <c r="C9" s="17"/>
      <c r="D9" s="212" t="s">
        <v>28</v>
      </c>
      <c r="E9" s="212"/>
      <c r="F9" s="212"/>
      <c r="G9" s="212"/>
      <c r="H9" s="212"/>
      <c r="I9" s="18"/>
    </row>
    <row r="10" spans="1:21" ht="43.25" customHeight="1" thickBot="1" x14ac:dyDescent="0.25">
      <c r="A10" s="84"/>
      <c r="B10" s="14" t="s">
        <v>2</v>
      </c>
      <c r="C10" s="123" t="s">
        <v>16</v>
      </c>
      <c r="D10" s="1" t="s">
        <v>6</v>
      </c>
      <c r="E10" s="2" t="s">
        <v>7</v>
      </c>
      <c r="F10" s="2" t="s">
        <v>8</v>
      </c>
      <c r="G10" s="2" t="s">
        <v>9</v>
      </c>
      <c r="H10" s="3" t="s">
        <v>10</v>
      </c>
      <c r="I10" s="19"/>
      <c r="J10" s="81"/>
      <c r="K10" s="74"/>
      <c r="L10" s="74"/>
    </row>
    <row r="11" spans="1:21" ht="48" customHeight="1" x14ac:dyDescent="0.15">
      <c r="A11" s="83"/>
      <c r="B11" s="14"/>
      <c r="C11" s="17"/>
      <c r="D11" s="20">
        <f ca="1">BingoMaker.com!$L$2</f>
        <v>7</v>
      </c>
      <c r="E11" s="21">
        <f ca="1">BingoMaker.com!$M$2</f>
        <v>26</v>
      </c>
      <c r="F11" s="21">
        <f ca="1">BingoMaker.com!$N$2</f>
        <v>42</v>
      </c>
      <c r="G11" s="21">
        <f ca="1">BingoMaker.com!$O$2</f>
        <v>56</v>
      </c>
      <c r="H11" s="22">
        <f ca="1">BingoMaker.com!$P$2</f>
        <v>67</v>
      </c>
    </row>
    <row r="12" spans="1:21" ht="48" customHeight="1" x14ac:dyDescent="0.15">
      <c r="A12" s="83"/>
      <c r="B12" s="14"/>
      <c r="C12" s="17"/>
      <c r="D12" s="23">
        <f ca="1">BingoMaker.com!$L$3</f>
        <v>6</v>
      </c>
      <c r="E12" s="24">
        <f ca="1">BingoMaker.com!$M$3</f>
        <v>19</v>
      </c>
      <c r="F12" s="24">
        <f ca="1">BingoMaker.com!$N$3</f>
        <v>34</v>
      </c>
      <c r="G12" s="24">
        <f ca="1">BingoMaker.com!$O$3</f>
        <v>51</v>
      </c>
      <c r="H12" s="25">
        <f ca="1">BingoMaker.com!$P$3</f>
        <v>72</v>
      </c>
    </row>
    <row r="13" spans="1:21" ht="48" customHeight="1" x14ac:dyDescent="0.15">
      <c r="A13" s="83"/>
      <c r="B13" s="14" t="s">
        <v>3</v>
      </c>
      <c r="C13" s="15" t="s">
        <v>17</v>
      </c>
      <c r="D13" s="23">
        <f ca="1">BingoMaker.com!$L$4</f>
        <v>14</v>
      </c>
      <c r="E13" s="24">
        <f ca="1">BingoMaker.com!$M$4</f>
        <v>24</v>
      </c>
      <c r="F13" s="4" t="s">
        <v>22</v>
      </c>
      <c r="G13" s="24">
        <f ca="1">BingoMaker.com!$O$4</f>
        <v>57</v>
      </c>
      <c r="H13" s="25">
        <f ca="1">BingoMaker.com!$P$4</f>
        <v>62</v>
      </c>
    </row>
    <row r="14" spans="1:21" ht="48" customHeight="1" x14ac:dyDescent="0.15">
      <c r="A14" s="83"/>
      <c r="B14" s="14"/>
      <c r="C14" s="17"/>
      <c r="D14" s="23">
        <f ca="1">BingoMaker.com!$L$5</f>
        <v>8</v>
      </c>
      <c r="E14" s="24">
        <f ca="1">BingoMaker.com!$M$5</f>
        <v>28</v>
      </c>
      <c r="F14" s="24">
        <f ca="1">BingoMaker.com!$N$5</f>
        <v>44</v>
      </c>
      <c r="G14" s="24">
        <f ca="1">BingoMaker.com!$O$5</f>
        <v>47</v>
      </c>
      <c r="H14" s="25">
        <f ca="1">BingoMaker.com!$P$5</f>
        <v>64</v>
      </c>
    </row>
    <row r="15" spans="1:21" ht="48" customHeight="1" thickBot="1" x14ac:dyDescent="0.2">
      <c r="A15" s="83"/>
      <c r="B15" s="14"/>
      <c r="C15" s="17"/>
      <c r="D15" s="26">
        <f ca="1">BingoMaker.com!$L$6</f>
        <v>13</v>
      </c>
      <c r="E15" s="27">
        <f ca="1">BingoMaker.com!$M$6</f>
        <v>25</v>
      </c>
      <c r="F15" s="27">
        <f ca="1">BingoMaker.com!$N$6</f>
        <v>36</v>
      </c>
      <c r="G15" s="27">
        <f ca="1">BingoMaker.com!$O$6</f>
        <v>49</v>
      </c>
      <c r="H15" s="28">
        <f ca="1">BingoMaker.com!$P$6</f>
        <v>73</v>
      </c>
    </row>
    <row r="16" spans="1:21" s="32" customFormat="1" ht="18" customHeight="1" x14ac:dyDescent="0.15">
      <c r="A16" s="83"/>
      <c r="B16" s="14"/>
      <c r="C16" s="17"/>
      <c r="D16" s="29"/>
      <c r="E16" s="30"/>
      <c r="F16" s="31">
        <f>Instructions!$F$19</f>
        <v>1</v>
      </c>
      <c r="G16" s="30"/>
      <c r="H16" s="30"/>
      <c r="I16" s="30"/>
      <c r="J16" s="8"/>
      <c r="K16" s="75"/>
      <c r="L16" s="75"/>
      <c r="M16" s="65"/>
      <c r="N16" s="65"/>
      <c r="O16" s="65"/>
      <c r="P16" s="65"/>
      <c r="Q16" s="65"/>
      <c r="R16" s="65"/>
      <c r="S16" s="65"/>
      <c r="T16" s="65"/>
      <c r="U16" s="65"/>
    </row>
    <row r="17" spans="1:21" s="32" customFormat="1" ht="18" customHeight="1" x14ac:dyDescent="0.2">
      <c r="A17" s="84"/>
      <c r="B17" s="14" t="s">
        <v>5</v>
      </c>
      <c r="C17" s="128" t="s">
        <v>4</v>
      </c>
      <c r="D17" s="213" t="s">
        <v>20</v>
      </c>
      <c r="E17" s="214"/>
      <c r="F17" s="214"/>
      <c r="G17" s="214"/>
      <c r="H17" s="215"/>
      <c r="I17" s="95"/>
      <c r="J17" s="81"/>
      <c r="K17" s="76"/>
      <c r="L17" s="77"/>
      <c r="M17" s="65"/>
      <c r="N17" s="65"/>
      <c r="O17" s="65"/>
      <c r="P17" s="65"/>
      <c r="Q17" s="65"/>
      <c r="R17" s="65"/>
      <c r="S17" s="65"/>
      <c r="T17" s="65"/>
      <c r="U17" s="65"/>
    </row>
    <row r="18" spans="1:21" s="32" customFormat="1" ht="9" customHeight="1" x14ac:dyDescent="0.2">
      <c r="A18" s="84"/>
      <c r="B18" s="14"/>
      <c r="C18" s="59"/>
      <c r="D18" s="60"/>
      <c r="E18" s="60"/>
      <c r="F18" s="60"/>
      <c r="G18" s="60"/>
      <c r="H18" s="60"/>
      <c r="I18" s="16"/>
      <c r="J18" s="81"/>
      <c r="K18" s="76"/>
      <c r="L18" s="77"/>
      <c r="M18" s="65"/>
      <c r="N18" s="65"/>
      <c r="O18" s="65"/>
      <c r="P18" s="65"/>
      <c r="Q18" s="65"/>
      <c r="R18" s="65"/>
      <c r="S18" s="65"/>
      <c r="T18" s="65"/>
      <c r="U18" s="65"/>
    </row>
    <row r="19" spans="1:21" s="32" customFormat="1" ht="18" customHeight="1" x14ac:dyDescent="0.15">
      <c r="A19" s="85"/>
      <c r="B19" s="14" t="s">
        <v>11</v>
      </c>
      <c r="C19" s="209" t="s">
        <v>29</v>
      </c>
      <c r="D19" s="210"/>
      <c r="E19" s="211"/>
      <c r="F19" s="82">
        <v>1</v>
      </c>
      <c r="G19" s="61" t="s">
        <v>18</v>
      </c>
      <c r="H19" s="33">
        <f>Instructions!$F$19+99</f>
        <v>100</v>
      </c>
      <c r="I19" s="94" t="s">
        <v>19</v>
      </c>
      <c r="J19" s="80"/>
      <c r="K19" s="73"/>
      <c r="L19" s="75"/>
      <c r="M19" s="65"/>
      <c r="N19" s="65"/>
      <c r="O19" s="65"/>
      <c r="P19" s="65"/>
      <c r="Q19" s="65"/>
      <c r="R19" s="65"/>
      <c r="S19" s="65"/>
      <c r="T19" s="65"/>
      <c r="U19" s="65"/>
    </row>
    <row r="20" spans="1:21" s="32" customFormat="1" ht="18" customHeight="1" x14ac:dyDescent="0.15">
      <c r="A20" s="85"/>
      <c r="B20" s="30"/>
      <c r="C20" s="31"/>
      <c r="D20" s="31"/>
      <c r="E20" s="31"/>
      <c r="F20" s="34"/>
      <c r="G20" s="31"/>
      <c r="H20" s="35"/>
      <c r="I20" s="30"/>
      <c r="J20" s="80"/>
      <c r="K20" s="73"/>
      <c r="L20" s="75"/>
      <c r="M20" s="65"/>
      <c r="N20" s="65"/>
      <c r="O20" s="65"/>
      <c r="P20" s="65"/>
      <c r="Q20" s="65"/>
      <c r="R20" s="65"/>
      <c r="S20" s="65"/>
      <c r="T20" s="65"/>
      <c r="U20" s="65"/>
    </row>
    <row r="21" spans="1:21" s="32" customFormat="1" ht="49.25" customHeight="1" x14ac:dyDescent="0.15">
      <c r="A21" s="83">
        <v>2</v>
      </c>
      <c r="B21" s="204" t="s">
        <v>30</v>
      </c>
      <c r="C21" s="204"/>
      <c r="D21" s="204"/>
      <c r="E21" s="204"/>
      <c r="F21" s="204"/>
      <c r="G21" s="204"/>
      <c r="H21" s="204"/>
      <c r="I21" s="204"/>
      <c r="J21" s="8"/>
      <c r="K21" s="71"/>
      <c r="L21" s="71"/>
      <c r="M21" s="65"/>
      <c r="N21" s="65"/>
      <c r="O21" s="65"/>
      <c r="P21" s="65"/>
      <c r="Q21" s="65"/>
      <c r="R21" s="65"/>
      <c r="S21" s="65"/>
      <c r="T21" s="65"/>
      <c r="U21" s="65"/>
    </row>
    <row r="22" spans="1:21" s="32" customFormat="1" ht="32" customHeight="1" x14ac:dyDescent="0.15">
      <c r="A22" s="83">
        <v>3</v>
      </c>
      <c r="B22" s="205" t="s">
        <v>33</v>
      </c>
      <c r="C22" s="205"/>
      <c r="D22" s="205"/>
      <c r="E22" s="205"/>
      <c r="F22" s="205"/>
      <c r="G22" s="205"/>
      <c r="H22" s="205"/>
      <c r="I22" s="205"/>
      <c r="J22" s="8"/>
      <c r="K22" s="71"/>
      <c r="L22" s="73"/>
      <c r="M22" s="65"/>
      <c r="N22" s="65"/>
      <c r="O22" s="65"/>
      <c r="P22" s="65"/>
      <c r="Q22" s="65"/>
      <c r="R22" s="65"/>
      <c r="S22" s="65"/>
      <c r="T22" s="65"/>
      <c r="U22" s="65"/>
    </row>
    <row r="23" spans="1:21" s="32" customFormat="1" ht="28.25" customHeight="1" x14ac:dyDescent="0.15">
      <c r="A23" s="83">
        <v>4</v>
      </c>
      <c r="B23" s="208" t="s">
        <v>31</v>
      </c>
      <c r="C23" s="208"/>
      <c r="D23" s="208"/>
      <c r="E23" s="208"/>
      <c r="F23" s="208"/>
      <c r="G23" s="208"/>
      <c r="H23" s="208"/>
      <c r="I23" s="208"/>
      <c r="J23" s="80"/>
      <c r="K23" s="78"/>
      <c r="L23" s="78"/>
      <c r="M23" s="65"/>
      <c r="N23" s="65"/>
      <c r="O23" s="65"/>
      <c r="P23" s="65"/>
      <c r="Q23" s="65"/>
      <c r="R23" s="65"/>
      <c r="S23" s="65"/>
      <c r="T23" s="65"/>
      <c r="U23" s="65"/>
    </row>
    <row r="24" spans="1:21" s="32" customFormat="1" ht="23" customHeight="1" x14ac:dyDescent="0.15">
      <c r="A24" s="83"/>
      <c r="B24" s="206" t="s">
        <v>32</v>
      </c>
      <c r="C24" s="207"/>
      <c r="D24" s="207"/>
      <c r="E24" s="207"/>
      <c r="F24" s="207"/>
      <c r="G24" s="207"/>
      <c r="H24" s="207"/>
      <c r="I24" s="207"/>
      <c r="J24" s="8"/>
      <c r="K24" s="79"/>
      <c r="L24" s="79"/>
      <c r="M24" s="65"/>
      <c r="N24" s="65"/>
      <c r="O24" s="65"/>
      <c r="P24" s="65"/>
      <c r="Q24" s="65"/>
      <c r="R24" s="65"/>
      <c r="S24" s="65"/>
      <c r="T24" s="65"/>
      <c r="U24" s="65"/>
    </row>
    <row r="25" spans="1:21" s="32" customFormat="1" ht="25.25" customHeight="1" x14ac:dyDescent="0.15">
      <c r="A25" s="83">
        <v>5</v>
      </c>
      <c r="B25" s="205" t="s">
        <v>25</v>
      </c>
      <c r="C25" s="205"/>
      <c r="D25" s="205"/>
      <c r="E25" s="205"/>
      <c r="F25" s="205"/>
      <c r="G25" s="205"/>
      <c r="H25" s="205"/>
      <c r="I25" s="205"/>
      <c r="J25" s="8"/>
      <c r="K25" s="71"/>
      <c r="L25" s="73"/>
      <c r="M25" s="65"/>
      <c r="N25" s="65"/>
      <c r="O25" s="65"/>
      <c r="P25" s="65"/>
      <c r="Q25" s="65"/>
      <c r="R25" s="65"/>
      <c r="S25" s="65"/>
      <c r="T25" s="65"/>
      <c r="U25" s="65"/>
    </row>
    <row r="26" spans="1:21" s="32" customFormat="1" ht="36" customHeight="1" x14ac:dyDescent="0.15">
      <c r="A26" s="8"/>
      <c r="B26" s="30"/>
      <c r="C26" s="30"/>
      <c r="D26" s="30"/>
      <c r="E26" s="30"/>
      <c r="F26" s="30"/>
      <c r="G26" s="30"/>
      <c r="H26" s="30"/>
      <c r="I26" s="30"/>
      <c r="J26" s="8"/>
      <c r="K26" s="75"/>
      <c r="L26" s="75"/>
      <c r="M26" s="65"/>
      <c r="N26" s="65"/>
      <c r="O26" s="65"/>
      <c r="P26" s="65"/>
      <c r="Q26" s="65"/>
      <c r="R26" s="65"/>
      <c r="S26" s="65"/>
      <c r="T26" s="65"/>
      <c r="U26" s="65"/>
    </row>
    <row r="27" spans="1:21" s="32" customFormat="1" ht="18" customHeight="1" x14ac:dyDescent="0.15">
      <c r="B27" s="36"/>
      <c r="C27" s="36"/>
      <c r="D27" s="36"/>
      <c r="E27" s="36"/>
      <c r="F27" s="62" t="str">
        <f>BingoMaker.com!$M$18</f>
        <v>BingoMaker.com</v>
      </c>
      <c r="G27" s="36"/>
      <c r="H27" s="36"/>
      <c r="I27" s="36"/>
      <c r="K27" s="78"/>
      <c r="L27" s="78"/>
      <c r="M27" s="65"/>
      <c r="N27" s="65"/>
      <c r="O27" s="65"/>
      <c r="P27" s="65"/>
      <c r="Q27" s="65"/>
      <c r="R27" s="65"/>
      <c r="S27" s="65"/>
      <c r="T27" s="65"/>
      <c r="U27" s="65"/>
    </row>
    <row r="28" spans="1:21" ht="18" customHeight="1" x14ac:dyDescent="0.15">
      <c r="A28" s="36"/>
      <c r="B28" s="36"/>
      <c r="C28" s="36"/>
      <c r="D28" s="36"/>
      <c r="E28" s="36"/>
      <c r="F28" s="36"/>
      <c r="G28" s="36"/>
      <c r="H28" s="36"/>
      <c r="I28" s="36"/>
      <c r="J28" s="36"/>
      <c r="K28" s="78"/>
      <c r="L28" s="78"/>
    </row>
    <row r="30" spans="1:21" x14ac:dyDescent="0.15">
      <c r="B30" s="11"/>
      <c r="C30" s="11"/>
      <c r="D30" s="11"/>
      <c r="E30" s="11"/>
      <c r="F30" s="11"/>
      <c r="G30" s="11"/>
      <c r="H30" s="11"/>
      <c r="I30" s="11"/>
      <c r="K30" s="64"/>
      <c r="L30" s="64"/>
    </row>
    <row r="31" spans="1:21" x14ac:dyDescent="0.15">
      <c r="B31" s="11"/>
      <c r="C31" s="11"/>
      <c r="D31" s="11"/>
      <c r="E31" s="11"/>
      <c r="F31" s="11"/>
      <c r="G31" s="11"/>
      <c r="H31" s="11"/>
      <c r="I31" s="11"/>
      <c r="K31" s="64"/>
      <c r="L31" s="64"/>
    </row>
    <row r="32" spans="1:21" x14ac:dyDescent="0.15">
      <c r="B32" s="11"/>
      <c r="C32" s="11"/>
      <c r="D32" s="11"/>
      <c r="E32" s="11"/>
      <c r="F32" s="11"/>
      <c r="G32" s="11"/>
      <c r="H32" s="11"/>
      <c r="I32" s="11"/>
      <c r="K32" s="64"/>
      <c r="L32" s="64"/>
    </row>
    <row r="33" spans="2:12" x14ac:dyDescent="0.15">
      <c r="B33" s="11"/>
      <c r="C33" s="11"/>
      <c r="D33" s="11"/>
      <c r="E33" s="11"/>
      <c r="F33" s="11"/>
      <c r="G33" s="11"/>
      <c r="H33" s="11"/>
      <c r="I33" s="11"/>
      <c r="K33" s="64"/>
      <c r="L33" s="64"/>
    </row>
    <row r="34" spans="2:12" x14ac:dyDescent="0.15">
      <c r="B34" s="11"/>
      <c r="C34" s="11"/>
      <c r="D34" s="11"/>
      <c r="E34" s="11"/>
      <c r="F34" s="11"/>
      <c r="G34" s="11"/>
      <c r="H34" s="11"/>
      <c r="I34" s="11"/>
      <c r="K34" s="64"/>
      <c r="L34" s="64"/>
    </row>
    <row r="35" spans="2:12" x14ac:dyDescent="0.15">
      <c r="B35" s="11"/>
      <c r="C35" s="11"/>
      <c r="D35" s="11"/>
      <c r="E35" s="11"/>
      <c r="F35" s="11"/>
      <c r="G35" s="11"/>
      <c r="H35" s="11"/>
      <c r="I35" s="11"/>
      <c r="K35" s="64"/>
      <c r="L35" s="64"/>
    </row>
    <row r="36" spans="2:12" x14ac:dyDescent="0.15">
      <c r="B36" s="11"/>
      <c r="C36" s="11"/>
      <c r="D36" s="11"/>
      <c r="E36" s="11"/>
      <c r="F36" s="11"/>
      <c r="G36" s="11"/>
      <c r="H36" s="11"/>
      <c r="I36" s="11"/>
      <c r="K36" s="64"/>
      <c r="L36" s="64"/>
    </row>
    <row r="37" spans="2:12" x14ac:dyDescent="0.15">
      <c r="B37" s="11"/>
      <c r="C37" s="11"/>
      <c r="D37" s="11"/>
      <c r="E37" s="11"/>
      <c r="F37" s="11"/>
      <c r="G37" s="11"/>
      <c r="H37" s="11"/>
      <c r="I37" s="11"/>
      <c r="K37" s="64"/>
      <c r="L37" s="64"/>
    </row>
    <row r="38" spans="2:12" x14ac:dyDescent="0.15">
      <c r="B38" s="11"/>
      <c r="C38" s="11"/>
      <c r="D38" s="11"/>
      <c r="E38" s="11"/>
      <c r="F38" s="11"/>
      <c r="G38" s="11"/>
      <c r="H38" s="11"/>
      <c r="I38" s="11"/>
      <c r="K38" s="64"/>
      <c r="L38" s="64"/>
    </row>
    <row r="39" spans="2:12" x14ac:dyDescent="0.15">
      <c r="B39" s="11"/>
      <c r="C39" s="11"/>
      <c r="D39" s="11"/>
      <c r="E39" s="11"/>
      <c r="F39" s="11"/>
      <c r="G39" s="11"/>
      <c r="H39" s="11"/>
      <c r="I39" s="11"/>
      <c r="K39" s="64"/>
      <c r="L39" s="64"/>
    </row>
    <row r="40" spans="2:12" x14ac:dyDescent="0.15">
      <c r="B40" s="11"/>
      <c r="C40" s="11"/>
      <c r="D40" s="11"/>
      <c r="E40" s="11"/>
      <c r="F40" s="11"/>
      <c r="G40" s="11"/>
      <c r="H40" s="11"/>
      <c r="I40" s="11"/>
      <c r="K40" s="64"/>
      <c r="L40" s="64"/>
    </row>
    <row r="41" spans="2:12" x14ac:dyDescent="0.15">
      <c r="B41" s="11"/>
      <c r="C41" s="11"/>
      <c r="D41" s="11"/>
      <c r="E41" s="11"/>
      <c r="F41" s="11"/>
      <c r="G41" s="11"/>
      <c r="H41" s="11"/>
      <c r="I41" s="11"/>
      <c r="K41" s="64"/>
      <c r="L41" s="64"/>
    </row>
    <row r="42" spans="2:12" x14ac:dyDescent="0.15">
      <c r="B42" s="11"/>
      <c r="C42" s="11"/>
      <c r="D42" s="11"/>
      <c r="E42" s="11"/>
      <c r="F42" s="11"/>
      <c r="G42" s="11"/>
      <c r="H42" s="11"/>
      <c r="I42" s="11"/>
      <c r="K42" s="64"/>
      <c r="L42" s="64"/>
    </row>
    <row r="43" spans="2:12" x14ac:dyDescent="0.15">
      <c r="B43" s="11"/>
      <c r="C43" s="11"/>
      <c r="D43" s="11"/>
      <c r="E43" s="11"/>
      <c r="F43" s="11"/>
      <c r="G43" s="11"/>
      <c r="H43" s="11"/>
      <c r="I43" s="11"/>
      <c r="K43" s="64"/>
      <c r="L43" s="64"/>
    </row>
    <row r="44" spans="2:12" x14ac:dyDescent="0.15">
      <c r="B44" s="11"/>
      <c r="C44" s="11"/>
      <c r="D44" s="11"/>
      <c r="E44" s="11"/>
      <c r="F44" s="11"/>
      <c r="G44" s="11"/>
      <c r="H44" s="11"/>
      <c r="I44" s="11"/>
      <c r="K44" s="64"/>
      <c r="L44" s="64"/>
    </row>
    <row r="45" spans="2:12" x14ac:dyDescent="0.15">
      <c r="B45" s="11"/>
      <c r="C45" s="11"/>
      <c r="D45" s="11"/>
      <c r="E45" s="11"/>
      <c r="F45" s="11"/>
      <c r="G45" s="11"/>
      <c r="H45" s="11"/>
      <c r="I45" s="11"/>
      <c r="K45" s="64"/>
      <c r="L45" s="64"/>
    </row>
  </sheetData>
  <sheetProtection algorithmName="SHA-512" hashValue="SIwiW1i9UeYz9MzITAMmZNFctPmyHyUoAKc4O7HVtDvgj9nK6nWv/oQer+BGnJ4kcmCDl6q+hC8WZAh0diLO2w==" saltValue="Pv2pdo2sXk8vI8RGNwCB4Q==" spinCount="100000" sheet="1" objects="1" scenarios="1" selectLockedCells="1"/>
  <sortState xmlns:xlrd2="http://schemas.microsoft.com/office/spreadsheetml/2017/richdata2" ref="D33:D106">
    <sortCondition ref="D3:D76"/>
  </sortState>
  <mergeCells count="15">
    <mergeCell ref="C19:E19"/>
    <mergeCell ref="D9:H9"/>
    <mergeCell ref="D17:H17"/>
    <mergeCell ref="D8:H8"/>
    <mergeCell ref="B1:I1"/>
    <mergeCell ref="B3:I3"/>
    <mergeCell ref="B4:I4"/>
    <mergeCell ref="B6:I6"/>
    <mergeCell ref="B2:I2"/>
    <mergeCell ref="D7:H7"/>
    <mergeCell ref="B21:I21"/>
    <mergeCell ref="B22:I22"/>
    <mergeCell ref="B25:I25"/>
    <mergeCell ref="B24:I24"/>
    <mergeCell ref="B23:I23"/>
  </mergeCells>
  <phoneticPr fontId="6" type="noConversion"/>
  <pageMargins left="0.75" right="0.75" top="1" bottom="1" header="0.5" footer="0.5"/>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190500</xdr:colOff>
                    <xdr:row>6</xdr:row>
                    <xdr:rowOff>177800</xdr:rowOff>
                  </from>
                  <to>
                    <xdr:col>2</xdr:col>
                    <xdr:colOff>482600</xdr:colOff>
                    <xdr:row>8</xdr:row>
                    <xdr:rowOff>25400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xdr:col>
                    <xdr:colOff>190500</xdr:colOff>
                    <xdr:row>15</xdr:row>
                    <xdr:rowOff>139700</xdr:rowOff>
                  </from>
                  <to>
                    <xdr:col>2</xdr:col>
                    <xdr:colOff>482600</xdr:colOff>
                    <xdr:row>17</xdr:row>
                    <xdr:rowOff>25400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8</xdr:col>
                    <xdr:colOff>215900</xdr:colOff>
                    <xdr:row>17</xdr:row>
                    <xdr:rowOff>63500</xdr:rowOff>
                  </from>
                  <to>
                    <xdr:col>8</xdr:col>
                    <xdr:colOff>508000</xdr:colOff>
                    <xdr:row>19</xdr:row>
                    <xdr:rowOff>25400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8</xdr:col>
                    <xdr:colOff>215900</xdr:colOff>
                    <xdr:row>17</xdr:row>
                    <xdr:rowOff>63500</xdr:rowOff>
                  </from>
                  <to>
                    <xdr:col>8</xdr:col>
                    <xdr:colOff>508000</xdr:colOff>
                    <xdr:row>19</xdr:row>
                    <xdr:rowOff>25400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39997558519241921"/>
  </sheetPr>
  <dimension ref="A1:JP18"/>
  <sheetViews>
    <sheetView showRuler="0" zoomScale="50" zoomScaleNormal="50" zoomScalePageLayoutView="50" workbookViewId="0">
      <selection activeCell="K8" sqref="K8"/>
    </sheetView>
  </sheetViews>
  <sheetFormatPr baseColWidth="10" defaultColWidth="10.19921875" defaultRowHeight="16" x14ac:dyDescent="0.2"/>
  <cols>
    <col min="1" max="5" width="10.19921875" style="7" customWidth="1"/>
    <col min="6" max="6" width="2.19921875" style="7" customWidth="1"/>
    <col min="7" max="16" width="10.19921875" style="7" customWidth="1"/>
    <col min="17" max="17" width="2.19921875" style="7" customWidth="1"/>
    <col min="18" max="27" width="10.19921875" style="7" customWidth="1"/>
    <col min="28" max="28" width="2.19921875" style="7" customWidth="1"/>
    <col min="29" max="38" width="10.19921875" style="7" customWidth="1"/>
    <col min="39" max="39" width="2.19921875" style="7" customWidth="1"/>
    <col min="40" max="49" width="10.19921875" style="7" customWidth="1"/>
    <col min="50" max="50" width="2.19921875" style="7" customWidth="1"/>
    <col min="51" max="60" width="10.19921875" style="7" customWidth="1"/>
    <col min="61" max="61" width="2.19921875" style="7" customWidth="1"/>
    <col min="62" max="71" width="10.19921875" style="7" customWidth="1"/>
    <col min="72" max="72" width="2.19921875" style="7" customWidth="1"/>
    <col min="73" max="82" width="10.19921875" style="7" customWidth="1"/>
    <col min="83" max="83" width="2.19921875" style="7" customWidth="1"/>
    <col min="84" max="93" width="10.19921875" style="7" customWidth="1"/>
    <col min="94" max="94" width="2.19921875" style="7" customWidth="1"/>
    <col min="95" max="104" width="10.19921875" style="7" customWidth="1"/>
    <col min="105" max="105" width="2.19921875" style="7" customWidth="1"/>
    <col min="106" max="115" width="10.19921875" style="7" customWidth="1"/>
    <col min="116" max="116" width="2.19921875" style="7" customWidth="1"/>
    <col min="117" max="126" width="10.19921875" style="7" customWidth="1"/>
    <col min="127" max="127" width="2.19921875" style="7" customWidth="1"/>
    <col min="128" max="137" width="10.19921875" style="7" customWidth="1"/>
    <col min="138" max="138" width="2.19921875" style="7" customWidth="1"/>
    <col min="139" max="148" width="10.19921875" style="7" customWidth="1"/>
    <col min="149" max="149" width="2.19921875" style="7" customWidth="1"/>
    <col min="150" max="159" width="10.19921875" style="7" customWidth="1"/>
    <col min="160" max="160" width="2.19921875" style="7" customWidth="1"/>
    <col min="161" max="170" width="10.19921875" style="7" customWidth="1"/>
    <col min="171" max="171" width="2.19921875" style="7" customWidth="1"/>
    <col min="172" max="181" width="10.19921875" style="7" customWidth="1"/>
    <col min="182" max="182" width="2.19921875" style="7" customWidth="1"/>
    <col min="183" max="192" width="10.19921875" style="7" customWidth="1"/>
    <col min="193" max="193" width="2.19921875" style="7" customWidth="1"/>
    <col min="194" max="203" width="10.19921875" style="7" customWidth="1"/>
    <col min="204" max="204" width="2.19921875" style="7" customWidth="1"/>
    <col min="205" max="214" width="10.19921875" style="7" customWidth="1"/>
    <col min="215" max="215" width="2.19921875" style="7" customWidth="1"/>
    <col min="216" max="225" width="10.19921875" style="7" customWidth="1"/>
    <col min="226" max="226" width="2.19921875" style="7" customWidth="1"/>
    <col min="227" max="236" width="10.19921875" style="7" customWidth="1"/>
    <col min="237" max="237" width="2.19921875" style="7" customWidth="1"/>
    <col min="238" max="247" width="10.19921875" style="7" customWidth="1"/>
    <col min="248" max="248" width="2.19921875" style="7" customWidth="1"/>
    <col min="249" max="258" width="10.19921875" style="7" customWidth="1"/>
    <col min="259" max="259" width="2.19921875" style="7" customWidth="1"/>
    <col min="260" max="269" width="10.19921875" style="7" customWidth="1"/>
    <col min="270" max="270" width="2.19921875" style="7" customWidth="1"/>
    <col min="271" max="275" width="10.19921875" style="7" customWidth="1"/>
    <col min="276" max="16384" width="10.19921875" style="7"/>
  </cols>
  <sheetData>
    <row r="1" spans="1:276" s="160" customFormat="1" ht="23" customHeight="1" thickBot="1" x14ac:dyDescent="0.2">
      <c r="A1" s="157">
        <f>IF('Control Sheet'!$D$1=TRUE,C8,"")</f>
        <v>1</v>
      </c>
      <c r="B1" s="158"/>
      <c r="C1" s="106" t="str">
        <f>IF('Control Sheet'!$A$1=TRUE,Instructions!$D$8,"")</f>
        <v>Write the title here</v>
      </c>
      <c r="D1" s="106"/>
      <c r="E1" s="159">
        <f>IF('Control Sheet'!$D$1=TRUE,C8,"")</f>
        <v>1</v>
      </c>
      <c r="F1" s="158"/>
      <c r="G1" s="157">
        <f>IF('Control Sheet'!$D$1=TRUE,I8,"")</f>
        <v>2</v>
      </c>
      <c r="H1" s="158"/>
      <c r="I1" s="106" t="str">
        <f>IF('Control Sheet'!$A$1=TRUE,Instructions!$D$8,"")</f>
        <v>Write the title here</v>
      </c>
      <c r="J1" s="158"/>
      <c r="K1" s="159">
        <f>IF('Control Sheet'!$D$1=TRUE,I8,"")</f>
        <v>2</v>
      </c>
      <c r="L1" s="157">
        <f>IF('Control Sheet'!$D$1=TRUE,N8,"")</f>
        <v>5</v>
      </c>
      <c r="M1" s="158"/>
      <c r="N1" s="106" t="str">
        <f>IF('Control Sheet'!$A$1=TRUE,Instructions!$D$8,"")</f>
        <v>Write the title here</v>
      </c>
      <c r="O1" s="106"/>
      <c r="P1" s="159">
        <f>IF('Control Sheet'!$D$1=TRUE,N8,"")</f>
        <v>5</v>
      </c>
      <c r="Q1" s="158"/>
      <c r="R1" s="157">
        <f>IF('Control Sheet'!$D$1=TRUE,T8,"")</f>
        <v>6</v>
      </c>
      <c r="S1" s="158"/>
      <c r="T1" s="106" t="str">
        <f>IF('Control Sheet'!$A$1=TRUE,Instructions!$D$8,"")</f>
        <v>Write the title here</v>
      </c>
      <c r="U1" s="158"/>
      <c r="V1" s="159">
        <f>IF('Control Sheet'!$D$1=TRUE,T8,"")</f>
        <v>6</v>
      </c>
      <c r="W1" s="157">
        <f>IF('Control Sheet'!$D$1=TRUE,Y8,"")</f>
        <v>9</v>
      </c>
      <c r="X1" s="158"/>
      <c r="Y1" s="106" t="str">
        <f>IF('Control Sheet'!$A$1=TRUE,Instructions!$D$8,"")</f>
        <v>Write the title here</v>
      </c>
      <c r="Z1" s="106"/>
      <c r="AA1" s="159">
        <f>IF('Control Sheet'!$D$1=TRUE,Y8,"")</f>
        <v>9</v>
      </c>
      <c r="AB1" s="158"/>
      <c r="AC1" s="157">
        <f>IF('Control Sheet'!$D$1=TRUE,AE8,"")</f>
        <v>10</v>
      </c>
      <c r="AD1" s="158"/>
      <c r="AE1" s="106" t="str">
        <f>IF('Control Sheet'!$A$1=TRUE,Instructions!$D$8,"")</f>
        <v>Write the title here</v>
      </c>
      <c r="AF1" s="158"/>
      <c r="AG1" s="159">
        <f>IF('Control Sheet'!$D$1=TRUE,AE8,"")</f>
        <v>10</v>
      </c>
      <c r="AH1" s="157">
        <f>IF('Control Sheet'!$D$1=TRUE,AJ8,"")</f>
        <v>13</v>
      </c>
      <c r="AI1" s="158"/>
      <c r="AJ1" s="106" t="str">
        <f>IF('Control Sheet'!$A$1=TRUE,Instructions!$D$8,"")</f>
        <v>Write the title here</v>
      </c>
      <c r="AK1" s="106"/>
      <c r="AL1" s="159">
        <f>IF('Control Sheet'!$D$1=TRUE,AJ8,"")</f>
        <v>13</v>
      </c>
      <c r="AM1" s="158"/>
      <c r="AN1" s="157">
        <f>IF('Control Sheet'!$D$1=TRUE,AP8,"")</f>
        <v>14</v>
      </c>
      <c r="AO1" s="158"/>
      <c r="AP1" s="106" t="str">
        <f>IF('Control Sheet'!$A$1=TRUE,Instructions!$D$8,"")</f>
        <v>Write the title here</v>
      </c>
      <c r="AQ1" s="158"/>
      <c r="AR1" s="159">
        <f>IF('Control Sheet'!$D$1=TRUE,AP8,"")</f>
        <v>14</v>
      </c>
      <c r="AS1" s="157">
        <f>IF('Control Sheet'!$D$1=TRUE,AU8,"")</f>
        <v>17</v>
      </c>
      <c r="AT1" s="158"/>
      <c r="AU1" s="106" t="str">
        <f>IF('Control Sheet'!$A$1=TRUE,Instructions!$D$8,"")</f>
        <v>Write the title here</v>
      </c>
      <c r="AV1" s="106"/>
      <c r="AW1" s="159">
        <f>IF('Control Sheet'!$D$1=TRUE,AU8,"")</f>
        <v>17</v>
      </c>
      <c r="AX1" s="158"/>
      <c r="AY1" s="157">
        <f>IF('Control Sheet'!$D$1=TRUE,BA8,"")</f>
        <v>18</v>
      </c>
      <c r="AZ1" s="158"/>
      <c r="BA1" s="106" t="str">
        <f>IF('Control Sheet'!$A$1=TRUE,Instructions!$D$8,"")</f>
        <v>Write the title here</v>
      </c>
      <c r="BB1" s="158"/>
      <c r="BC1" s="159">
        <f>IF('Control Sheet'!$D$1=TRUE,BA8,"")</f>
        <v>18</v>
      </c>
      <c r="BD1" s="157">
        <f>IF('Control Sheet'!$D$1=TRUE,BF8,"")</f>
        <v>21</v>
      </c>
      <c r="BE1" s="158"/>
      <c r="BF1" s="106" t="str">
        <f>IF('Control Sheet'!$A$1=TRUE,Instructions!$D$8,"")</f>
        <v>Write the title here</v>
      </c>
      <c r="BG1" s="106"/>
      <c r="BH1" s="159">
        <f>IF('Control Sheet'!$D$1=TRUE,BF8,"")</f>
        <v>21</v>
      </c>
      <c r="BI1" s="158"/>
      <c r="BJ1" s="157">
        <f>IF('Control Sheet'!$D$1=TRUE,BL8,"")</f>
        <v>22</v>
      </c>
      <c r="BK1" s="158"/>
      <c r="BL1" s="106" t="str">
        <f>IF('Control Sheet'!$A$1=TRUE,Instructions!$D$8,"")</f>
        <v>Write the title here</v>
      </c>
      <c r="BM1" s="158"/>
      <c r="BN1" s="159">
        <f>IF('Control Sheet'!$D$1=TRUE,BL8,"")</f>
        <v>22</v>
      </c>
      <c r="BO1" s="157">
        <f>IF('Control Sheet'!$D$1=TRUE,BQ8,"")</f>
        <v>25</v>
      </c>
      <c r="BP1" s="158"/>
      <c r="BQ1" s="106" t="str">
        <f>IF('Control Sheet'!$A$1=TRUE,Instructions!$D$8,"")</f>
        <v>Write the title here</v>
      </c>
      <c r="BR1" s="106"/>
      <c r="BS1" s="159">
        <f>IF('Control Sheet'!$D$1=TRUE,BQ8,"")</f>
        <v>25</v>
      </c>
      <c r="BT1" s="158"/>
      <c r="BU1" s="157">
        <f>IF('Control Sheet'!$D$1=TRUE,BW8,"")</f>
        <v>26</v>
      </c>
      <c r="BV1" s="158"/>
      <c r="BW1" s="106" t="str">
        <f>IF('Control Sheet'!$A$1=TRUE,Instructions!$D$8,"")</f>
        <v>Write the title here</v>
      </c>
      <c r="BX1" s="158"/>
      <c r="BY1" s="159">
        <f>IF('Control Sheet'!$D$1=TRUE,BW8,"")</f>
        <v>26</v>
      </c>
      <c r="BZ1" s="157">
        <f>IF('Control Sheet'!$D$1=TRUE,CB8,"")</f>
        <v>29</v>
      </c>
      <c r="CA1" s="158"/>
      <c r="CB1" s="106" t="str">
        <f>IF('Control Sheet'!$A$1=TRUE,Instructions!$D$8,"")</f>
        <v>Write the title here</v>
      </c>
      <c r="CC1" s="106"/>
      <c r="CD1" s="159">
        <f>IF('Control Sheet'!$D$1=TRUE,CB8,"")</f>
        <v>29</v>
      </c>
      <c r="CE1" s="158"/>
      <c r="CF1" s="157">
        <f>IF('Control Sheet'!$D$1=TRUE,CH8,"")</f>
        <v>30</v>
      </c>
      <c r="CG1" s="158"/>
      <c r="CH1" s="106" t="str">
        <f>IF('Control Sheet'!$A$1=TRUE,Instructions!$D$8,"")</f>
        <v>Write the title here</v>
      </c>
      <c r="CI1" s="158"/>
      <c r="CJ1" s="159">
        <f>IF('Control Sheet'!$D$1=TRUE,CH8,"")</f>
        <v>30</v>
      </c>
      <c r="CK1" s="157">
        <f>IF('Control Sheet'!$D$1=TRUE,CM8,"")</f>
        <v>33</v>
      </c>
      <c r="CL1" s="158"/>
      <c r="CM1" s="106" t="str">
        <f>IF('Control Sheet'!$A$1=TRUE,Instructions!$D$8,"")</f>
        <v>Write the title here</v>
      </c>
      <c r="CN1" s="106"/>
      <c r="CO1" s="159">
        <f>IF('Control Sheet'!$D$1=TRUE,CM8,"")</f>
        <v>33</v>
      </c>
      <c r="CP1" s="158"/>
      <c r="CQ1" s="157">
        <f>IF('Control Sheet'!$D$1=TRUE,CS8,"")</f>
        <v>34</v>
      </c>
      <c r="CR1" s="158"/>
      <c r="CS1" s="106" t="str">
        <f>IF('Control Sheet'!$A$1=TRUE,Instructions!$D$8,"")</f>
        <v>Write the title here</v>
      </c>
      <c r="CT1" s="158"/>
      <c r="CU1" s="159">
        <f>IF('Control Sheet'!$D$1=TRUE,CS8,"")</f>
        <v>34</v>
      </c>
      <c r="CV1" s="157">
        <f>IF('Control Sheet'!$D$1=TRUE,CX8,"")</f>
        <v>37</v>
      </c>
      <c r="CW1" s="158"/>
      <c r="CX1" s="106" t="str">
        <f>IF('Control Sheet'!$A$1=TRUE,Instructions!$D$8,"")</f>
        <v>Write the title here</v>
      </c>
      <c r="CY1" s="106"/>
      <c r="CZ1" s="159">
        <f>IF('Control Sheet'!$D$1=TRUE,CX8,"")</f>
        <v>37</v>
      </c>
      <c r="DA1" s="158"/>
      <c r="DB1" s="157">
        <f>IF('Control Sheet'!$D$1=TRUE,DD8,"")</f>
        <v>38</v>
      </c>
      <c r="DC1" s="158"/>
      <c r="DD1" s="106" t="str">
        <f>IF('Control Sheet'!$A$1=TRUE,Instructions!$D$8,"")</f>
        <v>Write the title here</v>
      </c>
      <c r="DE1" s="158"/>
      <c r="DF1" s="159">
        <f>IF('Control Sheet'!$D$1=TRUE,DD8,"")</f>
        <v>38</v>
      </c>
      <c r="DG1" s="157">
        <f>IF('Control Sheet'!$D$1=TRUE,DI8,"")</f>
        <v>41</v>
      </c>
      <c r="DH1" s="158"/>
      <c r="DI1" s="106" t="str">
        <f>IF('Control Sheet'!$A$1=TRUE,Instructions!$D$8,"")</f>
        <v>Write the title here</v>
      </c>
      <c r="DJ1" s="106"/>
      <c r="DK1" s="159">
        <f>IF('Control Sheet'!$D$1=TRUE,DI8,"")</f>
        <v>41</v>
      </c>
      <c r="DL1" s="158"/>
      <c r="DM1" s="157">
        <f>IF('Control Sheet'!$D$1=TRUE,DO8,"")</f>
        <v>42</v>
      </c>
      <c r="DN1" s="158"/>
      <c r="DO1" s="106" t="str">
        <f>IF('Control Sheet'!$A$1=TRUE,Instructions!$D$8,"")</f>
        <v>Write the title here</v>
      </c>
      <c r="DP1" s="158"/>
      <c r="DQ1" s="159">
        <f>IF('Control Sheet'!$D$1=TRUE,DO8,"")</f>
        <v>42</v>
      </c>
      <c r="DR1" s="157">
        <f>IF('Control Sheet'!$D$1=TRUE,DT8,"")</f>
        <v>45</v>
      </c>
      <c r="DS1" s="158"/>
      <c r="DT1" s="106" t="str">
        <f>IF('Control Sheet'!$A$1=TRUE,Instructions!$D$8,"")</f>
        <v>Write the title here</v>
      </c>
      <c r="DU1" s="106"/>
      <c r="DV1" s="159">
        <f>IF('Control Sheet'!$D$1=TRUE,DT8,"")</f>
        <v>45</v>
      </c>
      <c r="DW1" s="158"/>
      <c r="DX1" s="157">
        <f>IF('Control Sheet'!$D$1=TRUE,DZ8,"")</f>
        <v>46</v>
      </c>
      <c r="DY1" s="158"/>
      <c r="DZ1" s="106" t="str">
        <f>IF('Control Sheet'!$A$1=TRUE,Instructions!$D$8,"")</f>
        <v>Write the title here</v>
      </c>
      <c r="EA1" s="158"/>
      <c r="EB1" s="159">
        <f>IF('Control Sheet'!$D$1=TRUE,DZ8,"")</f>
        <v>46</v>
      </c>
      <c r="EC1" s="157">
        <f>IF('Control Sheet'!$D$1=TRUE,EE8,"")</f>
        <v>49</v>
      </c>
      <c r="ED1" s="158"/>
      <c r="EE1" s="106" t="str">
        <f>IF('Control Sheet'!$A$1=TRUE,Instructions!$D$8,"")</f>
        <v>Write the title here</v>
      </c>
      <c r="EF1" s="106"/>
      <c r="EG1" s="159">
        <f>IF('Control Sheet'!$D$1=TRUE,EE8,"")</f>
        <v>49</v>
      </c>
      <c r="EH1" s="158"/>
      <c r="EI1" s="157">
        <f>IF('Control Sheet'!$D$1=TRUE,EK8,"")</f>
        <v>50</v>
      </c>
      <c r="EJ1" s="158"/>
      <c r="EK1" s="106" t="str">
        <f>IF('Control Sheet'!$A$1=TRUE,Instructions!$D$8,"")</f>
        <v>Write the title here</v>
      </c>
      <c r="EL1" s="158"/>
      <c r="EM1" s="159">
        <f>IF('Control Sheet'!$D$1=TRUE,EK8,"")</f>
        <v>50</v>
      </c>
      <c r="EN1" s="157">
        <f>IF('Control Sheet'!$D$1=TRUE,EP8,"")</f>
        <v>53</v>
      </c>
      <c r="EO1" s="158"/>
      <c r="EP1" s="106" t="str">
        <f>IF('Control Sheet'!$A$1=TRUE,Instructions!$D$8,"")</f>
        <v>Write the title here</v>
      </c>
      <c r="EQ1" s="106"/>
      <c r="ER1" s="159">
        <f>IF('Control Sheet'!$D$1=TRUE,EP8,"")</f>
        <v>53</v>
      </c>
      <c r="ES1" s="158"/>
      <c r="ET1" s="157">
        <f>IF('Control Sheet'!$D$1=TRUE,EV8,"")</f>
        <v>54</v>
      </c>
      <c r="EU1" s="158"/>
      <c r="EV1" s="106" t="str">
        <f>IF('Control Sheet'!$A$1=TRUE,Instructions!$D$8,"")</f>
        <v>Write the title here</v>
      </c>
      <c r="EW1" s="158"/>
      <c r="EX1" s="159">
        <f>IF('Control Sheet'!$D$1=TRUE,EV8,"")</f>
        <v>54</v>
      </c>
      <c r="EY1" s="157">
        <f>IF('Control Sheet'!$D$1=TRUE,FA8,"")</f>
        <v>57</v>
      </c>
      <c r="EZ1" s="158"/>
      <c r="FA1" s="106" t="str">
        <f>IF('Control Sheet'!$A$1=TRUE,Instructions!$D$8,"")</f>
        <v>Write the title here</v>
      </c>
      <c r="FB1" s="106"/>
      <c r="FC1" s="159">
        <f>IF('Control Sheet'!$D$1=TRUE,FA8,"")</f>
        <v>57</v>
      </c>
      <c r="FD1" s="158"/>
      <c r="FE1" s="157">
        <f>IF('Control Sheet'!$D$1=TRUE,FG8,"")</f>
        <v>58</v>
      </c>
      <c r="FF1" s="158"/>
      <c r="FG1" s="106" t="str">
        <f>IF('Control Sheet'!$A$1=TRUE,Instructions!$D$8,"")</f>
        <v>Write the title here</v>
      </c>
      <c r="FH1" s="158"/>
      <c r="FI1" s="159">
        <f>IF('Control Sheet'!$D$1=TRUE,FG8,"")</f>
        <v>58</v>
      </c>
      <c r="FJ1" s="157">
        <f>IF('Control Sheet'!$D$1=TRUE,FL8,"")</f>
        <v>61</v>
      </c>
      <c r="FK1" s="158"/>
      <c r="FL1" s="106" t="str">
        <f>IF('Control Sheet'!$A$1=TRUE,Instructions!$D$8,"")</f>
        <v>Write the title here</v>
      </c>
      <c r="FM1" s="106"/>
      <c r="FN1" s="159">
        <f>IF('Control Sheet'!$D$1=TRUE,FL8,"")</f>
        <v>61</v>
      </c>
      <c r="FO1" s="158"/>
      <c r="FP1" s="157">
        <f>IF('Control Sheet'!$D$1=TRUE,FR8,"")</f>
        <v>62</v>
      </c>
      <c r="FQ1" s="158"/>
      <c r="FR1" s="106" t="str">
        <f>IF('Control Sheet'!$A$1=TRUE,Instructions!$D$8,"")</f>
        <v>Write the title here</v>
      </c>
      <c r="FS1" s="158"/>
      <c r="FT1" s="159">
        <f>IF('Control Sheet'!$D$1=TRUE,FR8,"")</f>
        <v>62</v>
      </c>
      <c r="FU1" s="157">
        <f>IF('Control Sheet'!$D$1=TRUE,FW8,"")</f>
        <v>65</v>
      </c>
      <c r="FV1" s="158"/>
      <c r="FW1" s="106" t="str">
        <f>IF('Control Sheet'!$A$1=TRUE,Instructions!$D$8,"")</f>
        <v>Write the title here</v>
      </c>
      <c r="FX1" s="106"/>
      <c r="FY1" s="159">
        <f>IF('Control Sheet'!$D$1=TRUE,FW8,"")</f>
        <v>65</v>
      </c>
      <c r="FZ1" s="158"/>
      <c r="GA1" s="157">
        <f>IF('Control Sheet'!$D$1=TRUE,GC8,"")</f>
        <v>66</v>
      </c>
      <c r="GB1" s="158"/>
      <c r="GC1" s="106" t="str">
        <f>IF('Control Sheet'!$A$1=TRUE,Instructions!$D$8,"")</f>
        <v>Write the title here</v>
      </c>
      <c r="GD1" s="158"/>
      <c r="GE1" s="159">
        <f>IF('Control Sheet'!$D$1=TRUE,GC8,"")</f>
        <v>66</v>
      </c>
      <c r="GF1" s="157">
        <f>IF('Control Sheet'!$D$1=TRUE,GH8,"")</f>
        <v>69</v>
      </c>
      <c r="GG1" s="158"/>
      <c r="GH1" s="106" t="str">
        <f>IF('Control Sheet'!$A$1=TRUE,Instructions!$D$8,"")</f>
        <v>Write the title here</v>
      </c>
      <c r="GI1" s="106"/>
      <c r="GJ1" s="159">
        <f>IF('Control Sheet'!$D$1=TRUE,GH8,"")</f>
        <v>69</v>
      </c>
      <c r="GK1" s="158"/>
      <c r="GL1" s="157">
        <f>IF('Control Sheet'!$D$1=TRUE,GN8,"")</f>
        <v>70</v>
      </c>
      <c r="GM1" s="158"/>
      <c r="GN1" s="106" t="str">
        <f>IF('Control Sheet'!$A$1=TRUE,Instructions!$D$8,"")</f>
        <v>Write the title here</v>
      </c>
      <c r="GO1" s="158"/>
      <c r="GP1" s="159">
        <f>IF('Control Sheet'!$D$1=TRUE,GN8,"")</f>
        <v>70</v>
      </c>
      <c r="GQ1" s="157">
        <f>IF('Control Sheet'!$D$1=TRUE,GS8,"")</f>
        <v>73</v>
      </c>
      <c r="GR1" s="158"/>
      <c r="GS1" s="106" t="str">
        <f>IF('Control Sheet'!$A$1=TRUE,Instructions!$D$8,"")</f>
        <v>Write the title here</v>
      </c>
      <c r="GT1" s="106"/>
      <c r="GU1" s="159">
        <f>IF('Control Sheet'!$D$1=TRUE,GS8,"")</f>
        <v>73</v>
      </c>
      <c r="GV1" s="158"/>
      <c r="GW1" s="157">
        <f>IF('Control Sheet'!$D$1=TRUE,GY8,"")</f>
        <v>74</v>
      </c>
      <c r="GX1" s="158"/>
      <c r="GY1" s="106" t="str">
        <f>IF('Control Sheet'!$A$1=TRUE,Instructions!$D$8,"")</f>
        <v>Write the title here</v>
      </c>
      <c r="GZ1" s="158"/>
      <c r="HA1" s="159">
        <f>IF('Control Sheet'!$D$1=TRUE,GY8,"")</f>
        <v>74</v>
      </c>
      <c r="HB1" s="157">
        <f>IF('Control Sheet'!$D$1=TRUE,HD8,"")</f>
        <v>77</v>
      </c>
      <c r="HC1" s="158"/>
      <c r="HD1" s="106" t="str">
        <f>IF('Control Sheet'!$A$1=TRUE,Instructions!$D$8,"")</f>
        <v>Write the title here</v>
      </c>
      <c r="HE1" s="106"/>
      <c r="HF1" s="159">
        <f>IF('Control Sheet'!$D$1=TRUE,HD8,"")</f>
        <v>77</v>
      </c>
      <c r="HG1" s="158"/>
      <c r="HH1" s="157">
        <f>IF('Control Sheet'!$D$1=TRUE,HJ8,"")</f>
        <v>78</v>
      </c>
      <c r="HI1" s="158"/>
      <c r="HJ1" s="106" t="str">
        <f>IF('Control Sheet'!$A$1=TRUE,Instructions!$D$8,"")</f>
        <v>Write the title here</v>
      </c>
      <c r="HK1" s="158"/>
      <c r="HL1" s="159">
        <f>IF('Control Sheet'!$D$1=TRUE,HJ8,"")</f>
        <v>78</v>
      </c>
      <c r="HM1" s="157">
        <f>IF('Control Sheet'!$D$1=TRUE,HO8,"")</f>
        <v>81</v>
      </c>
      <c r="HN1" s="158"/>
      <c r="HO1" s="106" t="str">
        <f>IF('Control Sheet'!$A$1=TRUE,Instructions!$D$8,"")</f>
        <v>Write the title here</v>
      </c>
      <c r="HP1" s="106"/>
      <c r="HQ1" s="159">
        <f>IF('Control Sheet'!$D$1=TRUE,HO8,"")</f>
        <v>81</v>
      </c>
      <c r="HR1" s="158"/>
      <c r="HS1" s="157">
        <f>IF('Control Sheet'!$D$1=TRUE,HU8,"")</f>
        <v>82</v>
      </c>
      <c r="HT1" s="158"/>
      <c r="HU1" s="106" t="str">
        <f>IF('Control Sheet'!$A$1=TRUE,Instructions!$D$8,"")</f>
        <v>Write the title here</v>
      </c>
      <c r="HV1" s="158"/>
      <c r="HW1" s="159">
        <f>IF('Control Sheet'!$D$1=TRUE,HU8,"")</f>
        <v>82</v>
      </c>
      <c r="HX1" s="157">
        <f>IF('Control Sheet'!$D$1=TRUE,HZ8,"")</f>
        <v>85</v>
      </c>
      <c r="HY1" s="158"/>
      <c r="HZ1" s="106" t="str">
        <f>IF('Control Sheet'!$A$1=TRUE,Instructions!$D$8,"")</f>
        <v>Write the title here</v>
      </c>
      <c r="IA1" s="106"/>
      <c r="IB1" s="159">
        <f>IF('Control Sheet'!$D$1=TRUE,HZ8,"")</f>
        <v>85</v>
      </c>
      <c r="IC1" s="158"/>
      <c r="ID1" s="157">
        <f>IF('Control Sheet'!$D$1=TRUE,IF8,"")</f>
        <v>86</v>
      </c>
      <c r="IE1" s="158"/>
      <c r="IF1" s="106" t="str">
        <f>IF('Control Sheet'!$A$1=TRUE,Instructions!$D$8,"")</f>
        <v>Write the title here</v>
      </c>
      <c r="IG1" s="158"/>
      <c r="IH1" s="159">
        <f>IF('Control Sheet'!$D$1=TRUE,IF8,"")</f>
        <v>86</v>
      </c>
      <c r="II1" s="157">
        <f>IF('Control Sheet'!$D$1=TRUE,IK8,"")</f>
        <v>89</v>
      </c>
      <c r="IJ1" s="158"/>
      <c r="IK1" s="106" t="str">
        <f>IF('Control Sheet'!$A$1=TRUE,Instructions!$D$8,"")</f>
        <v>Write the title here</v>
      </c>
      <c r="IL1" s="106"/>
      <c r="IM1" s="159">
        <f>IF('Control Sheet'!$D$1=TRUE,IK8,"")</f>
        <v>89</v>
      </c>
      <c r="IN1" s="158"/>
      <c r="IO1" s="157">
        <f>IF('Control Sheet'!$D$1=TRUE,IQ8,"")</f>
        <v>90</v>
      </c>
      <c r="IP1" s="158"/>
      <c r="IQ1" s="106" t="str">
        <f>IF('Control Sheet'!$A$1=TRUE,Instructions!$D$8,"")</f>
        <v>Write the title here</v>
      </c>
      <c r="IR1" s="158"/>
      <c r="IS1" s="159">
        <f>IF('Control Sheet'!$D$1=TRUE,IQ8,"")</f>
        <v>90</v>
      </c>
      <c r="IT1" s="157">
        <f>IF('Control Sheet'!$D$1=TRUE,IV8,"")</f>
        <v>93</v>
      </c>
      <c r="IU1" s="158"/>
      <c r="IV1" s="106" t="str">
        <f>IF('Control Sheet'!$A$1=TRUE,Instructions!$D$8,"")</f>
        <v>Write the title here</v>
      </c>
      <c r="IW1" s="106"/>
      <c r="IX1" s="159">
        <f>IF('Control Sheet'!$D$1=TRUE,IV8,"")</f>
        <v>93</v>
      </c>
      <c r="IY1" s="158"/>
      <c r="IZ1" s="157">
        <f>IF('Control Sheet'!$D$1=TRUE,JB8,"")</f>
        <v>94</v>
      </c>
      <c r="JA1" s="158"/>
      <c r="JB1" s="106" t="str">
        <f>IF('Control Sheet'!$A$1=TRUE,Instructions!$D$8,"")</f>
        <v>Write the title here</v>
      </c>
      <c r="JC1" s="158"/>
      <c r="JD1" s="159">
        <f>IF('Control Sheet'!$D$1=TRUE,JB8,"")</f>
        <v>94</v>
      </c>
      <c r="JE1" s="157">
        <f>IF('Control Sheet'!$D$1=TRUE,JG8,"")</f>
        <v>97</v>
      </c>
      <c r="JF1" s="158"/>
      <c r="JG1" s="106" t="str">
        <f>IF('Control Sheet'!$A$1=TRUE,Instructions!$D$8,"")</f>
        <v>Write the title here</v>
      </c>
      <c r="JH1" s="106"/>
      <c r="JI1" s="159">
        <f>IF('Control Sheet'!$D$1=TRUE,JG8,"")</f>
        <v>97</v>
      </c>
      <c r="JJ1" s="158"/>
      <c r="JK1" s="157">
        <f>IF('Control Sheet'!$D$1=TRUE,JM8,"")</f>
        <v>98</v>
      </c>
      <c r="JL1" s="158"/>
      <c r="JM1" s="106" t="str">
        <f>IF('Control Sheet'!$A$1=TRUE,Instructions!$D$8,"")</f>
        <v>Write the title here</v>
      </c>
      <c r="JN1" s="158"/>
      <c r="JO1" s="159">
        <f>IF('Control Sheet'!$D$1=TRUE,JM8,"")</f>
        <v>98</v>
      </c>
    </row>
    <row r="2" spans="1:276" s="147" customFormat="1" ht="52.75" customHeight="1" thickBot="1" x14ac:dyDescent="0.2">
      <c r="A2" s="144" t="str">
        <f>Instructions!$D$10</f>
        <v>B</v>
      </c>
      <c r="B2" s="145" t="str">
        <f>Instructions!$E$10</f>
        <v>I</v>
      </c>
      <c r="C2" s="145" t="str">
        <f>Instructions!$F$10</f>
        <v>N</v>
      </c>
      <c r="D2" s="145" t="str">
        <f>Instructions!$G$10</f>
        <v>G</v>
      </c>
      <c r="E2" s="146" t="str">
        <f>Instructions!$H$10</f>
        <v>O</v>
      </c>
      <c r="F2" s="92"/>
      <c r="G2" s="144" t="str">
        <f>Instructions!$D$10</f>
        <v>B</v>
      </c>
      <c r="H2" s="145" t="str">
        <f>Instructions!$E$10</f>
        <v>I</v>
      </c>
      <c r="I2" s="145" t="str">
        <f>Instructions!$F$10</f>
        <v>N</v>
      </c>
      <c r="J2" s="145" t="str">
        <f>Instructions!$G$10</f>
        <v>G</v>
      </c>
      <c r="K2" s="146" t="str">
        <f>Instructions!$H$10</f>
        <v>O</v>
      </c>
      <c r="L2" s="144" t="str">
        <f>Instructions!$D$10</f>
        <v>B</v>
      </c>
      <c r="M2" s="145" t="str">
        <f>Instructions!$E$10</f>
        <v>I</v>
      </c>
      <c r="N2" s="145" t="str">
        <f>Instructions!$F$10</f>
        <v>N</v>
      </c>
      <c r="O2" s="145" t="str">
        <f>Instructions!$G$10</f>
        <v>G</v>
      </c>
      <c r="P2" s="146" t="str">
        <f>Instructions!$H$10</f>
        <v>O</v>
      </c>
      <c r="Q2" s="92"/>
      <c r="R2" s="144" t="str">
        <f>Instructions!$D$10</f>
        <v>B</v>
      </c>
      <c r="S2" s="145" t="str">
        <f>Instructions!$E$10</f>
        <v>I</v>
      </c>
      <c r="T2" s="145" t="str">
        <f>Instructions!$F$10</f>
        <v>N</v>
      </c>
      <c r="U2" s="145" t="str">
        <f>Instructions!$G$10</f>
        <v>G</v>
      </c>
      <c r="V2" s="146" t="str">
        <f>Instructions!$H$10</f>
        <v>O</v>
      </c>
      <c r="W2" s="144" t="str">
        <f>Instructions!$D$10</f>
        <v>B</v>
      </c>
      <c r="X2" s="145" t="str">
        <f>Instructions!$E$10</f>
        <v>I</v>
      </c>
      <c r="Y2" s="145" t="str">
        <f>Instructions!$F$10</f>
        <v>N</v>
      </c>
      <c r="Z2" s="145" t="str">
        <f>Instructions!$G$10</f>
        <v>G</v>
      </c>
      <c r="AA2" s="146" t="str">
        <f>Instructions!$H$10</f>
        <v>O</v>
      </c>
      <c r="AB2" s="92"/>
      <c r="AC2" s="144" t="str">
        <f>Instructions!$D$10</f>
        <v>B</v>
      </c>
      <c r="AD2" s="145" t="str">
        <f>Instructions!$E$10</f>
        <v>I</v>
      </c>
      <c r="AE2" s="145" t="str">
        <f>Instructions!$F$10</f>
        <v>N</v>
      </c>
      <c r="AF2" s="145" t="str">
        <f>Instructions!$G$10</f>
        <v>G</v>
      </c>
      <c r="AG2" s="146" t="str">
        <f>Instructions!$H$10</f>
        <v>O</v>
      </c>
      <c r="AH2" s="144" t="str">
        <f>Instructions!$D$10</f>
        <v>B</v>
      </c>
      <c r="AI2" s="145" t="str">
        <f>Instructions!$E$10</f>
        <v>I</v>
      </c>
      <c r="AJ2" s="145" t="str">
        <f>Instructions!$F$10</f>
        <v>N</v>
      </c>
      <c r="AK2" s="145" t="str">
        <f>Instructions!$G$10</f>
        <v>G</v>
      </c>
      <c r="AL2" s="146" t="str">
        <f>Instructions!$H$10</f>
        <v>O</v>
      </c>
      <c r="AM2" s="92"/>
      <c r="AN2" s="144" t="str">
        <f>Instructions!$D$10</f>
        <v>B</v>
      </c>
      <c r="AO2" s="145" t="str">
        <f>Instructions!$E$10</f>
        <v>I</v>
      </c>
      <c r="AP2" s="145" t="str">
        <f>Instructions!$F$10</f>
        <v>N</v>
      </c>
      <c r="AQ2" s="145" t="str">
        <f>Instructions!$G$10</f>
        <v>G</v>
      </c>
      <c r="AR2" s="146" t="str">
        <f>Instructions!$H$10</f>
        <v>O</v>
      </c>
      <c r="AS2" s="144" t="str">
        <f>Instructions!$D$10</f>
        <v>B</v>
      </c>
      <c r="AT2" s="145" t="str">
        <f>Instructions!$E$10</f>
        <v>I</v>
      </c>
      <c r="AU2" s="145" t="str">
        <f>Instructions!$F$10</f>
        <v>N</v>
      </c>
      <c r="AV2" s="145" t="str">
        <f>Instructions!$G$10</f>
        <v>G</v>
      </c>
      <c r="AW2" s="146" t="str">
        <f>Instructions!$H$10</f>
        <v>O</v>
      </c>
      <c r="AX2" s="92"/>
      <c r="AY2" s="144" t="str">
        <f>Instructions!$D$10</f>
        <v>B</v>
      </c>
      <c r="AZ2" s="145" t="str">
        <f>Instructions!$E$10</f>
        <v>I</v>
      </c>
      <c r="BA2" s="145" t="str">
        <f>Instructions!$F$10</f>
        <v>N</v>
      </c>
      <c r="BB2" s="145" t="str">
        <f>Instructions!$G$10</f>
        <v>G</v>
      </c>
      <c r="BC2" s="146" t="str">
        <f>Instructions!$H$10</f>
        <v>O</v>
      </c>
      <c r="BD2" s="144" t="str">
        <f>Instructions!$D$10</f>
        <v>B</v>
      </c>
      <c r="BE2" s="145" t="str">
        <f>Instructions!$E$10</f>
        <v>I</v>
      </c>
      <c r="BF2" s="145" t="str">
        <f>Instructions!$F$10</f>
        <v>N</v>
      </c>
      <c r="BG2" s="145" t="str">
        <f>Instructions!$G$10</f>
        <v>G</v>
      </c>
      <c r="BH2" s="146" t="str">
        <f>Instructions!$H$10</f>
        <v>O</v>
      </c>
      <c r="BI2" s="92"/>
      <c r="BJ2" s="144" t="str">
        <f>Instructions!$D$10</f>
        <v>B</v>
      </c>
      <c r="BK2" s="145" t="str">
        <f>Instructions!$E$10</f>
        <v>I</v>
      </c>
      <c r="BL2" s="145" t="str">
        <f>Instructions!$F$10</f>
        <v>N</v>
      </c>
      <c r="BM2" s="145" t="str">
        <f>Instructions!$G$10</f>
        <v>G</v>
      </c>
      <c r="BN2" s="146" t="str">
        <f>Instructions!$H$10</f>
        <v>O</v>
      </c>
      <c r="BO2" s="144" t="str">
        <f>Instructions!$D$10</f>
        <v>B</v>
      </c>
      <c r="BP2" s="145" t="str">
        <f>Instructions!$E$10</f>
        <v>I</v>
      </c>
      <c r="BQ2" s="145" t="str">
        <f>Instructions!$F$10</f>
        <v>N</v>
      </c>
      <c r="BR2" s="145" t="str">
        <f>Instructions!$G$10</f>
        <v>G</v>
      </c>
      <c r="BS2" s="146" t="str">
        <f>Instructions!$H$10</f>
        <v>O</v>
      </c>
      <c r="BT2" s="92"/>
      <c r="BU2" s="144" t="str">
        <f>Instructions!$D$10</f>
        <v>B</v>
      </c>
      <c r="BV2" s="145" t="str">
        <f>Instructions!$E$10</f>
        <v>I</v>
      </c>
      <c r="BW2" s="145" t="str">
        <f>Instructions!$F$10</f>
        <v>N</v>
      </c>
      <c r="BX2" s="145" t="str">
        <f>Instructions!$G$10</f>
        <v>G</v>
      </c>
      <c r="BY2" s="146" t="str">
        <f>Instructions!$H$10</f>
        <v>O</v>
      </c>
      <c r="BZ2" s="144" t="str">
        <f>Instructions!$D$10</f>
        <v>B</v>
      </c>
      <c r="CA2" s="145" t="str">
        <f>Instructions!$E$10</f>
        <v>I</v>
      </c>
      <c r="CB2" s="145" t="str">
        <f>Instructions!$F$10</f>
        <v>N</v>
      </c>
      <c r="CC2" s="145" t="str">
        <f>Instructions!$G$10</f>
        <v>G</v>
      </c>
      <c r="CD2" s="146" t="str">
        <f>Instructions!$H$10</f>
        <v>O</v>
      </c>
      <c r="CE2" s="92"/>
      <c r="CF2" s="144" t="str">
        <f>Instructions!$D$10</f>
        <v>B</v>
      </c>
      <c r="CG2" s="145" t="str">
        <f>Instructions!$E$10</f>
        <v>I</v>
      </c>
      <c r="CH2" s="145" t="str">
        <f>Instructions!$F$10</f>
        <v>N</v>
      </c>
      <c r="CI2" s="145" t="str">
        <f>Instructions!$G$10</f>
        <v>G</v>
      </c>
      <c r="CJ2" s="146" t="str">
        <f>Instructions!$H$10</f>
        <v>O</v>
      </c>
      <c r="CK2" s="144" t="str">
        <f>Instructions!$D$10</f>
        <v>B</v>
      </c>
      <c r="CL2" s="145" t="str">
        <f>Instructions!$E$10</f>
        <v>I</v>
      </c>
      <c r="CM2" s="145" t="str">
        <f>Instructions!$F$10</f>
        <v>N</v>
      </c>
      <c r="CN2" s="145" t="str">
        <f>Instructions!$G$10</f>
        <v>G</v>
      </c>
      <c r="CO2" s="146" t="str">
        <f>Instructions!$H$10</f>
        <v>O</v>
      </c>
      <c r="CP2" s="92"/>
      <c r="CQ2" s="144" t="str">
        <f>Instructions!$D$10</f>
        <v>B</v>
      </c>
      <c r="CR2" s="145" t="str">
        <f>Instructions!$E$10</f>
        <v>I</v>
      </c>
      <c r="CS2" s="145" t="str">
        <f>Instructions!$F$10</f>
        <v>N</v>
      </c>
      <c r="CT2" s="145" t="str">
        <f>Instructions!$G$10</f>
        <v>G</v>
      </c>
      <c r="CU2" s="146" t="str">
        <f>Instructions!$H$10</f>
        <v>O</v>
      </c>
      <c r="CV2" s="144" t="str">
        <f>Instructions!$D$10</f>
        <v>B</v>
      </c>
      <c r="CW2" s="145" t="str">
        <f>Instructions!$E$10</f>
        <v>I</v>
      </c>
      <c r="CX2" s="145" t="str">
        <f>Instructions!$F$10</f>
        <v>N</v>
      </c>
      <c r="CY2" s="145" t="str">
        <f>Instructions!$G$10</f>
        <v>G</v>
      </c>
      <c r="CZ2" s="146" t="str">
        <f>Instructions!$H$10</f>
        <v>O</v>
      </c>
      <c r="DA2" s="92"/>
      <c r="DB2" s="144" t="str">
        <f>Instructions!$D$10</f>
        <v>B</v>
      </c>
      <c r="DC2" s="145" t="str">
        <f>Instructions!$E$10</f>
        <v>I</v>
      </c>
      <c r="DD2" s="145" t="str">
        <f>Instructions!$F$10</f>
        <v>N</v>
      </c>
      <c r="DE2" s="145" t="str">
        <f>Instructions!$G$10</f>
        <v>G</v>
      </c>
      <c r="DF2" s="146" t="str">
        <f>Instructions!$H$10</f>
        <v>O</v>
      </c>
      <c r="DG2" s="144" t="str">
        <f>Instructions!$D$10</f>
        <v>B</v>
      </c>
      <c r="DH2" s="145" t="str">
        <f>Instructions!$E$10</f>
        <v>I</v>
      </c>
      <c r="DI2" s="145" t="str">
        <f>Instructions!$F$10</f>
        <v>N</v>
      </c>
      <c r="DJ2" s="145" t="str">
        <f>Instructions!$G$10</f>
        <v>G</v>
      </c>
      <c r="DK2" s="146" t="str">
        <f>Instructions!$H$10</f>
        <v>O</v>
      </c>
      <c r="DL2" s="92"/>
      <c r="DM2" s="144" t="str">
        <f>Instructions!$D$10</f>
        <v>B</v>
      </c>
      <c r="DN2" s="145" t="str">
        <f>Instructions!$E$10</f>
        <v>I</v>
      </c>
      <c r="DO2" s="145" t="str">
        <f>Instructions!$F$10</f>
        <v>N</v>
      </c>
      <c r="DP2" s="145" t="str">
        <f>Instructions!$G$10</f>
        <v>G</v>
      </c>
      <c r="DQ2" s="146" t="str">
        <f>Instructions!$H$10</f>
        <v>O</v>
      </c>
      <c r="DR2" s="144" t="str">
        <f>Instructions!$D$10</f>
        <v>B</v>
      </c>
      <c r="DS2" s="145" t="str">
        <f>Instructions!$E$10</f>
        <v>I</v>
      </c>
      <c r="DT2" s="145" t="str">
        <f>Instructions!$F$10</f>
        <v>N</v>
      </c>
      <c r="DU2" s="145" t="str">
        <f>Instructions!$G$10</f>
        <v>G</v>
      </c>
      <c r="DV2" s="146" t="str">
        <f>Instructions!$H$10</f>
        <v>O</v>
      </c>
      <c r="DW2" s="92"/>
      <c r="DX2" s="144" t="str">
        <f>Instructions!$D$10</f>
        <v>B</v>
      </c>
      <c r="DY2" s="145" t="str">
        <f>Instructions!$E$10</f>
        <v>I</v>
      </c>
      <c r="DZ2" s="145" t="str">
        <f>Instructions!$F$10</f>
        <v>N</v>
      </c>
      <c r="EA2" s="145" t="str">
        <f>Instructions!$G$10</f>
        <v>G</v>
      </c>
      <c r="EB2" s="146" t="str">
        <f>Instructions!$H$10</f>
        <v>O</v>
      </c>
      <c r="EC2" s="144" t="str">
        <f>Instructions!$D$10</f>
        <v>B</v>
      </c>
      <c r="ED2" s="145" t="str">
        <f>Instructions!$E$10</f>
        <v>I</v>
      </c>
      <c r="EE2" s="145" t="str">
        <f>Instructions!$F$10</f>
        <v>N</v>
      </c>
      <c r="EF2" s="145" t="str">
        <f>Instructions!$G$10</f>
        <v>G</v>
      </c>
      <c r="EG2" s="146" t="str">
        <f>Instructions!$H$10</f>
        <v>O</v>
      </c>
      <c r="EH2" s="92"/>
      <c r="EI2" s="144" t="str">
        <f>Instructions!$D$10</f>
        <v>B</v>
      </c>
      <c r="EJ2" s="145" t="str">
        <f>Instructions!$E$10</f>
        <v>I</v>
      </c>
      <c r="EK2" s="145" t="str">
        <f>Instructions!$F$10</f>
        <v>N</v>
      </c>
      <c r="EL2" s="145" t="str">
        <f>Instructions!$G$10</f>
        <v>G</v>
      </c>
      <c r="EM2" s="146" t="str">
        <f>Instructions!$H$10</f>
        <v>O</v>
      </c>
      <c r="EN2" s="144" t="str">
        <f>Instructions!$D$10</f>
        <v>B</v>
      </c>
      <c r="EO2" s="145" t="str">
        <f>Instructions!$E$10</f>
        <v>I</v>
      </c>
      <c r="EP2" s="145" t="str">
        <f>Instructions!$F$10</f>
        <v>N</v>
      </c>
      <c r="EQ2" s="145" t="str">
        <f>Instructions!$G$10</f>
        <v>G</v>
      </c>
      <c r="ER2" s="146" t="str">
        <f>Instructions!$H$10</f>
        <v>O</v>
      </c>
      <c r="ES2" s="92"/>
      <c r="ET2" s="144" t="str">
        <f>Instructions!$D$10</f>
        <v>B</v>
      </c>
      <c r="EU2" s="145" t="str">
        <f>Instructions!$E$10</f>
        <v>I</v>
      </c>
      <c r="EV2" s="145" t="str">
        <f>Instructions!$F$10</f>
        <v>N</v>
      </c>
      <c r="EW2" s="145" t="str">
        <f>Instructions!$G$10</f>
        <v>G</v>
      </c>
      <c r="EX2" s="146" t="str">
        <f>Instructions!$H$10</f>
        <v>O</v>
      </c>
      <c r="EY2" s="144" t="str">
        <f>Instructions!$D$10</f>
        <v>B</v>
      </c>
      <c r="EZ2" s="145" t="str">
        <f>Instructions!$E$10</f>
        <v>I</v>
      </c>
      <c r="FA2" s="145" t="str">
        <f>Instructions!$F$10</f>
        <v>N</v>
      </c>
      <c r="FB2" s="145" t="str">
        <f>Instructions!$G$10</f>
        <v>G</v>
      </c>
      <c r="FC2" s="146" t="str">
        <f>Instructions!$H$10</f>
        <v>O</v>
      </c>
      <c r="FD2" s="92"/>
      <c r="FE2" s="144" t="str">
        <f>Instructions!$D$10</f>
        <v>B</v>
      </c>
      <c r="FF2" s="145" t="str">
        <f>Instructions!$E$10</f>
        <v>I</v>
      </c>
      <c r="FG2" s="145" t="str">
        <f>Instructions!$F$10</f>
        <v>N</v>
      </c>
      <c r="FH2" s="145" t="str">
        <f>Instructions!$G$10</f>
        <v>G</v>
      </c>
      <c r="FI2" s="146" t="str">
        <f>Instructions!$H$10</f>
        <v>O</v>
      </c>
      <c r="FJ2" s="144" t="str">
        <f>Instructions!$D$10</f>
        <v>B</v>
      </c>
      <c r="FK2" s="145" t="str">
        <f>Instructions!$E$10</f>
        <v>I</v>
      </c>
      <c r="FL2" s="145" t="str">
        <f>Instructions!$F$10</f>
        <v>N</v>
      </c>
      <c r="FM2" s="145" t="str">
        <f>Instructions!$G$10</f>
        <v>G</v>
      </c>
      <c r="FN2" s="146" t="str">
        <f>Instructions!$H$10</f>
        <v>O</v>
      </c>
      <c r="FO2" s="92"/>
      <c r="FP2" s="144" t="str">
        <f>Instructions!$D$10</f>
        <v>B</v>
      </c>
      <c r="FQ2" s="145" t="str">
        <f>Instructions!$E$10</f>
        <v>I</v>
      </c>
      <c r="FR2" s="145" t="str">
        <f>Instructions!$F$10</f>
        <v>N</v>
      </c>
      <c r="FS2" s="145" t="str">
        <f>Instructions!$G$10</f>
        <v>G</v>
      </c>
      <c r="FT2" s="146" t="str">
        <f>Instructions!$H$10</f>
        <v>O</v>
      </c>
      <c r="FU2" s="144" t="str">
        <f>Instructions!$D$10</f>
        <v>B</v>
      </c>
      <c r="FV2" s="145" t="str">
        <f>Instructions!$E$10</f>
        <v>I</v>
      </c>
      <c r="FW2" s="145" t="str">
        <f>Instructions!$F$10</f>
        <v>N</v>
      </c>
      <c r="FX2" s="145" t="str">
        <f>Instructions!$G$10</f>
        <v>G</v>
      </c>
      <c r="FY2" s="146" t="str">
        <f>Instructions!$H$10</f>
        <v>O</v>
      </c>
      <c r="FZ2" s="92"/>
      <c r="GA2" s="144" t="str">
        <f>Instructions!$D$10</f>
        <v>B</v>
      </c>
      <c r="GB2" s="145" t="str">
        <f>Instructions!$E$10</f>
        <v>I</v>
      </c>
      <c r="GC2" s="145" t="str">
        <f>Instructions!$F$10</f>
        <v>N</v>
      </c>
      <c r="GD2" s="145" t="str">
        <f>Instructions!$G$10</f>
        <v>G</v>
      </c>
      <c r="GE2" s="146" t="str">
        <f>Instructions!$H$10</f>
        <v>O</v>
      </c>
      <c r="GF2" s="144" t="str">
        <f>Instructions!$D$10</f>
        <v>B</v>
      </c>
      <c r="GG2" s="145" t="str">
        <f>Instructions!$E$10</f>
        <v>I</v>
      </c>
      <c r="GH2" s="145" t="str">
        <f>Instructions!$F$10</f>
        <v>N</v>
      </c>
      <c r="GI2" s="145" t="str">
        <f>Instructions!$G$10</f>
        <v>G</v>
      </c>
      <c r="GJ2" s="146" t="str">
        <f>Instructions!$H$10</f>
        <v>O</v>
      </c>
      <c r="GK2" s="92"/>
      <c r="GL2" s="144" t="str">
        <f>Instructions!$D$10</f>
        <v>B</v>
      </c>
      <c r="GM2" s="145" t="str">
        <f>Instructions!$E$10</f>
        <v>I</v>
      </c>
      <c r="GN2" s="145" t="str">
        <f>Instructions!$F$10</f>
        <v>N</v>
      </c>
      <c r="GO2" s="145" t="str">
        <f>Instructions!$G$10</f>
        <v>G</v>
      </c>
      <c r="GP2" s="146" t="str">
        <f>Instructions!$H$10</f>
        <v>O</v>
      </c>
      <c r="GQ2" s="144" t="str">
        <f>Instructions!$D$10</f>
        <v>B</v>
      </c>
      <c r="GR2" s="145" t="str">
        <f>Instructions!$E$10</f>
        <v>I</v>
      </c>
      <c r="GS2" s="145" t="str">
        <f>Instructions!$F$10</f>
        <v>N</v>
      </c>
      <c r="GT2" s="145" t="str">
        <f>Instructions!$G$10</f>
        <v>G</v>
      </c>
      <c r="GU2" s="146" t="str">
        <f>Instructions!$H$10</f>
        <v>O</v>
      </c>
      <c r="GV2" s="92"/>
      <c r="GW2" s="144" t="str">
        <f>Instructions!$D$10</f>
        <v>B</v>
      </c>
      <c r="GX2" s="145" t="str">
        <f>Instructions!$E$10</f>
        <v>I</v>
      </c>
      <c r="GY2" s="145" t="str">
        <f>Instructions!$F$10</f>
        <v>N</v>
      </c>
      <c r="GZ2" s="145" t="str">
        <f>Instructions!$G$10</f>
        <v>G</v>
      </c>
      <c r="HA2" s="146" t="str">
        <f>Instructions!$H$10</f>
        <v>O</v>
      </c>
      <c r="HB2" s="144" t="str">
        <f>Instructions!$D$10</f>
        <v>B</v>
      </c>
      <c r="HC2" s="145" t="str">
        <f>Instructions!$E$10</f>
        <v>I</v>
      </c>
      <c r="HD2" s="145" t="str">
        <f>Instructions!$F$10</f>
        <v>N</v>
      </c>
      <c r="HE2" s="145" t="str">
        <f>Instructions!$G$10</f>
        <v>G</v>
      </c>
      <c r="HF2" s="146" t="str">
        <f>Instructions!$H$10</f>
        <v>O</v>
      </c>
      <c r="HG2" s="92"/>
      <c r="HH2" s="144" t="str">
        <f>Instructions!$D$10</f>
        <v>B</v>
      </c>
      <c r="HI2" s="145" t="str">
        <f>Instructions!$E$10</f>
        <v>I</v>
      </c>
      <c r="HJ2" s="145" t="str">
        <f>Instructions!$F$10</f>
        <v>N</v>
      </c>
      <c r="HK2" s="145" t="str">
        <f>Instructions!$G$10</f>
        <v>G</v>
      </c>
      <c r="HL2" s="146" t="str">
        <f>Instructions!$H$10</f>
        <v>O</v>
      </c>
      <c r="HM2" s="144" t="str">
        <f>Instructions!$D$10</f>
        <v>B</v>
      </c>
      <c r="HN2" s="145" t="str">
        <f>Instructions!$E$10</f>
        <v>I</v>
      </c>
      <c r="HO2" s="145" t="str">
        <f>Instructions!$F$10</f>
        <v>N</v>
      </c>
      <c r="HP2" s="145" t="str">
        <f>Instructions!$G$10</f>
        <v>G</v>
      </c>
      <c r="HQ2" s="146" t="str">
        <f>Instructions!$H$10</f>
        <v>O</v>
      </c>
      <c r="HR2" s="92"/>
      <c r="HS2" s="144" t="str">
        <f>Instructions!$D$10</f>
        <v>B</v>
      </c>
      <c r="HT2" s="145" t="str">
        <f>Instructions!$E$10</f>
        <v>I</v>
      </c>
      <c r="HU2" s="145" t="str">
        <f>Instructions!$F$10</f>
        <v>N</v>
      </c>
      <c r="HV2" s="145" t="str">
        <f>Instructions!$G$10</f>
        <v>G</v>
      </c>
      <c r="HW2" s="146" t="str">
        <f>Instructions!$H$10</f>
        <v>O</v>
      </c>
      <c r="HX2" s="144" t="str">
        <f>Instructions!$D$10</f>
        <v>B</v>
      </c>
      <c r="HY2" s="145" t="str">
        <f>Instructions!$E$10</f>
        <v>I</v>
      </c>
      <c r="HZ2" s="145" t="str">
        <f>Instructions!$F$10</f>
        <v>N</v>
      </c>
      <c r="IA2" s="145" t="str">
        <f>Instructions!$G$10</f>
        <v>G</v>
      </c>
      <c r="IB2" s="146" t="str">
        <f>Instructions!$H$10</f>
        <v>O</v>
      </c>
      <c r="IC2" s="92"/>
      <c r="ID2" s="144" t="str">
        <f>Instructions!$D$10</f>
        <v>B</v>
      </c>
      <c r="IE2" s="145" t="str">
        <f>Instructions!$E$10</f>
        <v>I</v>
      </c>
      <c r="IF2" s="145" t="str">
        <f>Instructions!$F$10</f>
        <v>N</v>
      </c>
      <c r="IG2" s="145" t="str">
        <f>Instructions!$G$10</f>
        <v>G</v>
      </c>
      <c r="IH2" s="146" t="str">
        <f>Instructions!$H$10</f>
        <v>O</v>
      </c>
      <c r="II2" s="144" t="str">
        <f>Instructions!$D$10</f>
        <v>B</v>
      </c>
      <c r="IJ2" s="145" t="str">
        <f>Instructions!$E$10</f>
        <v>I</v>
      </c>
      <c r="IK2" s="145" t="str">
        <f>Instructions!$F$10</f>
        <v>N</v>
      </c>
      <c r="IL2" s="145" t="str">
        <f>Instructions!$G$10</f>
        <v>G</v>
      </c>
      <c r="IM2" s="146" t="str">
        <f>Instructions!$H$10</f>
        <v>O</v>
      </c>
      <c r="IN2" s="92"/>
      <c r="IO2" s="144" t="str">
        <f>Instructions!$D$10</f>
        <v>B</v>
      </c>
      <c r="IP2" s="145" t="str">
        <f>Instructions!$E$10</f>
        <v>I</v>
      </c>
      <c r="IQ2" s="145" t="str">
        <f>Instructions!$F$10</f>
        <v>N</v>
      </c>
      <c r="IR2" s="145" t="str">
        <f>Instructions!$G$10</f>
        <v>G</v>
      </c>
      <c r="IS2" s="146" t="str">
        <f>Instructions!$H$10</f>
        <v>O</v>
      </c>
      <c r="IT2" s="144" t="str">
        <f>Instructions!$D$10</f>
        <v>B</v>
      </c>
      <c r="IU2" s="145" t="str">
        <f>Instructions!$E$10</f>
        <v>I</v>
      </c>
      <c r="IV2" s="145" t="str">
        <f>Instructions!$F$10</f>
        <v>N</v>
      </c>
      <c r="IW2" s="145" t="str">
        <f>Instructions!$G$10</f>
        <v>G</v>
      </c>
      <c r="IX2" s="146" t="str">
        <f>Instructions!$H$10</f>
        <v>O</v>
      </c>
      <c r="IY2" s="92"/>
      <c r="IZ2" s="144" t="str">
        <f>Instructions!$D$10</f>
        <v>B</v>
      </c>
      <c r="JA2" s="145" t="str">
        <f>Instructions!$E$10</f>
        <v>I</v>
      </c>
      <c r="JB2" s="145" t="str">
        <f>Instructions!$F$10</f>
        <v>N</v>
      </c>
      <c r="JC2" s="145" t="str">
        <f>Instructions!$G$10</f>
        <v>G</v>
      </c>
      <c r="JD2" s="146" t="str">
        <f>Instructions!$H$10</f>
        <v>O</v>
      </c>
      <c r="JE2" s="144" t="str">
        <f>Instructions!$D$10</f>
        <v>B</v>
      </c>
      <c r="JF2" s="145" t="str">
        <f>Instructions!$E$10</f>
        <v>I</v>
      </c>
      <c r="JG2" s="145" t="str">
        <f>Instructions!$F$10</f>
        <v>N</v>
      </c>
      <c r="JH2" s="145" t="str">
        <f>Instructions!$G$10</f>
        <v>G</v>
      </c>
      <c r="JI2" s="146" t="str">
        <f>Instructions!$H$10</f>
        <v>O</v>
      </c>
      <c r="JJ2" s="92"/>
      <c r="JK2" s="144" t="str">
        <f>Instructions!$D$10</f>
        <v>B</v>
      </c>
      <c r="JL2" s="145" t="str">
        <f>Instructions!$E$10</f>
        <v>I</v>
      </c>
      <c r="JM2" s="145" t="str">
        <f>Instructions!$F$10</f>
        <v>N</v>
      </c>
      <c r="JN2" s="145" t="str">
        <f>Instructions!$G$10</f>
        <v>G</v>
      </c>
      <c r="JO2" s="146" t="str">
        <f>Instructions!$H$10</f>
        <v>O</v>
      </c>
    </row>
    <row r="3" spans="1:276" s="6" customFormat="1" ht="58.25" customHeight="1" x14ac:dyDescent="0.15">
      <c r="A3" s="37">
        <f ca="1">BingoMaker.com!$L$2</f>
        <v>7</v>
      </c>
      <c r="B3" s="38">
        <f ca="1">BingoMaker.com!$M$2</f>
        <v>26</v>
      </c>
      <c r="C3" s="38">
        <f ca="1">BingoMaker.com!$N$2</f>
        <v>42</v>
      </c>
      <c r="D3" s="38">
        <f ca="1">BingoMaker.com!$O$2</f>
        <v>56</v>
      </c>
      <c r="E3" s="39">
        <f ca="1">BingoMaker.com!$P$2</f>
        <v>67</v>
      </c>
      <c r="F3" s="40"/>
      <c r="G3" s="41">
        <f ca="1">BingoMaker.com!$R$2</f>
        <v>10</v>
      </c>
      <c r="H3" s="42">
        <f ca="1">BingoMaker.com!$S$2</f>
        <v>20</v>
      </c>
      <c r="I3" s="42">
        <f ca="1">BingoMaker.com!$T$2</f>
        <v>43</v>
      </c>
      <c r="J3" s="42">
        <f ca="1">BingoMaker.com!$U$2</f>
        <v>58</v>
      </c>
      <c r="K3" s="43">
        <f ca="1">BingoMaker.com!$V$2</f>
        <v>64</v>
      </c>
      <c r="L3" s="37">
        <f ca="1">BingoMaker.com!$AH$2</f>
        <v>13</v>
      </c>
      <c r="M3" s="38">
        <f ca="1">BingoMaker.com!$AI$2</f>
        <v>24</v>
      </c>
      <c r="N3" s="38">
        <f ca="1">BingoMaker.com!$AJ$2</f>
        <v>41</v>
      </c>
      <c r="O3" s="38">
        <f ca="1">BingoMaker.com!$AK$2</f>
        <v>50</v>
      </c>
      <c r="P3" s="39">
        <f ca="1">BingoMaker.com!$AL$2</f>
        <v>64</v>
      </c>
      <c r="Q3" s="40"/>
      <c r="R3" s="37">
        <f ca="1">BingoMaker.com!$AN$2</f>
        <v>10</v>
      </c>
      <c r="S3" s="38">
        <f ca="1">BingoMaker.com!$AO$2</f>
        <v>29</v>
      </c>
      <c r="T3" s="38">
        <f ca="1">BingoMaker.com!$AP$2</f>
        <v>35</v>
      </c>
      <c r="U3" s="38">
        <f ca="1">BingoMaker.com!$AQ$2</f>
        <v>58</v>
      </c>
      <c r="V3" s="39">
        <f ca="1">BingoMaker.com!$AR$2</f>
        <v>70</v>
      </c>
      <c r="W3" s="41">
        <f ca="1">BingoMaker.com!$BD$2</f>
        <v>9</v>
      </c>
      <c r="X3" s="42">
        <f ca="1">BingoMaker.com!$BE$2</f>
        <v>19</v>
      </c>
      <c r="Y3" s="42">
        <f ca="1">BingoMaker.com!$BF$2</f>
        <v>39</v>
      </c>
      <c r="Z3" s="42">
        <f ca="1">BingoMaker.com!$BG$2</f>
        <v>50</v>
      </c>
      <c r="AA3" s="43">
        <f ca="1">BingoMaker.com!$BH$2</f>
        <v>61</v>
      </c>
      <c r="AB3" s="40"/>
      <c r="AC3" s="37">
        <f ca="1">BingoMaker.com!$BJ$2</f>
        <v>6</v>
      </c>
      <c r="AD3" s="38">
        <f ca="1">BingoMaker.com!$BK$2</f>
        <v>27</v>
      </c>
      <c r="AE3" s="38">
        <f ca="1">BingoMaker.com!$BL$2</f>
        <v>33</v>
      </c>
      <c r="AF3" s="38">
        <f ca="1">BingoMaker.com!$BM$2</f>
        <v>50</v>
      </c>
      <c r="AG3" s="39">
        <f ca="1">BingoMaker.com!$BN$2</f>
        <v>74</v>
      </c>
      <c r="AH3" s="37">
        <f ca="1">BingoMaker.com!$BZ$2</f>
        <v>4</v>
      </c>
      <c r="AI3" s="38">
        <f ca="1">BingoMaker.com!$CA$2</f>
        <v>23</v>
      </c>
      <c r="AJ3" s="38">
        <f ca="1">BingoMaker.com!$CB$2</f>
        <v>32</v>
      </c>
      <c r="AK3" s="38">
        <f ca="1">BingoMaker.com!$CC$2</f>
        <v>52</v>
      </c>
      <c r="AL3" s="39">
        <f ca="1">BingoMaker.com!$CD$2</f>
        <v>70</v>
      </c>
      <c r="AM3" s="40"/>
      <c r="AN3" s="37">
        <f ca="1">BingoMaker.com!$CF$2</f>
        <v>1</v>
      </c>
      <c r="AO3" s="38">
        <f ca="1">BingoMaker.com!$CG$2</f>
        <v>24</v>
      </c>
      <c r="AP3" s="38">
        <f ca="1">BingoMaker.com!$CH$2</f>
        <v>36</v>
      </c>
      <c r="AQ3" s="38">
        <f ca="1">BingoMaker.com!$CI$2</f>
        <v>47</v>
      </c>
      <c r="AR3" s="39">
        <f ca="1">BingoMaker.com!$CJ$2</f>
        <v>63</v>
      </c>
      <c r="AS3" s="37">
        <f ca="1">BingoMaker.com!$CV$2</f>
        <v>2</v>
      </c>
      <c r="AT3" s="38">
        <f ca="1">BingoMaker.com!$CW$2</f>
        <v>23</v>
      </c>
      <c r="AU3" s="38">
        <f ca="1">BingoMaker.com!$CX$2</f>
        <v>43</v>
      </c>
      <c r="AV3" s="38">
        <f ca="1">BingoMaker.com!$CY$2</f>
        <v>55</v>
      </c>
      <c r="AW3" s="39">
        <f ca="1">BingoMaker.com!$CZ$2</f>
        <v>66</v>
      </c>
      <c r="AX3" s="40"/>
      <c r="AY3" s="37">
        <f ca="1">BingoMaker.com!$DB$2</f>
        <v>15</v>
      </c>
      <c r="AZ3" s="38">
        <f ca="1">BingoMaker.com!$DC$2</f>
        <v>17</v>
      </c>
      <c r="BA3" s="38">
        <f ca="1">BingoMaker.com!$DD$2</f>
        <v>36</v>
      </c>
      <c r="BB3" s="38">
        <f ca="1">BingoMaker.com!$DE$2</f>
        <v>48</v>
      </c>
      <c r="BC3" s="39">
        <f ca="1">BingoMaker.com!$DF$2</f>
        <v>75</v>
      </c>
      <c r="BD3" s="37">
        <f ca="1">BingoMaker.com!$DR$2</f>
        <v>12</v>
      </c>
      <c r="BE3" s="38">
        <f ca="1">BingoMaker.com!$DS$2</f>
        <v>20</v>
      </c>
      <c r="BF3" s="38">
        <f ca="1">BingoMaker.com!$DT$2</f>
        <v>39</v>
      </c>
      <c r="BG3" s="38">
        <f ca="1">BingoMaker.com!$DU$2</f>
        <v>48</v>
      </c>
      <c r="BH3" s="39">
        <f ca="1">BingoMaker.com!$DV$2</f>
        <v>61</v>
      </c>
      <c r="BI3" s="40"/>
      <c r="BJ3" s="37">
        <f ca="1">BingoMaker.com!$DX$2</f>
        <v>3</v>
      </c>
      <c r="BK3" s="38">
        <f ca="1">BingoMaker.com!$DY$2</f>
        <v>27</v>
      </c>
      <c r="BL3" s="38">
        <f ca="1">BingoMaker.com!$DZ$2</f>
        <v>41</v>
      </c>
      <c r="BM3" s="38">
        <f ca="1">BingoMaker.com!$EA$2</f>
        <v>58</v>
      </c>
      <c r="BN3" s="39">
        <f ca="1">BingoMaker.com!$EB$2</f>
        <v>61</v>
      </c>
      <c r="BO3" s="37">
        <f ca="1">BingoMaker.com!$EN$2</f>
        <v>10</v>
      </c>
      <c r="BP3" s="38">
        <f ca="1">BingoMaker.com!$EO$2</f>
        <v>16</v>
      </c>
      <c r="BQ3" s="38">
        <f ca="1">BingoMaker.com!$EP$2</f>
        <v>35</v>
      </c>
      <c r="BR3" s="38">
        <f ca="1">BingoMaker.com!$EQ$2</f>
        <v>46</v>
      </c>
      <c r="BS3" s="39">
        <f ca="1">BingoMaker.com!$ER$2</f>
        <v>66</v>
      </c>
      <c r="BT3" s="40"/>
      <c r="BU3" s="37">
        <f ca="1">BingoMaker.com!$ET$2</f>
        <v>3</v>
      </c>
      <c r="BV3" s="38">
        <f ca="1">BingoMaker.com!$EU$2</f>
        <v>27</v>
      </c>
      <c r="BW3" s="38">
        <f ca="1">BingoMaker.com!$EV$2</f>
        <v>39</v>
      </c>
      <c r="BX3" s="38">
        <f ca="1">BingoMaker.com!$EW$2</f>
        <v>47</v>
      </c>
      <c r="BY3" s="39">
        <f ca="1">BingoMaker.com!$EX$2</f>
        <v>70</v>
      </c>
      <c r="BZ3" s="37">
        <f ca="1">BingoMaker.com!$FJ$2</f>
        <v>9</v>
      </c>
      <c r="CA3" s="38">
        <f ca="1">BingoMaker.com!$FK$2</f>
        <v>23</v>
      </c>
      <c r="CB3" s="38">
        <f ca="1">BingoMaker.com!$FL$2</f>
        <v>42</v>
      </c>
      <c r="CC3" s="38">
        <f ca="1">BingoMaker.com!$FM$2</f>
        <v>49</v>
      </c>
      <c r="CD3" s="39">
        <f ca="1">BingoMaker.com!$FN$2</f>
        <v>62</v>
      </c>
      <c r="CE3" s="40"/>
      <c r="CF3" s="37">
        <f ca="1">BingoMaker.com!$FP$2</f>
        <v>7</v>
      </c>
      <c r="CG3" s="38">
        <f ca="1">BingoMaker.com!$FQ$2</f>
        <v>23</v>
      </c>
      <c r="CH3" s="38">
        <f ca="1">BingoMaker.com!$FR$2</f>
        <v>34</v>
      </c>
      <c r="CI3" s="38">
        <f ca="1">BingoMaker.com!$FS$2</f>
        <v>58</v>
      </c>
      <c r="CJ3" s="39">
        <f ca="1">BingoMaker.com!$FT$2</f>
        <v>68</v>
      </c>
      <c r="CK3" s="37">
        <f ca="1">BingoMaker.com!$GF$2</f>
        <v>6</v>
      </c>
      <c r="CL3" s="38">
        <f ca="1">BingoMaker.com!$GG$2</f>
        <v>23</v>
      </c>
      <c r="CM3" s="38">
        <f ca="1">BingoMaker.com!$GH$2</f>
        <v>43</v>
      </c>
      <c r="CN3" s="38">
        <f ca="1">BingoMaker.com!$GI$2</f>
        <v>60</v>
      </c>
      <c r="CO3" s="39">
        <f ca="1">BingoMaker.com!$GJ$2</f>
        <v>74</v>
      </c>
      <c r="CP3" s="40"/>
      <c r="CQ3" s="37">
        <f ca="1">BingoMaker.com!$GL$2</f>
        <v>1</v>
      </c>
      <c r="CR3" s="38">
        <f ca="1">BingoMaker.com!$GM$2</f>
        <v>16</v>
      </c>
      <c r="CS3" s="38">
        <f ca="1">BingoMaker.com!$GN$2</f>
        <v>31</v>
      </c>
      <c r="CT3" s="38">
        <f ca="1">BingoMaker.com!$GO$2</f>
        <v>50</v>
      </c>
      <c r="CU3" s="39">
        <f ca="1">BingoMaker.com!$GP$2</f>
        <v>72</v>
      </c>
      <c r="CV3" s="37">
        <f ca="1">BingoMaker.com!$HB$2</f>
        <v>10</v>
      </c>
      <c r="CW3" s="38">
        <f ca="1">BingoMaker.com!$HC$2</f>
        <v>26</v>
      </c>
      <c r="CX3" s="38">
        <f ca="1">BingoMaker.com!$HD$2</f>
        <v>45</v>
      </c>
      <c r="CY3" s="38">
        <f ca="1">BingoMaker.com!$HE$2</f>
        <v>56</v>
      </c>
      <c r="CZ3" s="39">
        <f ca="1">BingoMaker.com!$HF$2</f>
        <v>71</v>
      </c>
      <c r="DA3" s="40"/>
      <c r="DB3" s="37">
        <f ca="1">BingoMaker.com!$HH$2</f>
        <v>10</v>
      </c>
      <c r="DC3" s="38">
        <f ca="1">BingoMaker.com!$HI$2</f>
        <v>29</v>
      </c>
      <c r="DD3" s="38">
        <f ca="1">BingoMaker.com!$HJ$2</f>
        <v>44</v>
      </c>
      <c r="DE3" s="38">
        <f ca="1">BingoMaker.com!$HK$2</f>
        <v>52</v>
      </c>
      <c r="DF3" s="39">
        <f ca="1">BingoMaker.com!$HL$2</f>
        <v>72</v>
      </c>
      <c r="DG3" s="37">
        <f ca="1">BingoMaker.com!$HX$2</f>
        <v>2</v>
      </c>
      <c r="DH3" s="38">
        <f ca="1">BingoMaker.com!$HY$2</f>
        <v>16</v>
      </c>
      <c r="DI3" s="38">
        <f ca="1">BingoMaker.com!$HZ$2</f>
        <v>44</v>
      </c>
      <c r="DJ3" s="38">
        <f ca="1">BingoMaker.com!$IA$2</f>
        <v>56</v>
      </c>
      <c r="DK3" s="39">
        <f ca="1">BingoMaker.com!$IB$2</f>
        <v>62</v>
      </c>
      <c r="DL3" s="40"/>
      <c r="DM3" s="37">
        <f ca="1">BingoMaker.com!$ID$2</f>
        <v>2</v>
      </c>
      <c r="DN3" s="38">
        <f ca="1">BingoMaker.com!$IE$2</f>
        <v>28</v>
      </c>
      <c r="DO3" s="38">
        <f ca="1">BingoMaker.com!$IF$2</f>
        <v>35</v>
      </c>
      <c r="DP3" s="38">
        <f ca="1">BingoMaker.com!$IG$2</f>
        <v>46</v>
      </c>
      <c r="DQ3" s="39">
        <f ca="1">BingoMaker.com!$IH$2</f>
        <v>67</v>
      </c>
      <c r="DR3" s="37">
        <f ca="1">BingoMaker.com!$IT$2</f>
        <v>9</v>
      </c>
      <c r="DS3" s="38">
        <f ca="1">BingoMaker.com!$IU$2</f>
        <v>19</v>
      </c>
      <c r="DT3" s="38">
        <f ca="1">BingoMaker.com!$IV$2</f>
        <v>44</v>
      </c>
      <c r="DU3" s="38">
        <f ca="1">BingoMaker.com!$IW$2</f>
        <v>46</v>
      </c>
      <c r="DV3" s="39">
        <f ca="1">BingoMaker.com!$IX$2</f>
        <v>72</v>
      </c>
      <c r="DW3" s="40"/>
      <c r="DX3" s="37">
        <f ca="1">BingoMaker.com!$IZ$2</f>
        <v>13</v>
      </c>
      <c r="DY3" s="38">
        <f ca="1">BingoMaker.com!$JA$2</f>
        <v>16</v>
      </c>
      <c r="DZ3" s="38">
        <f ca="1">BingoMaker.com!$JB$2</f>
        <v>35</v>
      </c>
      <c r="EA3" s="38">
        <f ca="1">BingoMaker.com!$JC$2</f>
        <v>59</v>
      </c>
      <c r="EB3" s="39">
        <f ca="1">BingoMaker.com!$JD$2</f>
        <v>72</v>
      </c>
      <c r="EC3" s="37">
        <f ca="1">BingoMaker.com!$JP$2</f>
        <v>5</v>
      </c>
      <c r="ED3" s="38">
        <f ca="1">BingoMaker.com!$JQ$2</f>
        <v>30</v>
      </c>
      <c r="EE3" s="38">
        <f ca="1">BingoMaker.com!$JR$2</f>
        <v>35</v>
      </c>
      <c r="EF3" s="38">
        <f ca="1">BingoMaker.com!$JS$2</f>
        <v>59</v>
      </c>
      <c r="EG3" s="39">
        <f ca="1">BingoMaker.com!$JT$2</f>
        <v>71</v>
      </c>
      <c r="EH3" s="40"/>
      <c r="EI3" s="37">
        <f ca="1">BingoMaker.com!$JV$2</f>
        <v>5</v>
      </c>
      <c r="EJ3" s="38">
        <f ca="1">BingoMaker.com!$JW$2</f>
        <v>19</v>
      </c>
      <c r="EK3" s="38">
        <f ca="1">BingoMaker.com!$JX$2</f>
        <v>40</v>
      </c>
      <c r="EL3" s="38">
        <f ca="1">BingoMaker.com!$JY$2</f>
        <v>49</v>
      </c>
      <c r="EM3" s="39">
        <f ca="1">BingoMaker.com!$JZ$2</f>
        <v>63</v>
      </c>
      <c r="EN3" s="37">
        <f ca="1">BingoMaker.com!$KL$2</f>
        <v>9</v>
      </c>
      <c r="EO3" s="38">
        <f ca="1">BingoMaker.com!$KM$2</f>
        <v>28</v>
      </c>
      <c r="EP3" s="38">
        <f ca="1">BingoMaker.com!$KN$2</f>
        <v>41</v>
      </c>
      <c r="EQ3" s="38">
        <f ca="1">BingoMaker.com!$KO$2</f>
        <v>51</v>
      </c>
      <c r="ER3" s="39">
        <f ca="1">BingoMaker.com!$KP$2</f>
        <v>68</v>
      </c>
      <c r="ES3" s="40"/>
      <c r="ET3" s="37">
        <f ca="1">BingoMaker.com!$KR$2</f>
        <v>12</v>
      </c>
      <c r="EU3" s="38">
        <f ca="1">BingoMaker.com!$KS$2</f>
        <v>19</v>
      </c>
      <c r="EV3" s="38">
        <f ca="1">BingoMaker.com!$KT$2</f>
        <v>35</v>
      </c>
      <c r="EW3" s="38">
        <f ca="1">BingoMaker.com!$KU$2</f>
        <v>49</v>
      </c>
      <c r="EX3" s="39">
        <f ca="1">BingoMaker.com!$KV$2</f>
        <v>72</v>
      </c>
      <c r="EY3" s="37">
        <f ca="1">BingoMaker.com!$LH$2</f>
        <v>15</v>
      </c>
      <c r="EZ3" s="38">
        <f ca="1">BingoMaker.com!$LI$2</f>
        <v>30</v>
      </c>
      <c r="FA3" s="38">
        <f ca="1">BingoMaker.com!$LJ$2</f>
        <v>43</v>
      </c>
      <c r="FB3" s="38">
        <f ca="1">BingoMaker.com!$LK$2</f>
        <v>47</v>
      </c>
      <c r="FC3" s="39">
        <f ca="1">BingoMaker.com!$LL$2</f>
        <v>72</v>
      </c>
      <c r="FD3" s="40"/>
      <c r="FE3" s="37">
        <f ca="1">BingoMaker.com!$LN$2</f>
        <v>1</v>
      </c>
      <c r="FF3" s="38">
        <f ca="1">BingoMaker.com!$LO$2</f>
        <v>18</v>
      </c>
      <c r="FG3" s="38">
        <f ca="1">BingoMaker.com!$LP$2</f>
        <v>39</v>
      </c>
      <c r="FH3" s="38">
        <f ca="1">BingoMaker.com!$LQ$2</f>
        <v>57</v>
      </c>
      <c r="FI3" s="39">
        <f ca="1">BingoMaker.com!$LR$2</f>
        <v>68</v>
      </c>
      <c r="FJ3" s="37">
        <f ca="1">BingoMaker.com!$MD$2</f>
        <v>7</v>
      </c>
      <c r="FK3" s="38">
        <f ca="1">BingoMaker.com!$ME$2</f>
        <v>21</v>
      </c>
      <c r="FL3" s="38">
        <f ca="1">BingoMaker.com!$MF$2</f>
        <v>38</v>
      </c>
      <c r="FM3" s="38">
        <f ca="1">BingoMaker.com!$MG$2</f>
        <v>58</v>
      </c>
      <c r="FN3" s="39">
        <f ca="1">BingoMaker.com!$MH$2</f>
        <v>72</v>
      </c>
      <c r="FO3" s="40"/>
      <c r="FP3" s="37">
        <f ca="1">BingoMaker.com!$MJ$2</f>
        <v>4</v>
      </c>
      <c r="FQ3" s="38">
        <f ca="1">BingoMaker.com!$MK$2</f>
        <v>28</v>
      </c>
      <c r="FR3" s="38">
        <f ca="1">BingoMaker.com!$ML$2</f>
        <v>32</v>
      </c>
      <c r="FS3" s="38">
        <f ca="1">BingoMaker.com!$MM$2</f>
        <v>52</v>
      </c>
      <c r="FT3" s="39">
        <f ca="1">BingoMaker.com!$MN$2</f>
        <v>74</v>
      </c>
      <c r="FU3" s="37">
        <f ca="1">BingoMaker.com!$MZ$2</f>
        <v>2</v>
      </c>
      <c r="FV3" s="38">
        <f ca="1">BingoMaker.com!$NA$2</f>
        <v>29</v>
      </c>
      <c r="FW3" s="38">
        <f ca="1">BingoMaker.com!$NB$2</f>
        <v>44</v>
      </c>
      <c r="FX3" s="38">
        <f ca="1">BingoMaker.com!$NC$2</f>
        <v>53</v>
      </c>
      <c r="FY3" s="39">
        <f ca="1">BingoMaker.com!$ND$2</f>
        <v>74</v>
      </c>
      <c r="FZ3" s="40"/>
      <c r="GA3" s="37">
        <f ca="1">BingoMaker.com!$NF$2</f>
        <v>2</v>
      </c>
      <c r="GB3" s="38">
        <f ca="1">BingoMaker.com!$NG$2</f>
        <v>28</v>
      </c>
      <c r="GC3" s="38">
        <f ca="1">BingoMaker.com!$NH$2</f>
        <v>43</v>
      </c>
      <c r="GD3" s="38">
        <f ca="1">BingoMaker.com!$NI$2</f>
        <v>58</v>
      </c>
      <c r="GE3" s="39">
        <f ca="1">BingoMaker.com!$NJ$2</f>
        <v>68</v>
      </c>
      <c r="GF3" s="37">
        <f ca="1">BingoMaker.com!$NV$2</f>
        <v>9</v>
      </c>
      <c r="GG3" s="38">
        <f ca="1">BingoMaker.com!$NW$2</f>
        <v>23</v>
      </c>
      <c r="GH3" s="38">
        <f ca="1">BingoMaker.com!$NX$2</f>
        <v>44</v>
      </c>
      <c r="GI3" s="38">
        <f ca="1">BingoMaker.com!$NY$2</f>
        <v>49</v>
      </c>
      <c r="GJ3" s="39">
        <f ca="1">BingoMaker.com!$NZ$2</f>
        <v>70</v>
      </c>
      <c r="GK3" s="40"/>
      <c r="GL3" s="37">
        <f ca="1">BingoMaker.com!$OB$2</f>
        <v>9</v>
      </c>
      <c r="GM3" s="38">
        <f ca="1">BingoMaker.com!$OC$2</f>
        <v>18</v>
      </c>
      <c r="GN3" s="38">
        <f ca="1">BingoMaker.com!$OD$2</f>
        <v>33</v>
      </c>
      <c r="GO3" s="38">
        <f ca="1">BingoMaker.com!$OE$2</f>
        <v>54</v>
      </c>
      <c r="GP3" s="39">
        <f ca="1">BingoMaker.com!$OF$2</f>
        <v>61</v>
      </c>
      <c r="GQ3" s="37">
        <f ca="1">BingoMaker.com!$OR$2</f>
        <v>6</v>
      </c>
      <c r="GR3" s="38">
        <f ca="1">BingoMaker.com!$OS$2</f>
        <v>22</v>
      </c>
      <c r="GS3" s="38">
        <f ca="1">BingoMaker.com!$OT$2</f>
        <v>45</v>
      </c>
      <c r="GT3" s="38">
        <f ca="1">BingoMaker.com!$OU$2</f>
        <v>57</v>
      </c>
      <c r="GU3" s="39">
        <f ca="1">BingoMaker.com!$OV$2</f>
        <v>74</v>
      </c>
      <c r="GV3" s="40"/>
      <c r="GW3" s="37">
        <f ca="1">BingoMaker.com!$OX$2</f>
        <v>10</v>
      </c>
      <c r="GX3" s="38">
        <f ca="1">BingoMaker.com!$OY$2</f>
        <v>19</v>
      </c>
      <c r="GY3" s="38">
        <f ca="1">BingoMaker.com!$OZ$2</f>
        <v>41</v>
      </c>
      <c r="GZ3" s="38">
        <f ca="1">BingoMaker.com!$PA$2</f>
        <v>47</v>
      </c>
      <c r="HA3" s="39">
        <f ca="1">BingoMaker.com!$PB$2</f>
        <v>71</v>
      </c>
      <c r="HB3" s="37">
        <f ca="1">BingoMaker.com!$PN$2</f>
        <v>9</v>
      </c>
      <c r="HC3" s="38">
        <f ca="1">BingoMaker.com!$PO$2</f>
        <v>17</v>
      </c>
      <c r="HD3" s="38">
        <f ca="1">BingoMaker.com!$PP$2</f>
        <v>33</v>
      </c>
      <c r="HE3" s="38">
        <f ca="1">BingoMaker.com!$PQ$2</f>
        <v>50</v>
      </c>
      <c r="HF3" s="39">
        <f ca="1">BingoMaker.com!$PR$2</f>
        <v>63</v>
      </c>
      <c r="HG3" s="40"/>
      <c r="HH3" s="37">
        <f ca="1">BingoMaker.com!$PT$2</f>
        <v>14</v>
      </c>
      <c r="HI3" s="38">
        <f ca="1">BingoMaker.com!$PU$2</f>
        <v>26</v>
      </c>
      <c r="HJ3" s="38">
        <f ca="1">BingoMaker.com!$PV$2</f>
        <v>42</v>
      </c>
      <c r="HK3" s="38">
        <f ca="1">BingoMaker.com!$PW$2</f>
        <v>50</v>
      </c>
      <c r="HL3" s="39">
        <f ca="1">BingoMaker.com!$PX$2</f>
        <v>62</v>
      </c>
      <c r="HM3" s="37">
        <f ca="1">BingoMaker.com!$QJ$2</f>
        <v>8</v>
      </c>
      <c r="HN3" s="38">
        <f ca="1">BingoMaker.com!$QK$2</f>
        <v>18</v>
      </c>
      <c r="HO3" s="38">
        <f ca="1">BingoMaker.com!$QL$2</f>
        <v>43</v>
      </c>
      <c r="HP3" s="38">
        <f ca="1">BingoMaker.com!$QM$2</f>
        <v>52</v>
      </c>
      <c r="HQ3" s="39">
        <f ca="1">BingoMaker.com!$QN$2</f>
        <v>61</v>
      </c>
      <c r="HR3" s="40"/>
      <c r="HS3" s="37">
        <f ca="1">BingoMaker.com!$QP$2</f>
        <v>7</v>
      </c>
      <c r="HT3" s="38">
        <f ca="1">BingoMaker.com!$QQ$2</f>
        <v>23</v>
      </c>
      <c r="HU3" s="38">
        <f ca="1">BingoMaker.com!$QR$2</f>
        <v>42</v>
      </c>
      <c r="HV3" s="38">
        <f ca="1">BingoMaker.com!$QS$2</f>
        <v>53</v>
      </c>
      <c r="HW3" s="39">
        <f ca="1">BingoMaker.com!$QT$2</f>
        <v>61</v>
      </c>
      <c r="HX3" s="37">
        <f ca="1">BingoMaker.com!$RF$2</f>
        <v>13</v>
      </c>
      <c r="HY3" s="38">
        <f ca="1">BingoMaker.com!$RG$2</f>
        <v>20</v>
      </c>
      <c r="HZ3" s="38">
        <f ca="1">BingoMaker.com!$RH$2</f>
        <v>35</v>
      </c>
      <c r="IA3" s="38">
        <f ca="1">BingoMaker.com!$RI$2</f>
        <v>59</v>
      </c>
      <c r="IB3" s="39">
        <f ca="1">BingoMaker.com!$RJ$2</f>
        <v>64</v>
      </c>
      <c r="IC3" s="40"/>
      <c r="ID3" s="37">
        <f ca="1">BingoMaker.com!$RL$2</f>
        <v>1</v>
      </c>
      <c r="IE3" s="38">
        <f ca="1">BingoMaker.com!$RM$2</f>
        <v>27</v>
      </c>
      <c r="IF3" s="38">
        <f ca="1">BingoMaker.com!$RN$2</f>
        <v>40</v>
      </c>
      <c r="IG3" s="38">
        <f ca="1">BingoMaker.com!$RO$2</f>
        <v>59</v>
      </c>
      <c r="IH3" s="39">
        <f ca="1">BingoMaker.com!$RP$2</f>
        <v>71</v>
      </c>
      <c r="II3" s="37">
        <f ca="1">BingoMaker.com!$SB$2</f>
        <v>6</v>
      </c>
      <c r="IJ3" s="38">
        <f ca="1">BingoMaker.com!$SC$2</f>
        <v>17</v>
      </c>
      <c r="IK3" s="38">
        <f ca="1">BingoMaker.com!$SD$2</f>
        <v>31</v>
      </c>
      <c r="IL3" s="38">
        <f ca="1">BingoMaker.com!$SE$2</f>
        <v>57</v>
      </c>
      <c r="IM3" s="39">
        <f ca="1">BingoMaker.com!$SF$2</f>
        <v>62</v>
      </c>
      <c r="IN3" s="40"/>
      <c r="IO3" s="37">
        <f ca="1">BingoMaker.com!$SH$2</f>
        <v>1</v>
      </c>
      <c r="IP3" s="38">
        <f ca="1">BingoMaker.com!$SI$2</f>
        <v>16</v>
      </c>
      <c r="IQ3" s="38">
        <f ca="1">BingoMaker.com!$SJ$2</f>
        <v>45</v>
      </c>
      <c r="IR3" s="38">
        <f ca="1">BingoMaker.com!$SK$2</f>
        <v>58</v>
      </c>
      <c r="IS3" s="39">
        <f ca="1">BingoMaker.com!$SL$2</f>
        <v>64</v>
      </c>
      <c r="IT3" s="37">
        <f ca="1">BingoMaker.com!$SX$2</f>
        <v>4</v>
      </c>
      <c r="IU3" s="38">
        <f ca="1">BingoMaker.com!$SY$2</f>
        <v>23</v>
      </c>
      <c r="IV3" s="38">
        <f ca="1">BingoMaker.com!$SZ$2</f>
        <v>38</v>
      </c>
      <c r="IW3" s="38">
        <f ca="1">BingoMaker.com!$TA$2</f>
        <v>54</v>
      </c>
      <c r="IX3" s="39">
        <f ca="1">BingoMaker.com!$TB$2</f>
        <v>65</v>
      </c>
      <c r="IY3" s="40"/>
      <c r="IZ3" s="37">
        <f ca="1">BingoMaker.com!$TD$2</f>
        <v>2</v>
      </c>
      <c r="JA3" s="38">
        <f ca="1">BingoMaker.com!$TE$2</f>
        <v>27</v>
      </c>
      <c r="JB3" s="38">
        <f ca="1">BingoMaker.com!$TF$2</f>
        <v>38</v>
      </c>
      <c r="JC3" s="38">
        <f ca="1">BingoMaker.com!$TG$2</f>
        <v>47</v>
      </c>
      <c r="JD3" s="39">
        <f ca="1">BingoMaker.com!$TH$2</f>
        <v>74</v>
      </c>
      <c r="JE3" s="37">
        <f ca="1">BingoMaker.com!$TT$2</f>
        <v>5</v>
      </c>
      <c r="JF3" s="38">
        <f ca="1">BingoMaker.com!$TU$2</f>
        <v>24</v>
      </c>
      <c r="JG3" s="38">
        <f ca="1">BingoMaker.com!$TV$2</f>
        <v>39</v>
      </c>
      <c r="JH3" s="38">
        <f ca="1">BingoMaker.com!$TW$2</f>
        <v>52</v>
      </c>
      <c r="JI3" s="39">
        <f ca="1">BingoMaker.com!$TX$2</f>
        <v>61</v>
      </c>
      <c r="JJ3" s="40"/>
      <c r="JK3" s="37">
        <f ca="1">BingoMaker.com!$TZ$2</f>
        <v>10</v>
      </c>
      <c r="JL3" s="38">
        <f ca="1">BingoMaker.com!$UA$2</f>
        <v>27</v>
      </c>
      <c r="JM3" s="38">
        <f ca="1">BingoMaker.com!$UB$2</f>
        <v>45</v>
      </c>
      <c r="JN3" s="38">
        <f ca="1">BingoMaker.com!$UC$2</f>
        <v>55</v>
      </c>
      <c r="JO3" s="39">
        <f ca="1">BingoMaker.com!$UD$2</f>
        <v>69</v>
      </c>
      <c r="JP3" s="5"/>
    </row>
    <row r="4" spans="1:276" s="6" customFormat="1" ht="58.25" customHeight="1" x14ac:dyDescent="0.15">
      <c r="A4" s="44">
        <f ca="1">BingoMaker.com!$L$3</f>
        <v>6</v>
      </c>
      <c r="B4" s="45">
        <f ca="1">BingoMaker.com!$M$3</f>
        <v>19</v>
      </c>
      <c r="C4" s="45">
        <f ca="1">BingoMaker.com!$N$3</f>
        <v>34</v>
      </c>
      <c r="D4" s="45">
        <f ca="1">BingoMaker.com!$O$3</f>
        <v>51</v>
      </c>
      <c r="E4" s="46">
        <f ca="1">BingoMaker.com!$P$3</f>
        <v>72</v>
      </c>
      <c r="F4" s="40"/>
      <c r="G4" s="44">
        <f ca="1">BingoMaker.com!$R$3</f>
        <v>5</v>
      </c>
      <c r="H4" s="45">
        <f ca="1">BingoMaker.com!$S$3</f>
        <v>26</v>
      </c>
      <c r="I4" s="45">
        <f ca="1">BingoMaker.com!$T$3</f>
        <v>35</v>
      </c>
      <c r="J4" s="45">
        <f ca="1">BingoMaker.com!$U$3</f>
        <v>53</v>
      </c>
      <c r="K4" s="46">
        <f ca="1">BingoMaker.com!$V$3</f>
        <v>67</v>
      </c>
      <c r="L4" s="44">
        <f ca="1">BingoMaker.com!$AH$3</f>
        <v>2</v>
      </c>
      <c r="M4" s="45">
        <f ca="1">BingoMaker.com!$AI$3</f>
        <v>23</v>
      </c>
      <c r="N4" s="45">
        <f ca="1">BingoMaker.com!$AJ$3</f>
        <v>39</v>
      </c>
      <c r="O4" s="45">
        <f ca="1">BingoMaker.com!$AK$3</f>
        <v>56</v>
      </c>
      <c r="P4" s="46">
        <f ca="1">BingoMaker.com!$AL$3</f>
        <v>66</v>
      </c>
      <c r="Q4" s="40"/>
      <c r="R4" s="44">
        <f ca="1">BingoMaker.com!$AN$3</f>
        <v>14</v>
      </c>
      <c r="S4" s="45">
        <f ca="1">BingoMaker.com!$AO$3</f>
        <v>27</v>
      </c>
      <c r="T4" s="45">
        <f ca="1">BingoMaker.com!$AP$3</f>
        <v>36</v>
      </c>
      <c r="U4" s="45">
        <f ca="1">BingoMaker.com!$AQ$3</f>
        <v>59</v>
      </c>
      <c r="V4" s="46">
        <f ca="1">BingoMaker.com!$AR$3</f>
        <v>69</v>
      </c>
      <c r="W4" s="44">
        <f ca="1">BingoMaker.com!$BD$3</f>
        <v>7</v>
      </c>
      <c r="X4" s="45">
        <f ca="1">BingoMaker.com!$BE$3</f>
        <v>21</v>
      </c>
      <c r="Y4" s="45">
        <f ca="1">BingoMaker.com!$BF$3</f>
        <v>33</v>
      </c>
      <c r="Z4" s="45">
        <f ca="1">BingoMaker.com!$BG$3</f>
        <v>49</v>
      </c>
      <c r="AA4" s="46">
        <f ca="1">BingoMaker.com!$BH$3</f>
        <v>68</v>
      </c>
      <c r="AB4" s="40"/>
      <c r="AC4" s="44">
        <f ca="1">BingoMaker.com!$BJ$3</f>
        <v>10</v>
      </c>
      <c r="AD4" s="45">
        <f ca="1">BingoMaker.com!$BK$3</f>
        <v>18</v>
      </c>
      <c r="AE4" s="45">
        <f ca="1">BingoMaker.com!$BL$3</f>
        <v>34</v>
      </c>
      <c r="AF4" s="45">
        <f ca="1">BingoMaker.com!$BM$3</f>
        <v>53</v>
      </c>
      <c r="AG4" s="46">
        <f ca="1">BingoMaker.com!$BN$3</f>
        <v>68</v>
      </c>
      <c r="AH4" s="44">
        <f ca="1">BingoMaker.com!$BZ$3</f>
        <v>15</v>
      </c>
      <c r="AI4" s="45">
        <f ca="1">BingoMaker.com!$CA$3</f>
        <v>19</v>
      </c>
      <c r="AJ4" s="45">
        <f ca="1">BingoMaker.com!$CB$3</f>
        <v>45</v>
      </c>
      <c r="AK4" s="45">
        <f ca="1">BingoMaker.com!$CC$3</f>
        <v>57</v>
      </c>
      <c r="AL4" s="46">
        <f ca="1">BingoMaker.com!$CD$3</f>
        <v>66</v>
      </c>
      <c r="AM4" s="40"/>
      <c r="AN4" s="44">
        <f ca="1">BingoMaker.com!$CF$3</f>
        <v>9</v>
      </c>
      <c r="AO4" s="45">
        <f ca="1">BingoMaker.com!$CG$3</f>
        <v>22</v>
      </c>
      <c r="AP4" s="45">
        <f ca="1">BingoMaker.com!$CH$3</f>
        <v>37</v>
      </c>
      <c r="AQ4" s="45">
        <f ca="1">BingoMaker.com!$CI$3</f>
        <v>52</v>
      </c>
      <c r="AR4" s="46">
        <f ca="1">BingoMaker.com!$CJ$3</f>
        <v>71</v>
      </c>
      <c r="AS4" s="44">
        <f ca="1">BingoMaker.com!$CV$3</f>
        <v>9</v>
      </c>
      <c r="AT4" s="45">
        <f ca="1">BingoMaker.com!$CW$3</f>
        <v>26</v>
      </c>
      <c r="AU4" s="45">
        <f ca="1">BingoMaker.com!$CX$3</f>
        <v>33</v>
      </c>
      <c r="AV4" s="45">
        <f ca="1">BingoMaker.com!$CY$3</f>
        <v>46</v>
      </c>
      <c r="AW4" s="46">
        <f ca="1">BingoMaker.com!$CZ$3</f>
        <v>72</v>
      </c>
      <c r="AX4" s="40"/>
      <c r="AY4" s="44">
        <f ca="1">BingoMaker.com!$DB$3</f>
        <v>10</v>
      </c>
      <c r="AZ4" s="45">
        <f ca="1">BingoMaker.com!$DC$3</f>
        <v>30</v>
      </c>
      <c r="BA4" s="45">
        <f ca="1">BingoMaker.com!$DD$3</f>
        <v>41</v>
      </c>
      <c r="BB4" s="45">
        <f ca="1">BingoMaker.com!$DE$3</f>
        <v>55</v>
      </c>
      <c r="BC4" s="46">
        <f ca="1">BingoMaker.com!$DF$3</f>
        <v>63</v>
      </c>
      <c r="BD4" s="44">
        <f ca="1">BingoMaker.com!$DR$3</f>
        <v>4</v>
      </c>
      <c r="BE4" s="45">
        <f ca="1">BingoMaker.com!$DS$3</f>
        <v>19</v>
      </c>
      <c r="BF4" s="45">
        <f ca="1">BingoMaker.com!$DT$3</f>
        <v>38</v>
      </c>
      <c r="BG4" s="45">
        <f ca="1">BingoMaker.com!$DU$3</f>
        <v>52</v>
      </c>
      <c r="BH4" s="46">
        <f ca="1">BingoMaker.com!$DV$3</f>
        <v>70</v>
      </c>
      <c r="BI4" s="40"/>
      <c r="BJ4" s="44">
        <f ca="1">BingoMaker.com!$DX$3</f>
        <v>12</v>
      </c>
      <c r="BK4" s="45">
        <f ca="1">BingoMaker.com!$DY$3</f>
        <v>18</v>
      </c>
      <c r="BL4" s="45">
        <f ca="1">BingoMaker.com!$DZ$3</f>
        <v>32</v>
      </c>
      <c r="BM4" s="45">
        <f ca="1">BingoMaker.com!$EA$3</f>
        <v>55</v>
      </c>
      <c r="BN4" s="46">
        <f ca="1">BingoMaker.com!$EB$3</f>
        <v>67</v>
      </c>
      <c r="BO4" s="44">
        <f ca="1">BingoMaker.com!$EN$3</f>
        <v>7</v>
      </c>
      <c r="BP4" s="45">
        <f ca="1">BingoMaker.com!$EO$3</f>
        <v>17</v>
      </c>
      <c r="BQ4" s="45">
        <f ca="1">BingoMaker.com!$EP$3</f>
        <v>39</v>
      </c>
      <c r="BR4" s="45">
        <f ca="1">BingoMaker.com!$EQ$3</f>
        <v>52</v>
      </c>
      <c r="BS4" s="46">
        <f ca="1">BingoMaker.com!$ER$3</f>
        <v>65</v>
      </c>
      <c r="BT4" s="40"/>
      <c r="BU4" s="44">
        <f ca="1">BingoMaker.com!$ET$3</f>
        <v>8</v>
      </c>
      <c r="BV4" s="45">
        <f ca="1">BingoMaker.com!$EU$3</f>
        <v>22</v>
      </c>
      <c r="BW4" s="45">
        <f ca="1">BingoMaker.com!$EV$3</f>
        <v>42</v>
      </c>
      <c r="BX4" s="45">
        <f ca="1">BingoMaker.com!$EW$3</f>
        <v>57</v>
      </c>
      <c r="BY4" s="46">
        <f ca="1">BingoMaker.com!$EX$3</f>
        <v>63</v>
      </c>
      <c r="BZ4" s="44">
        <f ca="1">BingoMaker.com!$FJ$3</f>
        <v>13</v>
      </c>
      <c r="CA4" s="45">
        <f ca="1">BingoMaker.com!$FK$3</f>
        <v>21</v>
      </c>
      <c r="CB4" s="45">
        <f ca="1">BingoMaker.com!$FL$3</f>
        <v>44</v>
      </c>
      <c r="CC4" s="45">
        <f ca="1">BingoMaker.com!$FM$3</f>
        <v>50</v>
      </c>
      <c r="CD4" s="46">
        <f ca="1">BingoMaker.com!$FN$3</f>
        <v>63</v>
      </c>
      <c r="CE4" s="40"/>
      <c r="CF4" s="44">
        <f ca="1">BingoMaker.com!$FP$3</f>
        <v>12</v>
      </c>
      <c r="CG4" s="45">
        <f ca="1">BingoMaker.com!$FQ$3</f>
        <v>20</v>
      </c>
      <c r="CH4" s="45">
        <f ca="1">BingoMaker.com!$FR$3</f>
        <v>31</v>
      </c>
      <c r="CI4" s="45">
        <f ca="1">BingoMaker.com!$FS$3</f>
        <v>53</v>
      </c>
      <c r="CJ4" s="46">
        <f ca="1">BingoMaker.com!$FT$3</f>
        <v>63</v>
      </c>
      <c r="CK4" s="44">
        <f ca="1">BingoMaker.com!$GF$3</f>
        <v>11</v>
      </c>
      <c r="CL4" s="45">
        <f ca="1">BingoMaker.com!$GG$3</f>
        <v>24</v>
      </c>
      <c r="CM4" s="45">
        <f ca="1">BingoMaker.com!$GH$3</f>
        <v>34</v>
      </c>
      <c r="CN4" s="45">
        <f ca="1">BingoMaker.com!$GI$3</f>
        <v>46</v>
      </c>
      <c r="CO4" s="46">
        <f ca="1">BingoMaker.com!$GJ$3</f>
        <v>71</v>
      </c>
      <c r="CP4" s="40"/>
      <c r="CQ4" s="44">
        <f ca="1">BingoMaker.com!$GL$3</f>
        <v>5</v>
      </c>
      <c r="CR4" s="45">
        <f ca="1">BingoMaker.com!$GM$3</f>
        <v>27</v>
      </c>
      <c r="CS4" s="45">
        <f ca="1">BingoMaker.com!$GN$3</f>
        <v>35</v>
      </c>
      <c r="CT4" s="45">
        <f ca="1">BingoMaker.com!$GO$3</f>
        <v>57</v>
      </c>
      <c r="CU4" s="46">
        <f ca="1">BingoMaker.com!$GP$3</f>
        <v>64</v>
      </c>
      <c r="CV4" s="44">
        <f ca="1">BingoMaker.com!$HB$3</f>
        <v>3</v>
      </c>
      <c r="CW4" s="45">
        <f ca="1">BingoMaker.com!$HC$3</f>
        <v>20</v>
      </c>
      <c r="CX4" s="45">
        <f ca="1">BingoMaker.com!$HD$3</f>
        <v>38</v>
      </c>
      <c r="CY4" s="45">
        <f ca="1">BingoMaker.com!$HE$3</f>
        <v>60</v>
      </c>
      <c r="CZ4" s="46">
        <f ca="1">BingoMaker.com!$HF$3</f>
        <v>67</v>
      </c>
      <c r="DA4" s="40"/>
      <c r="DB4" s="44">
        <f ca="1">BingoMaker.com!$HH$3</f>
        <v>1</v>
      </c>
      <c r="DC4" s="45">
        <f ca="1">BingoMaker.com!$HI$3</f>
        <v>17</v>
      </c>
      <c r="DD4" s="45">
        <f ca="1">BingoMaker.com!$HJ$3</f>
        <v>41</v>
      </c>
      <c r="DE4" s="45">
        <f ca="1">BingoMaker.com!$HK$3</f>
        <v>53</v>
      </c>
      <c r="DF4" s="46">
        <f ca="1">BingoMaker.com!$HL$3</f>
        <v>67</v>
      </c>
      <c r="DG4" s="44">
        <f ca="1">BingoMaker.com!$HX$3</f>
        <v>10</v>
      </c>
      <c r="DH4" s="45">
        <f ca="1">BingoMaker.com!$HY$3</f>
        <v>18</v>
      </c>
      <c r="DI4" s="45">
        <f ca="1">BingoMaker.com!$HZ$3</f>
        <v>31</v>
      </c>
      <c r="DJ4" s="45">
        <f ca="1">BingoMaker.com!$IA$3</f>
        <v>60</v>
      </c>
      <c r="DK4" s="46">
        <f ca="1">BingoMaker.com!$IB$3</f>
        <v>70</v>
      </c>
      <c r="DL4" s="40"/>
      <c r="DM4" s="44">
        <f ca="1">BingoMaker.com!$ID$3</f>
        <v>8</v>
      </c>
      <c r="DN4" s="45">
        <f ca="1">BingoMaker.com!$IE$3</f>
        <v>30</v>
      </c>
      <c r="DO4" s="45">
        <f ca="1">BingoMaker.com!$IF$3</f>
        <v>34</v>
      </c>
      <c r="DP4" s="45">
        <f ca="1">BingoMaker.com!$IG$3</f>
        <v>51</v>
      </c>
      <c r="DQ4" s="46">
        <f ca="1">BingoMaker.com!$IH$3</f>
        <v>72</v>
      </c>
      <c r="DR4" s="44">
        <f ca="1">BingoMaker.com!$IT$3</f>
        <v>12</v>
      </c>
      <c r="DS4" s="45">
        <f ca="1">BingoMaker.com!$IU$3</f>
        <v>25</v>
      </c>
      <c r="DT4" s="45">
        <f ca="1">BingoMaker.com!$IV$3</f>
        <v>31</v>
      </c>
      <c r="DU4" s="45">
        <f ca="1">BingoMaker.com!$IW$3</f>
        <v>53</v>
      </c>
      <c r="DV4" s="46">
        <f ca="1">BingoMaker.com!$IX$3</f>
        <v>70</v>
      </c>
      <c r="DW4" s="40"/>
      <c r="DX4" s="44">
        <f ca="1">BingoMaker.com!$IZ$3</f>
        <v>10</v>
      </c>
      <c r="DY4" s="45">
        <f ca="1">BingoMaker.com!$JA$3</f>
        <v>24</v>
      </c>
      <c r="DZ4" s="45">
        <f ca="1">BingoMaker.com!$JB$3</f>
        <v>37</v>
      </c>
      <c r="EA4" s="45">
        <f ca="1">BingoMaker.com!$JC$3</f>
        <v>57</v>
      </c>
      <c r="EB4" s="46">
        <f ca="1">BingoMaker.com!$JD$3</f>
        <v>69</v>
      </c>
      <c r="EC4" s="44">
        <f ca="1">BingoMaker.com!$JP$3</f>
        <v>11</v>
      </c>
      <c r="ED4" s="45">
        <f ca="1">BingoMaker.com!$JQ$3</f>
        <v>22</v>
      </c>
      <c r="EE4" s="45">
        <f ca="1">BingoMaker.com!$JR$3</f>
        <v>38</v>
      </c>
      <c r="EF4" s="45">
        <f ca="1">BingoMaker.com!$JS$3</f>
        <v>48</v>
      </c>
      <c r="EG4" s="46">
        <f ca="1">BingoMaker.com!$JT$3</f>
        <v>65</v>
      </c>
      <c r="EH4" s="40"/>
      <c r="EI4" s="44">
        <f ca="1">BingoMaker.com!$JV$3</f>
        <v>9</v>
      </c>
      <c r="EJ4" s="45">
        <f ca="1">BingoMaker.com!$JW$3</f>
        <v>30</v>
      </c>
      <c r="EK4" s="45">
        <f ca="1">BingoMaker.com!$JX$3</f>
        <v>44</v>
      </c>
      <c r="EL4" s="45">
        <f ca="1">BingoMaker.com!$JY$3</f>
        <v>50</v>
      </c>
      <c r="EM4" s="46">
        <f ca="1">BingoMaker.com!$JZ$3</f>
        <v>64</v>
      </c>
      <c r="EN4" s="44">
        <f ca="1">BingoMaker.com!$KL$3</f>
        <v>8</v>
      </c>
      <c r="EO4" s="45">
        <f ca="1">BingoMaker.com!$KM$3</f>
        <v>18</v>
      </c>
      <c r="EP4" s="45">
        <f ca="1">BingoMaker.com!$KN$3</f>
        <v>42</v>
      </c>
      <c r="EQ4" s="45">
        <f ca="1">BingoMaker.com!$KO$3</f>
        <v>52</v>
      </c>
      <c r="ER4" s="46">
        <f ca="1">BingoMaker.com!$KP$3</f>
        <v>75</v>
      </c>
      <c r="ES4" s="40"/>
      <c r="ET4" s="44">
        <f ca="1">BingoMaker.com!$KR$3</f>
        <v>6</v>
      </c>
      <c r="EU4" s="45">
        <f ca="1">BingoMaker.com!$KS$3</f>
        <v>21</v>
      </c>
      <c r="EV4" s="45">
        <f ca="1">BingoMaker.com!$KT$3</f>
        <v>33</v>
      </c>
      <c r="EW4" s="45">
        <f ca="1">BingoMaker.com!$KU$3</f>
        <v>56</v>
      </c>
      <c r="EX4" s="46">
        <f ca="1">BingoMaker.com!$KV$3</f>
        <v>73</v>
      </c>
      <c r="EY4" s="44">
        <f ca="1">BingoMaker.com!$LH$3</f>
        <v>12</v>
      </c>
      <c r="EZ4" s="45">
        <f ca="1">BingoMaker.com!$LI$3</f>
        <v>23</v>
      </c>
      <c r="FA4" s="45">
        <f ca="1">BingoMaker.com!$LJ$3</f>
        <v>31</v>
      </c>
      <c r="FB4" s="45">
        <f ca="1">BingoMaker.com!$LK$3</f>
        <v>59</v>
      </c>
      <c r="FC4" s="46">
        <f ca="1">BingoMaker.com!$LL$3</f>
        <v>68</v>
      </c>
      <c r="FD4" s="40"/>
      <c r="FE4" s="44">
        <f ca="1">BingoMaker.com!$LN$3</f>
        <v>3</v>
      </c>
      <c r="FF4" s="45">
        <f ca="1">BingoMaker.com!$LO$3</f>
        <v>23</v>
      </c>
      <c r="FG4" s="45">
        <f ca="1">BingoMaker.com!$LP$3</f>
        <v>31</v>
      </c>
      <c r="FH4" s="45">
        <f ca="1">BingoMaker.com!$LQ$3</f>
        <v>51</v>
      </c>
      <c r="FI4" s="46">
        <f ca="1">BingoMaker.com!$LR$3</f>
        <v>74</v>
      </c>
      <c r="FJ4" s="44">
        <f ca="1">BingoMaker.com!$MD$3</f>
        <v>11</v>
      </c>
      <c r="FK4" s="45">
        <f ca="1">BingoMaker.com!$ME$3</f>
        <v>29</v>
      </c>
      <c r="FL4" s="45">
        <f ca="1">BingoMaker.com!$MF$3</f>
        <v>45</v>
      </c>
      <c r="FM4" s="45">
        <f ca="1">BingoMaker.com!$MG$3</f>
        <v>56</v>
      </c>
      <c r="FN4" s="46">
        <f ca="1">BingoMaker.com!$MH$3</f>
        <v>64</v>
      </c>
      <c r="FO4" s="40"/>
      <c r="FP4" s="44">
        <f ca="1">BingoMaker.com!$MJ$3</f>
        <v>14</v>
      </c>
      <c r="FQ4" s="45">
        <f ca="1">BingoMaker.com!$MK$3</f>
        <v>27</v>
      </c>
      <c r="FR4" s="45">
        <f ca="1">BingoMaker.com!$ML$3</f>
        <v>33</v>
      </c>
      <c r="FS4" s="45">
        <f ca="1">BingoMaker.com!$MM$3</f>
        <v>46</v>
      </c>
      <c r="FT4" s="46">
        <f ca="1">BingoMaker.com!$MN$3</f>
        <v>71</v>
      </c>
      <c r="FU4" s="44">
        <f ca="1">BingoMaker.com!$MZ$3</f>
        <v>6</v>
      </c>
      <c r="FV4" s="45">
        <f ca="1">BingoMaker.com!$NA$3</f>
        <v>16</v>
      </c>
      <c r="FW4" s="45">
        <f ca="1">BingoMaker.com!$NB$3</f>
        <v>34</v>
      </c>
      <c r="FX4" s="45">
        <f ca="1">BingoMaker.com!$NC$3</f>
        <v>55</v>
      </c>
      <c r="FY4" s="46">
        <f ca="1">BingoMaker.com!$ND$3</f>
        <v>66</v>
      </c>
      <c r="FZ4" s="40"/>
      <c r="GA4" s="44">
        <f ca="1">BingoMaker.com!$NF$3</f>
        <v>6</v>
      </c>
      <c r="GB4" s="45">
        <f ca="1">BingoMaker.com!$NG$3</f>
        <v>21</v>
      </c>
      <c r="GC4" s="45">
        <f ca="1">BingoMaker.com!$NH$3</f>
        <v>32</v>
      </c>
      <c r="GD4" s="45">
        <f ca="1">BingoMaker.com!$NI$3</f>
        <v>54</v>
      </c>
      <c r="GE4" s="46">
        <f ca="1">BingoMaker.com!$NJ$3</f>
        <v>75</v>
      </c>
      <c r="GF4" s="44">
        <f ca="1">BingoMaker.com!$NV$3</f>
        <v>3</v>
      </c>
      <c r="GG4" s="45">
        <f ca="1">BingoMaker.com!$NW$3</f>
        <v>19</v>
      </c>
      <c r="GH4" s="45">
        <f ca="1">BingoMaker.com!$NX$3</f>
        <v>32</v>
      </c>
      <c r="GI4" s="45">
        <f ca="1">BingoMaker.com!$NY$3</f>
        <v>50</v>
      </c>
      <c r="GJ4" s="46">
        <f ca="1">BingoMaker.com!$NZ$3</f>
        <v>72</v>
      </c>
      <c r="GK4" s="40"/>
      <c r="GL4" s="44">
        <f ca="1">BingoMaker.com!$OB$3</f>
        <v>4</v>
      </c>
      <c r="GM4" s="45">
        <f ca="1">BingoMaker.com!$OC$3</f>
        <v>26</v>
      </c>
      <c r="GN4" s="45">
        <f ca="1">BingoMaker.com!$OD$3</f>
        <v>37</v>
      </c>
      <c r="GO4" s="45">
        <f ca="1">BingoMaker.com!$OE$3</f>
        <v>47</v>
      </c>
      <c r="GP4" s="46">
        <f ca="1">BingoMaker.com!$OF$3</f>
        <v>66</v>
      </c>
      <c r="GQ4" s="44">
        <f ca="1">BingoMaker.com!$OR$3</f>
        <v>3</v>
      </c>
      <c r="GR4" s="45">
        <f ca="1">BingoMaker.com!$OS$3</f>
        <v>28</v>
      </c>
      <c r="GS4" s="45">
        <f ca="1">BingoMaker.com!$OT$3</f>
        <v>37</v>
      </c>
      <c r="GT4" s="45">
        <f ca="1">BingoMaker.com!$OU$3</f>
        <v>52</v>
      </c>
      <c r="GU4" s="46">
        <f ca="1">BingoMaker.com!$OV$3</f>
        <v>64</v>
      </c>
      <c r="GV4" s="40"/>
      <c r="GW4" s="44">
        <f ca="1">BingoMaker.com!$OX$3</f>
        <v>5</v>
      </c>
      <c r="GX4" s="45">
        <f ca="1">BingoMaker.com!$OY$3</f>
        <v>23</v>
      </c>
      <c r="GY4" s="45">
        <f ca="1">BingoMaker.com!$OZ$3</f>
        <v>39</v>
      </c>
      <c r="GZ4" s="45">
        <f ca="1">BingoMaker.com!$PA$3</f>
        <v>46</v>
      </c>
      <c r="HA4" s="46">
        <f ca="1">BingoMaker.com!$PB$3</f>
        <v>73</v>
      </c>
      <c r="HB4" s="44">
        <f ca="1">BingoMaker.com!$PN$3</f>
        <v>1</v>
      </c>
      <c r="HC4" s="45">
        <f ca="1">BingoMaker.com!$PO$3</f>
        <v>29</v>
      </c>
      <c r="HD4" s="45">
        <f ca="1">BingoMaker.com!$PP$3</f>
        <v>43</v>
      </c>
      <c r="HE4" s="45">
        <f ca="1">BingoMaker.com!$PQ$3</f>
        <v>54</v>
      </c>
      <c r="HF4" s="46">
        <f ca="1">BingoMaker.com!$PR$3</f>
        <v>61</v>
      </c>
      <c r="HG4" s="40"/>
      <c r="HH4" s="44">
        <f ca="1">BingoMaker.com!$PT$3</f>
        <v>8</v>
      </c>
      <c r="HI4" s="45">
        <f ca="1">BingoMaker.com!$PU$3</f>
        <v>21</v>
      </c>
      <c r="HJ4" s="45">
        <f ca="1">BingoMaker.com!$PV$3</f>
        <v>45</v>
      </c>
      <c r="HK4" s="45">
        <f ca="1">BingoMaker.com!$PW$3</f>
        <v>57</v>
      </c>
      <c r="HL4" s="46">
        <f ca="1">BingoMaker.com!$PX$3</f>
        <v>73</v>
      </c>
      <c r="HM4" s="44">
        <f ca="1">BingoMaker.com!$QJ$3</f>
        <v>1</v>
      </c>
      <c r="HN4" s="45">
        <f ca="1">BingoMaker.com!$QK$3</f>
        <v>29</v>
      </c>
      <c r="HO4" s="45">
        <f ca="1">BingoMaker.com!$QL$3</f>
        <v>33</v>
      </c>
      <c r="HP4" s="45">
        <f ca="1">BingoMaker.com!$QM$3</f>
        <v>56</v>
      </c>
      <c r="HQ4" s="46">
        <f ca="1">BingoMaker.com!$QN$3</f>
        <v>73</v>
      </c>
      <c r="HR4" s="40"/>
      <c r="HS4" s="44">
        <f ca="1">BingoMaker.com!$QP$3</f>
        <v>2</v>
      </c>
      <c r="HT4" s="45">
        <f ca="1">BingoMaker.com!$QQ$3</f>
        <v>29</v>
      </c>
      <c r="HU4" s="45">
        <f ca="1">BingoMaker.com!$QR$3</f>
        <v>37</v>
      </c>
      <c r="HV4" s="45">
        <f ca="1">BingoMaker.com!$QS$3</f>
        <v>57</v>
      </c>
      <c r="HW4" s="46">
        <f ca="1">BingoMaker.com!$QT$3</f>
        <v>67</v>
      </c>
      <c r="HX4" s="44">
        <f ca="1">BingoMaker.com!$RF$3</f>
        <v>15</v>
      </c>
      <c r="HY4" s="45">
        <f ca="1">BingoMaker.com!$RG$3</f>
        <v>26</v>
      </c>
      <c r="HZ4" s="45">
        <f ca="1">BingoMaker.com!$RH$3</f>
        <v>38</v>
      </c>
      <c r="IA4" s="45">
        <f ca="1">BingoMaker.com!$RI$3</f>
        <v>56</v>
      </c>
      <c r="IB4" s="46">
        <f ca="1">BingoMaker.com!$RJ$3</f>
        <v>63</v>
      </c>
      <c r="IC4" s="40"/>
      <c r="ID4" s="44">
        <f ca="1">BingoMaker.com!$RL$3</f>
        <v>2</v>
      </c>
      <c r="IE4" s="45">
        <f ca="1">BingoMaker.com!$RM$3</f>
        <v>28</v>
      </c>
      <c r="IF4" s="45">
        <f ca="1">BingoMaker.com!$RN$3</f>
        <v>32</v>
      </c>
      <c r="IG4" s="45">
        <f ca="1">BingoMaker.com!$RO$3</f>
        <v>58</v>
      </c>
      <c r="IH4" s="46">
        <f ca="1">BingoMaker.com!$RP$3</f>
        <v>61</v>
      </c>
      <c r="II4" s="44">
        <f ca="1">BingoMaker.com!$SB$3</f>
        <v>15</v>
      </c>
      <c r="IJ4" s="45">
        <f ca="1">BingoMaker.com!$SC$3</f>
        <v>27</v>
      </c>
      <c r="IK4" s="45">
        <f ca="1">BingoMaker.com!$SD$3</f>
        <v>36</v>
      </c>
      <c r="IL4" s="45">
        <f ca="1">BingoMaker.com!$SE$3</f>
        <v>58</v>
      </c>
      <c r="IM4" s="46">
        <f ca="1">BingoMaker.com!$SF$3</f>
        <v>63</v>
      </c>
      <c r="IN4" s="40"/>
      <c r="IO4" s="44">
        <f ca="1">BingoMaker.com!$SH$3</f>
        <v>9</v>
      </c>
      <c r="IP4" s="45">
        <f ca="1">BingoMaker.com!$SI$3</f>
        <v>27</v>
      </c>
      <c r="IQ4" s="45">
        <f ca="1">BingoMaker.com!$SJ$3</f>
        <v>42</v>
      </c>
      <c r="IR4" s="45">
        <f ca="1">BingoMaker.com!$SK$3</f>
        <v>54</v>
      </c>
      <c r="IS4" s="46">
        <f ca="1">BingoMaker.com!$SL$3</f>
        <v>71</v>
      </c>
      <c r="IT4" s="44">
        <f ca="1">BingoMaker.com!$SX$3</f>
        <v>8</v>
      </c>
      <c r="IU4" s="45">
        <f ca="1">BingoMaker.com!$SY$3</f>
        <v>29</v>
      </c>
      <c r="IV4" s="45">
        <f ca="1">BingoMaker.com!$SZ$3</f>
        <v>39</v>
      </c>
      <c r="IW4" s="45">
        <f ca="1">BingoMaker.com!$TA$3</f>
        <v>51</v>
      </c>
      <c r="IX4" s="46">
        <f ca="1">BingoMaker.com!$TB$3</f>
        <v>62</v>
      </c>
      <c r="IY4" s="40"/>
      <c r="IZ4" s="44">
        <f ca="1">BingoMaker.com!$TD$3</f>
        <v>15</v>
      </c>
      <c r="JA4" s="45">
        <f ca="1">BingoMaker.com!$TE$3</f>
        <v>29</v>
      </c>
      <c r="JB4" s="45">
        <f ca="1">BingoMaker.com!$TF$3</f>
        <v>37</v>
      </c>
      <c r="JC4" s="45">
        <f ca="1">BingoMaker.com!$TG$3</f>
        <v>51</v>
      </c>
      <c r="JD4" s="46">
        <f ca="1">BingoMaker.com!$TH$3</f>
        <v>65</v>
      </c>
      <c r="JE4" s="44">
        <f ca="1">BingoMaker.com!$TT$3</f>
        <v>7</v>
      </c>
      <c r="JF4" s="45">
        <f ca="1">BingoMaker.com!$TU$3</f>
        <v>26</v>
      </c>
      <c r="JG4" s="45">
        <f ca="1">BingoMaker.com!$TV$3</f>
        <v>34</v>
      </c>
      <c r="JH4" s="45">
        <f ca="1">BingoMaker.com!$TW$3</f>
        <v>54</v>
      </c>
      <c r="JI4" s="46">
        <f ca="1">BingoMaker.com!$TX$3</f>
        <v>64</v>
      </c>
      <c r="JJ4" s="40"/>
      <c r="JK4" s="44">
        <f ca="1">BingoMaker.com!$TZ$3</f>
        <v>1</v>
      </c>
      <c r="JL4" s="45">
        <f ca="1">BingoMaker.com!$UA$3</f>
        <v>28</v>
      </c>
      <c r="JM4" s="45">
        <f ca="1">BingoMaker.com!$UB$3</f>
        <v>33</v>
      </c>
      <c r="JN4" s="45">
        <f ca="1">BingoMaker.com!$UC$3</f>
        <v>50</v>
      </c>
      <c r="JO4" s="46">
        <f ca="1">BingoMaker.com!$UD$3</f>
        <v>71</v>
      </c>
    </row>
    <row r="5" spans="1:276" s="6" customFormat="1" ht="58.25" customHeight="1" x14ac:dyDescent="0.15">
      <c r="A5" s="44">
        <f ca="1">BingoMaker.com!$L$4</f>
        <v>14</v>
      </c>
      <c r="B5" s="45">
        <f ca="1">BingoMaker.com!$M$4</f>
        <v>24</v>
      </c>
      <c r="C5" s="47" t="str">
        <f>Instructions!$F$13</f>
        <v>Free</v>
      </c>
      <c r="D5" s="45">
        <f ca="1">BingoMaker.com!$O$4</f>
        <v>57</v>
      </c>
      <c r="E5" s="46">
        <f ca="1">BingoMaker.com!$P$4</f>
        <v>62</v>
      </c>
      <c r="F5" s="40"/>
      <c r="G5" s="44">
        <f ca="1">BingoMaker.com!$R$4</f>
        <v>11</v>
      </c>
      <c r="H5" s="45">
        <f ca="1">BingoMaker.com!$S$4</f>
        <v>21</v>
      </c>
      <c r="I5" s="47" t="str">
        <f>Instructions!$F$13</f>
        <v>Free</v>
      </c>
      <c r="J5" s="45">
        <f ca="1">BingoMaker.com!$U$4</f>
        <v>51</v>
      </c>
      <c r="K5" s="46">
        <f ca="1">BingoMaker.com!$V$4</f>
        <v>66</v>
      </c>
      <c r="L5" s="44">
        <f ca="1">BingoMaker.com!$AH$4</f>
        <v>14</v>
      </c>
      <c r="M5" s="45">
        <f ca="1">BingoMaker.com!$AI$4</f>
        <v>22</v>
      </c>
      <c r="N5" s="47" t="str">
        <f>Instructions!$F$13</f>
        <v>Free</v>
      </c>
      <c r="O5" s="45">
        <f ca="1">BingoMaker.com!$AK$4</f>
        <v>59</v>
      </c>
      <c r="P5" s="46">
        <f ca="1">BingoMaker.com!$AL$4</f>
        <v>75</v>
      </c>
      <c r="Q5" s="40"/>
      <c r="R5" s="44">
        <f ca="1">BingoMaker.com!$AN$4</f>
        <v>7</v>
      </c>
      <c r="S5" s="45">
        <f ca="1">BingoMaker.com!$AO$4</f>
        <v>20</v>
      </c>
      <c r="T5" s="47" t="str">
        <f>Instructions!$F$13</f>
        <v>Free</v>
      </c>
      <c r="U5" s="45">
        <f ca="1">BingoMaker.com!$AQ$4</f>
        <v>46</v>
      </c>
      <c r="V5" s="46">
        <f ca="1">BingoMaker.com!$AR$4</f>
        <v>73</v>
      </c>
      <c r="W5" s="44">
        <f ca="1">BingoMaker.com!$BD$4</f>
        <v>2</v>
      </c>
      <c r="X5" s="45">
        <f ca="1">BingoMaker.com!$BE$4</f>
        <v>22</v>
      </c>
      <c r="Y5" s="47" t="str">
        <f>Instructions!$F$13</f>
        <v>Free</v>
      </c>
      <c r="Z5" s="45">
        <f ca="1">BingoMaker.com!$BG$4</f>
        <v>59</v>
      </c>
      <c r="AA5" s="46">
        <f ca="1">BingoMaker.com!$BH$4</f>
        <v>74</v>
      </c>
      <c r="AB5" s="40"/>
      <c r="AC5" s="44">
        <f ca="1">BingoMaker.com!$BJ$4</f>
        <v>12</v>
      </c>
      <c r="AD5" s="45">
        <f ca="1">BingoMaker.com!$BK$4</f>
        <v>28</v>
      </c>
      <c r="AE5" s="47" t="str">
        <f>Instructions!$F$13</f>
        <v>Free</v>
      </c>
      <c r="AF5" s="45">
        <f ca="1">BingoMaker.com!$BM$4</f>
        <v>55</v>
      </c>
      <c r="AG5" s="46">
        <f ca="1">BingoMaker.com!$BN$4</f>
        <v>63</v>
      </c>
      <c r="AH5" s="44">
        <f ca="1">BingoMaker.com!$BZ$4</f>
        <v>8</v>
      </c>
      <c r="AI5" s="45">
        <f ca="1">BingoMaker.com!$CA$4</f>
        <v>29</v>
      </c>
      <c r="AJ5" s="47" t="str">
        <f>Instructions!$F$13</f>
        <v>Free</v>
      </c>
      <c r="AK5" s="45">
        <f ca="1">BingoMaker.com!$CC$4</f>
        <v>48</v>
      </c>
      <c r="AL5" s="46">
        <f ca="1">BingoMaker.com!$CD$4</f>
        <v>64</v>
      </c>
      <c r="AM5" s="40"/>
      <c r="AN5" s="44">
        <f ca="1">BingoMaker.com!$CF$4</f>
        <v>12</v>
      </c>
      <c r="AO5" s="45">
        <f ca="1">BingoMaker.com!$CG$4</f>
        <v>20</v>
      </c>
      <c r="AP5" s="47" t="str">
        <f>Instructions!$F$13</f>
        <v>Free</v>
      </c>
      <c r="AQ5" s="45">
        <f ca="1">BingoMaker.com!$CI$4</f>
        <v>51</v>
      </c>
      <c r="AR5" s="46">
        <f ca="1">BingoMaker.com!$CJ$4</f>
        <v>62</v>
      </c>
      <c r="AS5" s="44">
        <f ca="1">BingoMaker.com!$CV$4</f>
        <v>12</v>
      </c>
      <c r="AT5" s="45">
        <f ca="1">BingoMaker.com!$CW$4</f>
        <v>30</v>
      </c>
      <c r="AU5" s="47" t="str">
        <f>Instructions!$F$13</f>
        <v>Free</v>
      </c>
      <c r="AV5" s="45">
        <f ca="1">BingoMaker.com!$CY$4</f>
        <v>59</v>
      </c>
      <c r="AW5" s="46">
        <f ca="1">BingoMaker.com!$CZ$4</f>
        <v>67</v>
      </c>
      <c r="AX5" s="40"/>
      <c r="AY5" s="44">
        <f ca="1">BingoMaker.com!$DB$4</f>
        <v>13</v>
      </c>
      <c r="AZ5" s="45">
        <f ca="1">BingoMaker.com!$DC$4</f>
        <v>20</v>
      </c>
      <c r="BA5" s="47" t="str">
        <f>Instructions!$F$13</f>
        <v>Free</v>
      </c>
      <c r="BB5" s="45">
        <f ca="1">BingoMaker.com!$DE$4</f>
        <v>58</v>
      </c>
      <c r="BC5" s="46">
        <f ca="1">BingoMaker.com!$DF$4</f>
        <v>65</v>
      </c>
      <c r="BD5" s="44">
        <f ca="1">BingoMaker.com!$DR$4</f>
        <v>14</v>
      </c>
      <c r="BE5" s="45">
        <f ca="1">BingoMaker.com!$DS$4</f>
        <v>30</v>
      </c>
      <c r="BF5" s="47" t="str">
        <f>Instructions!$F$13</f>
        <v>Free</v>
      </c>
      <c r="BG5" s="45">
        <f ca="1">BingoMaker.com!$DU$4</f>
        <v>60</v>
      </c>
      <c r="BH5" s="46">
        <f ca="1">BingoMaker.com!$DV$4</f>
        <v>69</v>
      </c>
      <c r="BI5" s="40"/>
      <c r="BJ5" s="44">
        <f ca="1">BingoMaker.com!$DX$4</f>
        <v>14</v>
      </c>
      <c r="BK5" s="45">
        <f ca="1">BingoMaker.com!$DY$4</f>
        <v>25</v>
      </c>
      <c r="BL5" s="47" t="str">
        <f>Instructions!$F$13</f>
        <v>Free</v>
      </c>
      <c r="BM5" s="45">
        <f ca="1">BingoMaker.com!$EA$4</f>
        <v>59</v>
      </c>
      <c r="BN5" s="46">
        <f ca="1">BingoMaker.com!$EB$4</f>
        <v>65</v>
      </c>
      <c r="BO5" s="44">
        <f ca="1">BingoMaker.com!$EN$4</f>
        <v>4</v>
      </c>
      <c r="BP5" s="45">
        <f ca="1">BingoMaker.com!$EO$4</f>
        <v>22</v>
      </c>
      <c r="BQ5" s="47" t="str">
        <f>Instructions!$F$13</f>
        <v>Free</v>
      </c>
      <c r="BR5" s="45">
        <f ca="1">BingoMaker.com!$EQ$4</f>
        <v>53</v>
      </c>
      <c r="BS5" s="46">
        <f ca="1">BingoMaker.com!$ER$4</f>
        <v>71</v>
      </c>
      <c r="BT5" s="40"/>
      <c r="BU5" s="44">
        <f ca="1">BingoMaker.com!$ET$4</f>
        <v>5</v>
      </c>
      <c r="BV5" s="45">
        <f ca="1">BingoMaker.com!$EU$4</f>
        <v>29</v>
      </c>
      <c r="BW5" s="47" t="str">
        <f>Instructions!$F$13</f>
        <v>Free</v>
      </c>
      <c r="BX5" s="45">
        <f ca="1">BingoMaker.com!$EW$4</f>
        <v>48</v>
      </c>
      <c r="BY5" s="46">
        <f ca="1">BingoMaker.com!$EX$4</f>
        <v>69</v>
      </c>
      <c r="BZ5" s="44">
        <f ca="1">BingoMaker.com!$FJ$4</f>
        <v>7</v>
      </c>
      <c r="CA5" s="45">
        <f ca="1">BingoMaker.com!$FK$4</f>
        <v>27</v>
      </c>
      <c r="CB5" s="47" t="str">
        <f>Instructions!$F$13</f>
        <v>Free</v>
      </c>
      <c r="CC5" s="45">
        <f ca="1">BingoMaker.com!$FM$4</f>
        <v>59</v>
      </c>
      <c r="CD5" s="46">
        <f ca="1">BingoMaker.com!$FN$4</f>
        <v>74</v>
      </c>
      <c r="CE5" s="40"/>
      <c r="CF5" s="44">
        <f ca="1">BingoMaker.com!$FP$4</f>
        <v>14</v>
      </c>
      <c r="CG5" s="45">
        <f ca="1">BingoMaker.com!$FQ$4</f>
        <v>19</v>
      </c>
      <c r="CH5" s="47" t="str">
        <f>Instructions!$F$13</f>
        <v>Free</v>
      </c>
      <c r="CI5" s="45">
        <f ca="1">BingoMaker.com!$FS$4</f>
        <v>57</v>
      </c>
      <c r="CJ5" s="46">
        <f ca="1">BingoMaker.com!$FT$4</f>
        <v>71</v>
      </c>
      <c r="CK5" s="44">
        <f ca="1">BingoMaker.com!$GF$4</f>
        <v>2</v>
      </c>
      <c r="CL5" s="45">
        <f ca="1">BingoMaker.com!$GG$4</f>
        <v>22</v>
      </c>
      <c r="CM5" s="47" t="str">
        <f>Instructions!$F$13</f>
        <v>Free</v>
      </c>
      <c r="CN5" s="45">
        <f ca="1">BingoMaker.com!$GI$4</f>
        <v>50</v>
      </c>
      <c r="CO5" s="46">
        <f ca="1">BingoMaker.com!$GJ$4</f>
        <v>64</v>
      </c>
      <c r="CP5" s="40"/>
      <c r="CQ5" s="44">
        <f ca="1">BingoMaker.com!$GL$4</f>
        <v>12</v>
      </c>
      <c r="CR5" s="45">
        <f ca="1">BingoMaker.com!$GM$4</f>
        <v>28</v>
      </c>
      <c r="CS5" s="47" t="str">
        <f>Instructions!$F$13</f>
        <v>Free</v>
      </c>
      <c r="CT5" s="45">
        <f ca="1">BingoMaker.com!$GO$4</f>
        <v>48</v>
      </c>
      <c r="CU5" s="46">
        <f ca="1">BingoMaker.com!$GP$4</f>
        <v>71</v>
      </c>
      <c r="CV5" s="44">
        <f ca="1">BingoMaker.com!$HB$4</f>
        <v>13</v>
      </c>
      <c r="CW5" s="45">
        <f ca="1">BingoMaker.com!$HC$4</f>
        <v>21</v>
      </c>
      <c r="CX5" s="47" t="str">
        <f>Instructions!$F$13</f>
        <v>Free</v>
      </c>
      <c r="CY5" s="45">
        <f ca="1">BingoMaker.com!$HE$4</f>
        <v>48</v>
      </c>
      <c r="CZ5" s="46">
        <f ca="1">BingoMaker.com!$HF$4</f>
        <v>75</v>
      </c>
      <c r="DA5" s="40"/>
      <c r="DB5" s="44">
        <f ca="1">BingoMaker.com!$HH$4</f>
        <v>8</v>
      </c>
      <c r="DC5" s="45">
        <f ca="1">BingoMaker.com!$HI$4</f>
        <v>23</v>
      </c>
      <c r="DD5" s="47" t="str">
        <f>Instructions!$F$13</f>
        <v>Free</v>
      </c>
      <c r="DE5" s="45">
        <f ca="1">BingoMaker.com!$HK$4</f>
        <v>58</v>
      </c>
      <c r="DF5" s="46">
        <f ca="1">BingoMaker.com!$HL$4</f>
        <v>73</v>
      </c>
      <c r="DG5" s="44">
        <f ca="1">BingoMaker.com!$HX$4</f>
        <v>5</v>
      </c>
      <c r="DH5" s="45">
        <f ca="1">BingoMaker.com!$HY$4</f>
        <v>26</v>
      </c>
      <c r="DI5" s="47" t="str">
        <f>Instructions!$F$13</f>
        <v>Free</v>
      </c>
      <c r="DJ5" s="45">
        <f ca="1">BingoMaker.com!$IA$4</f>
        <v>47</v>
      </c>
      <c r="DK5" s="46">
        <f ca="1">BingoMaker.com!$IB$4</f>
        <v>64</v>
      </c>
      <c r="DL5" s="40"/>
      <c r="DM5" s="44">
        <f ca="1">BingoMaker.com!$ID$4</f>
        <v>7</v>
      </c>
      <c r="DN5" s="45">
        <f ca="1">BingoMaker.com!$IE$4</f>
        <v>24</v>
      </c>
      <c r="DO5" s="47" t="str">
        <f>Instructions!$F$13</f>
        <v>Free</v>
      </c>
      <c r="DP5" s="45">
        <f ca="1">BingoMaker.com!$IG$4</f>
        <v>57</v>
      </c>
      <c r="DQ5" s="46">
        <f ca="1">BingoMaker.com!$IH$4</f>
        <v>64</v>
      </c>
      <c r="DR5" s="44">
        <f ca="1">BingoMaker.com!$IT$4</f>
        <v>13</v>
      </c>
      <c r="DS5" s="45">
        <f ca="1">BingoMaker.com!$IU$4</f>
        <v>17</v>
      </c>
      <c r="DT5" s="47" t="str">
        <f>Instructions!$F$13</f>
        <v>Free</v>
      </c>
      <c r="DU5" s="45">
        <f ca="1">BingoMaker.com!$IW$4</f>
        <v>58</v>
      </c>
      <c r="DV5" s="46">
        <f ca="1">BingoMaker.com!$IX$4</f>
        <v>66</v>
      </c>
      <c r="DW5" s="40"/>
      <c r="DX5" s="44">
        <f ca="1">BingoMaker.com!$IZ$4</f>
        <v>9</v>
      </c>
      <c r="DY5" s="45">
        <f ca="1">BingoMaker.com!$JA$4</f>
        <v>23</v>
      </c>
      <c r="DZ5" s="47" t="str">
        <f>Instructions!$F$13</f>
        <v>Free</v>
      </c>
      <c r="EA5" s="45">
        <f ca="1">BingoMaker.com!$JC$4</f>
        <v>56</v>
      </c>
      <c r="EB5" s="46">
        <f ca="1">BingoMaker.com!$JD$4</f>
        <v>73</v>
      </c>
      <c r="EC5" s="44">
        <f ca="1">BingoMaker.com!$JP$4</f>
        <v>1</v>
      </c>
      <c r="ED5" s="45">
        <f ca="1">BingoMaker.com!$JQ$4</f>
        <v>25</v>
      </c>
      <c r="EE5" s="47" t="str">
        <f>Instructions!$F$13</f>
        <v>Free</v>
      </c>
      <c r="EF5" s="45">
        <f ca="1">BingoMaker.com!$JS$4</f>
        <v>60</v>
      </c>
      <c r="EG5" s="46">
        <f ca="1">BingoMaker.com!$JT$4</f>
        <v>69</v>
      </c>
      <c r="EH5" s="40"/>
      <c r="EI5" s="44">
        <f ca="1">BingoMaker.com!$JV$4</f>
        <v>13</v>
      </c>
      <c r="EJ5" s="45">
        <f ca="1">BingoMaker.com!$JW$4</f>
        <v>22</v>
      </c>
      <c r="EK5" s="47" t="str">
        <f>Instructions!$F$13</f>
        <v>Free</v>
      </c>
      <c r="EL5" s="45">
        <f ca="1">BingoMaker.com!$JY$4</f>
        <v>47</v>
      </c>
      <c r="EM5" s="46">
        <f ca="1">BingoMaker.com!$JZ$4</f>
        <v>62</v>
      </c>
      <c r="EN5" s="44">
        <f ca="1">BingoMaker.com!$KL$4</f>
        <v>2</v>
      </c>
      <c r="EO5" s="45">
        <f ca="1">BingoMaker.com!$KM$4</f>
        <v>23</v>
      </c>
      <c r="EP5" s="47" t="str">
        <f>Instructions!$F$13</f>
        <v>Free</v>
      </c>
      <c r="EQ5" s="45">
        <f ca="1">BingoMaker.com!$KO$4</f>
        <v>56</v>
      </c>
      <c r="ER5" s="46">
        <f ca="1">BingoMaker.com!$KP$4</f>
        <v>71</v>
      </c>
      <c r="ES5" s="40"/>
      <c r="ET5" s="44">
        <f ca="1">BingoMaker.com!$KR$4</f>
        <v>10</v>
      </c>
      <c r="EU5" s="45">
        <f ca="1">BingoMaker.com!$KS$4</f>
        <v>22</v>
      </c>
      <c r="EV5" s="47" t="str">
        <f>Instructions!$F$13</f>
        <v>Free</v>
      </c>
      <c r="EW5" s="45">
        <f ca="1">BingoMaker.com!$KU$4</f>
        <v>48</v>
      </c>
      <c r="EX5" s="46">
        <f ca="1">BingoMaker.com!$KV$4</f>
        <v>66</v>
      </c>
      <c r="EY5" s="44">
        <f ca="1">BingoMaker.com!$LH$4</f>
        <v>4</v>
      </c>
      <c r="EZ5" s="45">
        <f ca="1">BingoMaker.com!$LI$4</f>
        <v>20</v>
      </c>
      <c r="FA5" s="47" t="str">
        <f>Instructions!$F$13</f>
        <v>Free</v>
      </c>
      <c r="FB5" s="45">
        <f ca="1">BingoMaker.com!$LK$4</f>
        <v>57</v>
      </c>
      <c r="FC5" s="46">
        <f ca="1">BingoMaker.com!$LL$4</f>
        <v>64</v>
      </c>
      <c r="FD5" s="40"/>
      <c r="FE5" s="44">
        <f ca="1">BingoMaker.com!$LN$4</f>
        <v>14</v>
      </c>
      <c r="FF5" s="45">
        <f ca="1">BingoMaker.com!$LO$4</f>
        <v>17</v>
      </c>
      <c r="FG5" s="47" t="str">
        <f>Instructions!$F$13</f>
        <v>Free</v>
      </c>
      <c r="FH5" s="45">
        <f ca="1">BingoMaker.com!$LQ$4</f>
        <v>49</v>
      </c>
      <c r="FI5" s="46">
        <f ca="1">BingoMaker.com!$LR$4</f>
        <v>69</v>
      </c>
      <c r="FJ5" s="44">
        <f ca="1">BingoMaker.com!$MD$4</f>
        <v>10</v>
      </c>
      <c r="FK5" s="45">
        <f ca="1">BingoMaker.com!$ME$4</f>
        <v>24</v>
      </c>
      <c r="FL5" s="47" t="str">
        <f>Instructions!$F$13</f>
        <v>Free</v>
      </c>
      <c r="FM5" s="45">
        <f ca="1">BingoMaker.com!$MG$4</f>
        <v>48</v>
      </c>
      <c r="FN5" s="46">
        <f ca="1">BingoMaker.com!$MH$4</f>
        <v>69</v>
      </c>
      <c r="FO5" s="40"/>
      <c r="FP5" s="44">
        <f ca="1">BingoMaker.com!$MJ$4</f>
        <v>3</v>
      </c>
      <c r="FQ5" s="45">
        <f ca="1">BingoMaker.com!$MK$4</f>
        <v>30</v>
      </c>
      <c r="FR5" s="47" t="str">
        <f>Instructions!$F$13</f>
        <v>Free</v>
      </c>
      <c r="FS5" s="45">
        <f ca="1">BingoMaker.com!$MM$4</f>
        <v>51</v>
      </c>
      <c r="FT5" s="46">
        <f ca="1">BingoMaker.com!$MN$4</f>
        <v>75</v>
      </c>
      <c r="FU5" s="44">
        <f ca="1">BingoMaker.com!$MZ$4</f>
        <v>10</v>
      </c>
      <c r="FV5" s="45">
        <f ca="1">BingoMaker.com!$NA$4</f>
        <v>23</v>
      </c>
      <c r="FW5" s="47" t="str">
        <f>Instructions!$F$13</f>
        <v>Free</v>
      </c>
      <c r="FX5" s="45">
        <f ca="1">BingoMaker.com!$NC$4</f>
        <v>59</v>
      </c>
      <c r="FY5" s="46">
        <f ca="1">BingoMaker.com!$ND$4</f>
        <v>67</v>
      </c>
      <c r="FZ5" s="40"/>
      <c r="GA5" s="44">
        <f ca="1">BingoMaker.com!$NF$4</f>
        <v>8</v>
      </c>
      <c r="GB5" s="45">
        <f ca="1">BingoMaker.com!$NG$4</f>
        <v>24</v>
      </c>
      <c r="GC5" s="47" t="str">
        <f>Instructions!$F$13</f>
        <v>Free</v>
      </c>
      <c r="GD5" s="45">
        <f ca="1">BingoMaker.com!$NI$4</f>
        <v>59</v>
      </c>
      <c r="GE5" s="46">
        <f ca="1">BingoMaker.com!$NJ$4</f>
        <v>74</v>
      </c>
      <c r="GF5" s="44">
        <f ca="1">BingoMaker.com!$NV$4</f>
        <v>4</v>
      </c>
      <c r="GG5" s="45">
        <f ca="1">BingoMaker.com!$NW$4</f>
        <v>20</v>
      </c>
      <c r="GH5" s="47" t="str">
        <f>Instructions!$F$13</f>
        <v>Free</v>
      </c>
      <c r="GI5" s="45">
        <f ca="1">BingoMaker.com!$NY$4</f>
        <v>46</v>
      </c>
      <c r="GJ5" s="46">
        <f ca="1">BingoMaker.com!$NZ$4</f>
        <v>64</v>
      </c>
      <c r="GK5" s="40"/>
      <c r="GL5" s="44">
        <f ca="1">BingoMaker.com!$OB$4</f>
        <v>10</v>
      </c>
      <c r="GM5" s="45">
        <f ca="1">BingoMaker.com!$OC$4</f>
        <v>21</v>
      </c>
      <c r="GN5" s="47" t="str">
        <f>Instructions!$F$13</f>
        <v>Free</v>
      </c>
      <c r="GO5" s="45">
        <f ca="1">BingoMaker.com!$OE$4</f>
        <v>46</v>
      </c>
      <c r="GP5" s="46">
        <f ca="1">BingoMaker.com!$OF$4</f>
        <v>72</v>
      </c>
      <c r="GQ5" s="44">
        <f ca="1">BingoMaker.com!$OR$4</f>
        <v>5</v>
      </c>
      <c r="GR5" s="45">
        <f ca="1">BingoMaker.com!$OS$4</f>
        <v>16</v>
      </c>
      <c r="GS5" s="48" t="str">
        <f>Instructions!$F$13</f>
        <v>Free</v>
      </c>
      <c r="GT5" s="45">
        <f ca="1">BingoMaker.com!$OU$4</f>
        <v>60</v>
      </c>
      <c r="GU5" s="46">
        <f ca="1">BingoMaker.com!$OV$4</f>
        <v>75</v>
      </c>
      <c r="GV5" s="40"/>
      <c r="GW5" s="44">
        <f ca="1">BingoMaker.com!$OX$4</f>
        <v>6</v>
      </c>
      <c r="GX5" s="45">
        <f ca="1">BingoMaker.com!$OY$4</f>
        <v>22</v>
      </c>
      <c r="GY5" s="48" t="str">
        <f>Instructions!$F$13</f>
        <v>Free</v>
      </c>
      <c r="GZ5" s="45">
        <f ca="1">BingoMaker.com!$PA$4</f>
        <v>54</v>
      </c>
      <c r="HA5" s="46">
        <f ca="1">BingoMaker.com!$PB$4</f>
        <v>61</v>
      </c>
      <c r="HB5" s="44">
        <f ca="1">BingoMaker.com!$PN$4</f>
        <v>11</v>
      </c>
      <c r="HC5" s="45">
        <f ca="1">BingoMaker.com!$PO$4</f>
        <v>30</v>
      </c>
      <c r="HD5" s="48" t="str">
        <f>Instructions!$F$13</f>
        <v>Free</v>
      </c>
      <c r="HE5" s="45">
        <f ca="1">BingoMaker.com!$PQ$4</f>
        <v>53</v>
      </c>
      <c r="HF5" s="46">
        <f ca="1">BingoMaker.com!$PR$4</f>
        <v>68</v>
      </c>
      <c r="HG5" s="40"/>
      <c r="HH5" s="44">
        <f ca="1">BingoMaker.com!$PT$4</f>
        <v>15</v>
      </c>
      <c r="HI5" s="45">
        <f ca="1">BingoMaker.com!$PU$4</f>
        <v>17</v>
      </c>
      <c r="HJ5" s="48" t="str">
        <f>Instructions!$F$13</f>
        <v>Free</v>
      </c>
      <c r="HK5" s="45">
        <f ca="1">BingoMaker.com!$PW$4</f>
        <v>47</v>
      </c>
      <c r="HL5" s="46">
        <f ca="1">BingoMaker.com!$PX$4</f>
        <v>64</v>
      </c>
      <c r="HM5" s="44">
        <f ca="1">BingoMaker.com!$QJ$4</f>
        <v>12</v>
      </c>
      <c r="HN5" s="45">
        <f ca="1">BingoMaker.com!$QK$4</f>
        <v>19</v>
      </c>
      <c r="HO5" s="48" t="str">
        <f>Instructions!$F$13</f>
        <v>Free</v>
      </c>
      <c r="HP5" s="45">
        <f ca="1">BingoMaker.com!$QM$4</f>
        <v>46</v>
      </c>
      <c r="HQ5" s="46">
        <f ca="1">BingoMaker.com!$QN$4</f>
        <v>74</v>
      </c>
      <c r="HR5" s="40"/>
      <c r="HS5" s="44">
        <f ca="1">BingoMaker.com!$QP$4</f>
        <v>4</v>
      </c>
      <c r="HT5" s="45">
        <f ca="1">BingoMaker.com!$QQ$4</f>
        <v>26</v>
      </c>
      <c r="HU5" s="48" t="str">
        <f>Instructions!$F$13</f>
        <v>Free</v>
      </c>
      <c r="HV5" s="45">
        <f ca="1">BingoMaker.com!$QS$4</f>
        <v>48</v>
      </c>
      <c r="HW5" s="46">
        <f ca="1">BingoMaker.com!$QT$4</f>
        <v>68</v>
      </c>
      <c r="HX5" s="44">
        <f ca="1">BingoMaker.com!$RF$4</f>
        <v>9</v>
      </c>
      <c r="HY5" s="45">
        <f ca="1">BingoMaker.com!$RG$4</f>
        <v>19</v>
      </c>
      <c r="HZ5" s="48" t="str">
        <f>Instructions!$F$13</f>
        <v>Free</v>
      </c>
      <c r="IA5" s="45">
        <f ca="1">BingoMaker.com!$RI$4</f>
        <v>48</v>
      </c>
      <c r="IB5" s="46">
        <f ca="1">BingoMaker.com!$RJ$4</f>
        <v>71</v>
      </c>
      <c r="IC5" s="40"/>
      <c r="ID5" s="44">
        <f ca="1">BingoMaker.com!$RL$4</f>
        <v>13</v>
      </c>
      <c r="IE5" s="45">
        <f ca="1">BingoMaker.com!$RM$4</f>
        <v>22</v>
      </c>
      <c r="IF5" s="48" t="str">
        <f>Instructions!$F$13</f>
        <v>Free</v>
      </c>
      <c r="IG5" s="45">
        <f ca="1">BingoMaker.com!$RO$4</f>
        <v>52</v>
      </c>
      <c r="IH5" s="46">
        <f ca="1">BingoMaker.com!$RP$4</f>
        <v>75</v>
      </c>
      <c r="II5" s="44">
        <f ca="1">BingoMaker.com!$SB$4</f>
        <v>8</v>
      </c>
      <c r="IJ5" s="45">
        <f ca="1">BingoMaker.com!$SC$4</f>
        <v>28</v>
      </c>
      <c r="IK5" s="48" t="str">
        <f>Instructions!$F$13</f>
        <v>Free</v>
      </c>
      <c r="IL5" s="45">
        <f ca="1">BingoMaker.com!$SE$4</f>
        <v>49</v>
      </c>
      <c r="IM5" s="46">
        <f ca="1">BingoMaker.com!$SF$4</f>
        <v>65</v>
      </c>
      <c r="IN5" s="40"/>
      <c r="IO5" s="44">
        <f ca="1">BingoMaker.com!$SH$4</f>
        <v>10</v>
      </c>
      <c r="IP5" s="45">
        <f ca="1">BingoMaker.com!$SI$4</f>
        <v>29</v>
      </c>
      <c r="IQ5" s="48" t="str">
        <f>Instructions!$F$13</f>
        <v>Free</v>
      </c>
      <c r="IR5" s="45">
        <f ca="1">BingoMaker.com!$SK$4</f>
        <v>59</v>
      </c>
      <c r="IS5" s="46">
        <f ca="1">BingoMaker.com!$SL$4</f>
        <v>65</v>
      </c>
      <c r="IT5" s="44">
        <f ca="1">BingoMaker.com!$SX$4</f>
        <v>15</v>
      </c>
      <c r="IU5" s="45">
        <f ca="1">BingoMaker.com!$SY$4</f>
        <v>16</v>
      </c>
      <c r="IV5" s="48" t="str">
        <f>Instructions!$F$13</f>
        <v>Free</v>
      </c>
      <c r="IW5" s="45">
        <f ca="1">BingoMaker.com!$TA$4</f>
        <v>58</v>
      </c>
      <c r="IX5" s="46">
        <f ca="1">BingoMaker.com!$TB$4</f>
        <v>67</v>
      </c>
      <c r="IY5" s="40"/>
      <c r="IZ5" s="44">
        <f ca="1">BingoMaker.com!$TD$4</f>
        <v>11</v>
      </c>
      <c r="JA5" s="45">
        <f ca="1">BingoMaker.com!$TE$4</f>
        <v>20</v>
      </c>
      <c r="JB5" s="48" t="str">
        <f>Instructions!$F$13</f>
        <v>Free</v>
      </c>
      <c r="JC5" s="45">
        <f ca="1">BingoMaker.com!$TG$4</f>
        <v>49</v>
      </c>
      <c r="JD5" s="46">
        <f ca="1">BingoMaker.com!$TH$4</f>
        <v>67</v>
      </c>
      <c r="JE5" s="44">
        <f ca="1">BingoMaker.com!$TT$4</f>
        <v>3</v>
      </c>
      <c r="JF5" s="45">
        <f ca="1">BingoMaker.com!$TU$4</f>
        <v>20</v>
      </c>
      <c r="JG5" s="48" t="str">
        <f>Instructions!$F$13</f>
        <v>Free</v>
      </c>
      <c r="JH5" s="45">
        <f ca="1">BingoMaker.com!$TW$4</f>
        <v>57</v>
      </c>
      <c r="JI5" s="46">
        <f ca="1">BingoMaker.com!$TX$4</f>
        <v>73</v>
      </c>
      <c r="JJ5" s="40"/>
      <c r="JK5" s="44">
        <f ca="1">BingoMaker.com!$TZ$4</f>
        <v>2</v>
      </c>
      <c r="JL5" s="45">
        <f ca="1">BingoMaker.com!$UA$4</f>
        <v>21</v>
      </c>
      <c r="JM5" s="48" t="str">
        <f>Instructions!$F$13</f>
        <v>Free</v>
      </c>
      <c r="JN5" s="45">
        <f ca="1">BingoMaker.com!$UC$4</f>
        <v>58</v>
      </c>
      <c r="JO5" s="46">
        <f ca="1">BingoMaker.com!$UD$4</f>
        <v>74</v>
      </c>
    </row>
    <row r="6" spans="1:276" s="6" customFormat="1" ht="58.25" customHeight="1" x14ac:dyDescent="0.15">
      <c r="A6" s="44">
        <f ca="1">BingoMaker.com!$L$5</f>
        <v>8</v>
      </c>
      <c r="B6" s="45">
        <f ca="1">BingoMaker.com!$M$5</f>
        <v>28</v>
      </c>
      <c r="C6" s="45">
        <f ca="1">BingoMaker.com!$N$5</f>
        <v>44</v>
      </c>
      <c r="D6" s="45">
        <f ca="1">BingoMaker.com!$O$5</f>
        <v>47</v>
      </c>
      <c r="E6" s="46">
        <f ca="1">BingoMaker.com!$P$5</f>
        <v>64</v>
      </c>
      <c r="F6" s="40"/>
      <c r="G6" s="44">
        <f ca="1">BingoMaker.com!$R$5</f>
        <v>3</v>
      </c>
      <c r="H6" s="45">
        <f ca="1">BingoMaker.com!$S$5</f>
        <v>27</v>
      </c>
      <c r="I6" s="45">
        <f ca="1">BingoMaker.com!$T$5</f>
        <v>45</v>
      </c>
      <c r="J6" s="45">
        <f ca="1">BingoMaker.com!$U$5</f>
        <v>57</v>
      </c>
      <c r="K6" s="46">
        <f ca="1">BingoMaker.com!$V$5</f>
        <v>65</v>
      </c>
      <c r="L6" s="44">
        <f ca="1">BingoMaker.com!$AH$5</f>
        <v>6</v>
      </c>
      <c r="M6" s="45">
        <f ca="1">BingoMaker.com!$AI$5</f>
        <v>20</v>
      </c>
      <c r="N6" s="45">
        <f ca="1">BingoMaker.com!$AJ$5</f>
        <v>37</v>
      </c>
      <c r="O6" s="45">
        <f ca="1">BingoMaker.com!$AK$5</f>
        <v>60</v>
      </c>
      <c r="P6" s="46">
        <f ca="1">BingoMaker.com!$AL$5</f>
        <v>71</v>
      </c>
      <c r="Q6" s="40"/>
      <c r="R6" s="44">
        <f ca="1">BingoMaker.com!$AN$5</f>
        <v>12</v>
      </c>
      <c r="S6" s="45">
        <f ca="1">BingoMaker.com!$AO$5</f>
        <v>30</v>
      </c>
      <c r="T6" s="45">
        <f ca="1">BingoMaker.com!$AP$5</f>
        <v>31</v>
      </c>
      <c r="U6" s="45">
        <f ca="1">BingoMaker.com!$AQ$5</f>
        <v>53</v>
      </c>
      <c r="V6" s="46">
        <f ca="1">BingoMaker.com!$AR$5</f>
        <v>68</v>
      </c>
      <c r="W6" s="44">
        <f ca="1">BingoMaker.com!$BD$5</f>
        <v>11</v>
      </c>
      <c r="X6" s="45">
        <f ca="1">BingoMaker.com!$BE$5</f>
        <v>16</v>
      </c>
      <c r="Y6" s="45">
        <f ca="1">BingoMaker.com!$BF$5</f>
        <v>32</v>
      </c>
      <c r="Z6" s="45">
        <f ca="1">BingoMaker.com!$BG$5</f>
        <v>53</v>
      </c>
      <c r="AA6" s="46">
        <f ca="1">BingoMaker.com!$BH$5</f>
        <v>69</v>
      </c>
      <c r="AB6" s="40"/>
      <c r="AC6" s="44">
        <f ca="1">BingoMaker.com!$BJ$5</f>
        <v>14</v>
      </c>
      <c r="AD6" s="45">
        <f ca="1">BingoMaker.com!$BK$5</f>
        <v>29</v>
      </c>
      <c r="AE6" s="45">
        <f ca="1">BingoMaker.com!$BL$5</f>
        <v>36</v>
      </c>
      <c r="AF6" s="45">
        <f ca="1">BingoMaker.com!$BM$5</f>
        <v>52</v>
      </c>
      <c r="AG6" s="46">
        <f ca="1">BingoMaker.com!$BN$5</f>
        <v>75</v>
      </c>
      <c r="AH6" s="44">
        <f ca="1">BingoMaker.com!$BZ$5</f>
        <v>12</v>
      </c>
      <c r="AI6" s="45">
        <f ca="1">BingoMaker.com!$CA$5</f>
        <v>22</v>
      </c>
      <c r="AJ6" s="45">
        <f ca="1">BingoMaker.com!$CB$5</f>
        <v>36</v>
      </c>
      <c r="AK6" s="45">
        <f ca="1">BingoMaker.com!$CC$5</f>
        <v>50</v>
      </c>
      <c r="AL6" s="46">
        <f ca="1">BingoMaker.com!$CD$5</f>
        <v>63</v>
      </c>
      <c r="AM6" s="40"/>
      <c r="AN6" s="44">
        <f ca="1">BingoMaker.com!$CF$5</f>
        <v>15</v>
      </c>
      <c r="AO6" s="45">
        <f ca="1">BingoMaker.com!$CG$5</f>
        <v>17</v>
      </c>
      <c r="AP6" s="45">
        <f ca="1">BingoMaker.com!$CH$5</f>
        <v>45</v>
      </c>
      <c r="AQ6" s="45">
        <f ca="1">BingoMaker.com!$CI$5</f>
        <v>57</v>
      </c>
      <c r="AR6" s="46">
        <f ca="1">BingoMaker.com!$CJ$5</f>
        <v>74</v>
      </c>
      <c r="AS6" s="44">
        <f ca="1">BingoMaker.com!$CV$5</f>
        <v>15</v>
      </c>
      <c r="AT6" s="45">
        <f ca="1">BingoMaker.com!$CW$5</f>
        <v>25</v>
      </c>
      <c r="AU6" s="45">
        <f ca="1">BingoMaker.com!$CX$5</f>
        <v>45</v>
      </c>
      <c r="AV6" s="45">
        <f ca="1">BingoMaker.com!$CY$5</f>
        <v>50</v>
      </c>
      <c r="AW6" s="46">
        <f ca="1">BingoMaker.com!$CZ$5</f>
        <v>74</v>
      </c>
      <c r="AX6" s="40"/>
      <c r="AY6" s="44">
        <f ca="1">BingoMaker.com!$DB$5</f>
        <v>2</v>
      </c>
      <c r="AZ6" s="45">
        <f ca="1">BingoMaker.com!$DC$5</f>
        <v>21</v>
      </c>
      <c r="BA6" s="45">
        <f ca="1">BingoMaker.com!$DD$5</f>
        <v>42</v>
      </c>
      <c r="BB6" s="45">
        <f ca="1">BingoMaker.com!$DE$5</f>
        <v>56</v>
      </c>
      <c r="BC6" s="46">
        <f ca="1">BingoMaker.com!$DF$5</f>
        <v>74</v>
      </c>
      <c r="BD6" s="44">
        <f ca="1">BingoMaker.com!$DR$5</f>
        <v>15</v>
      </c>
      <c r="BE6" s="45">
        <f ca="1">BingoMaker.com!$DS$5</f>
        <v>26</v>
      </c>
      <c r="BF6" s="45">
        <f ca="1">BingoMaker.com!$DT$5</f>
        <v>31</v>
      </c>
      <c r="BG6" s="45">
        <f ca="1">BingoMaker.com!$DU$5</f>
        <v>57</v>
      </c>
      <c r="BH6" s="46">
        <f ca="1">BingoMaker.com!$DV$5</f>
        <v>75</v>
      </c>
      <c r="BI6" s="40"/>
      <c r="BJ6" s="44">
        <f ca="1">BingoMaker.com!$DX$5</f>
        <v>9</v>
      </c>
      <c r="BK6" s="45">
        <f ca="1">BingoMaker.com!$DY$5</f>
        <v>23</v>
      </c>
      <c r="BL6" s="45">
        <f ca="1">BingoMaker.com!$DZ$5</f>
        <v>31</v>
      </c>
      <c r="BM6" s="45">
        <f ca="1">BingoMaker.com!$EA$5</f>
        <v>53</v>
      </c>
      <c r="BN6" s="46">
        <f ca="1">BingoMaker.com!$EB$5</f>
        <v>71</v>
      </c>
      <c r="BO6" s="44">
        <f ca="1">BingoMaker.com!$EN$5</f>
        <v>3</v>
      </c>
      <c r="BP6" s="45">
        <f ca="1">BingoMaker.com!$EO$5</f>
        <v>26</v>
      </c>
      <c r="BQ6" s="45">
        <f ca="1">BingoMaker.com!$EP$5</f>
        <v>36</v>
      </c>
      <c r="BR6" s="45">
        <f ca="1">BingoMaker.com!$EQ$5</f>
        <v>54</v>
      </c>
      <c r="BS6" s="46">
        <f ca="1">BingoMaker.com!$ER$5</f>
        <v>64</v>
      </c>
      <c r="BT6" s="40"/>
      <c r="BU6" s="44">
        <f ca="1">BingoMaker.com!$ET$5</f>
        <v>12</v>
      </c>
      <c r="BV6" s="45">
        <f ca="1">BingoMaker.com!$EU$5</f>
        <v>19</v>
      </c>
      <c r="BW6" s="45">
        <f ca="1">BingoMaker.com!$EV$5</f>
        <v>32</v>
      </c>
      <c r="BX6" s="45">
        <f ca="1">BingoMaker.com!$EW$5</f>
        <v>59</v>
      </c>
      <c r="BY6" s="46">
        <f ca="1">BingoMaker.com!$EX$5</f>
        <v>61</v>
      </c>
      <c r="BZ6" s="44">
        <f ca="1">BingoMaker.com!$FJ$5</f>
        <v>8</v>
      </c>
      <c r="CA6" s="45">
        <f ca="1">BingoMaker.com!$FK$5</f>
        <v>28</v>
      </c>
      <c r="CB6" s="45">
        <f ca="1">BingoMaker.com!$FL$5</f>
        <v>36</v>
      </c>
      <c r="CC6" s="45">
        <f ca="1">BingoMaker.com!$FM$5</f>
        <v>51</v>
      </c>
      <c r="CD6" s="46">
        <f ca="1">BingoMaker.com!$FN$5</f>
        <v>65</v>
      </c>
      <c r="CE6" s="40"/>
      <c r="CF6" s="44">
        <f ca="1">BingoMaker.com!$FP$5</f>
        <v>2</v>
      </c>
      <c r="CG6" s="45">
        <f ca="1">BingoMaker.com!$FQ$5</f>
        <v>29</v>
      </c>
      <c r="CH6" s="45">
        <f ca="1">BingoMaker.com!$FR$5</f>
        <v>41</v>
      </c>
      <c r="CI6" s="45">
        <f ca="1">BingoMaker.com!$FS$5</f>
        <v>51</v>
      </c>
      <c r="CJ6" s="46">
        <f ca="1">BingoMaker.com!$FT$5</f>
        <v>72</v>
      </c>
      <c r="CK6" s="44">
        <f ca="1">BingoMaker.com!$GF$5</f>
        <v>5</v>
      </c>
      <c r="CL6" s="45">
        <f ca="1">BingoMaker.com!$GG$5</f>
        <v>27</v>
      </c>
      <c r="CM6" s="45">
        <f ca="1">BingoMaker.com!$GH$5</f>
        <v>38</v>
      </c>
      <c r="CN6" s="45">
        <f ca="1">BingoMaker.com!$GI$5</f>
        <v>58</v>
      </c>
      <c r="CO6" s="46">
        <f ca="1">BingoMaker.com!$GJ$5</f>
        <v>65</v>
      </c>
      <c r="CP6" s="40"/>
      <c r="CQ6" s="44">
        <f ca="1">BingoMaker.com!$GL$5</f>
        <v>9</v>
      </c>
      <c r="CR6" s="45">
        <f ca="1">BingoMaker.com!$GM$5</f>
        <v>22</v>
      </c>
      <c r="CS6" s="45">
        <f ca="1">BingoMaker.com!$GN$5</f>
        <v>36</v>
      </c>
      <c r="CT6" s="45">
        <f ca="1">BingoMaker.com!$GO$5</f>
        <v>49</v>
      </c>
      <c r="CU6" s="46">
        <f ca="1">BingoMaker.com!$GP$5</f>
        <v>70</v>
      </c>
      <c r="CV6" s="44">
        <f ca="1">BingoMaker.com!$HB$5</f>
        <v>11</v>
      </c>
      <c r="CW6" s="45">
        <f ca="1">BingoMaker.com!$HC$5</f>
        <v>27</v>
      </c>
      <c r="CX6" s="45">
        <f ca="1">BingoMaker.com!$HD$5</f>
        <v>41</v>
      </c>
      <c r="CY6" s="45">
        <f ca="1">BingoMaker.com!$HE$5</f>
        <v>57</v>
      </c>
      <c r="CZ6" s="46">
        <f ca="1">BingoMaker.com!$HF$5</f>
        <v>65</v>
      </c>
      <c r="DA6" s="40"/>
      <c r="DB6" s="44">
        <f ca="1">BingoMaker.com!$HH$5</f>
        <v>14</v>
      </c>
      <c r="DC6" s="45">
        <f ca="1">BingoMaker.com!$HI$5</f>
        <v>19</v>
      </c>
      <c r="DD6" s="45">
        <f ca="1">BingoMaker.com!$HJ$5</f>
        <v>43</v>
      </c>
      <c r="DE6" s="45">
        <f ca="1">BingoMaker.com!$HK$5</f>
        <v>51</v>
      </c>
      <c r="DF6" s="46">
        <f ca="1">BingoMaker.com!$HL$5</f>
        <v>64</v>
      </c>
      <c r="DG6" s="44">
        <f ca="1">BingoMaker.com!$HX$5</f>
        <v>6</v>
      </c>
      <c r="DH6" s="45">
        <f ca="1">BingoMaker.com!$HY$5</f>
        <v>22</v>
      </c>
      <c r="DI6" s="45">
        <f ca="1">BingoMaker.com!$HZ$5</f>
        <v>32</v>
      </c>
      <c r="DJ6" s="45">
        <f ca="1">BingoMaker.com!$IA$5</f>
        <v>55</v>
      </c>
      <c r="DK6" s="46">
        <f ca="1">BingoMaker.com!$IB$5</f>
        <v>66</v>
      </c>
      <c r="DL6" s="40"/>
      <c r="DM6" s="44">
        <f ca="1">BingoMaker.com!$ID$5</f>
        <v>9</v>
      </c>
      <c r="DN6" s="45">
        <f ca="1">BingoMaker.com!$IE$5</f>
        <v>29</v>
      </c>
      <c r="DO6" s="45">
        <f ca="1">BingoMaker.com!$IF$5</f>
        <v>42</v>
      </c>
      <c r="DP6" s="45">
        <f ca="1">BingoMaker.com!$IG$5</f>
        <v>60</v>
      </c>
      <c r="DQ6" s="46">
        <f ca="1">BingoMaker.com!$IH$5</f>
        <v>62</v>
      </c>
      <c r="DR6" s="44">
        <f ca="1">BingoMaker.com!$IT$5</f>
        <v>8</v>
      </c>
      <c r="DS6" s="45">
        <f ca="1">BingoMaker.com!$IU$5</f>
        <v>23</v>
      </c>
      <c r="DT6" s="45">
        <f ca="1">BingoMaker.com!$IV$5</f>
        <v>42</v>
      </c>
      <c r="DU6" s="45">
        <f ca="1">BingoMaker.com!$IW$5</f>
        <v>60</v>
      </c>
      <c r="DV6" s="46">
        <f ca="1">BingoMaker.com!$IX$5</f>
        <v>64</v>
      </c>
      <c r="DW6" s="40"/>
      <c r="DX6" s="44">
        <f ca="1">BingoMaker.com!$IZ$5</f>
        <v>2</v>
      </c>
      <c r="DY6" s="45">
        <f ca="1">BingoMaker.com!$JA$5</f>
        <v>28</v>
      </c>
      <c r="DZ6" s="45">
        <f ca="1">BingoMaker.com!$JB$5</f>
        <v>32</v>
      </c>
      <c r="EA6" s="45">
        <f ca="1">BingoMaker.com!$JC$5</f>
        <v>47</v>
      </c>
      <c r="EB6" s="46">
        <f ca="1">BingoMaker.com!$JD$5</f>
        <v>75</v>
      </c>
      <c r="EC6" s="44">
        <f ca="1">BingoMaker.com!$JP$5</f>
        <v>15</v>
      </c>
      <c r="ED6" s="45">
        <f ca="1">BingoMaker.com!$JQ$5</f>
        <v>18</v>
      </c>
      <c r="EE6" s="45">
        <f ca="1">BingoMaker.com!$JR$5</f>
        <v>45</v>
      </c>
      <c r="EF6" s="45">
        <f ca="1">BingoMaker.com!$JS$5</f>
        <v>53</v>
      </c>
      <c r="EG6" s="46">
        <f ca="1">BingoMaker.com!$JT$5</f>
        <v>75</v>
      </c>
      <c r="EH6" s="40"/>
      <c r="EI6" s="44">
        <f ca="1">BingoMaker.com!$JV$5</f>
        <v>2</v>
      </c>
      <c r="EJ6" s="45">
        <f ca="1">BingoMaker.com!$JW$5</f>
        <v>18</v>
      </c>
      <c r="EK6" s="45">
        <f ca="1">BingoMaker.com!$JX$5</f>
        <v>34</v>
      </c>
      <c r="EL6" s="45">
        <f ca="1">BingoMaker.com!$JY$5</f>
        <v>52</v>
      </c>
      <c r="EM6" s="46">
        <f ca="1">BingoMaker.com!$JZ$5</f>
        <v>74</v>
      </c>
      <c r="EN6" s="44">
        <f ca="1">BingoMaker.com!$KL$5</f>
        <v>1</v>
      </c>
      <c r="EO6" s="45">
        <f ca="1">BingoMaker.com!$KM$5</f>
        <v>22</v>
      </c>
      <c r="EP6" s="45">
        <f ca="1">BingoMaker.com!$KN$5</f>
        <v>32</v>
      </c>
      <c r="EQ6" s="45">
        <f ca="1">BingoMaker.com!$KO$5</f>
        <v>54</v>
      </c>
      <c r="ER6" s="46">
        <f ca="1">BingoMaker.com!$KP$5</f>
        <v>66</v>
      </c>
      <c r="ES6" s="40"/>
      <c r="ET6" s="44">
        <f ca="1">BingoMaker.com!$KR$5</f>
        <v>1</v>
      </c>
      <c r="EU6" s="45">
        <f ca="1">BingoMaker.com!$KS$5</f>
        <v>29</v>
      </c>
      <c r="EV6" s="45">
        <f ca="1">BingoMaker.com!$KT$5</f>
        <v>32</v>
      </c>
      <c r="EW6" s="45">
        <f ca="1">BingoMaker.com!$KU$5</f>
        <v>53</v>
      </c>
      <c r="EX6" s="46">
        <f ca="1">BingoMaker.com!$KV$5</f>
        <v>65</v>
      </c>
      <c r="EY6" s="44">
        <f ca="1">BingoMaker.com!$LH$5</f>
        <v>13</v>
      </c>
      <c r="EZ6" s="45">
        <f ca="1">BingoMaker.com!$LI$5</f>
        <v>18</v>
      </c>
      <c r="FA6" s="45">
        <f ca="1">BingoMaker.com!$LJ$5</f>
        <v>42</v>
      </c>
      <c r="FB6" s="45">
        <f ca="1">BingoMaker.com!$LK$5</f>
        <v>52</v>
      </c>
      <c r="FC6" s="46">
        <f ca="1">BingoMaker.com!$LL$5</f>
        <v>69</v>
      </c>
      <c r="FD6" s="40"/>
      <c r="FE6" s="44">
        <f ca="1">BingoMaker.com!$LN$5</f>
        <v>4</v>
      </c>
      <c r="FF6" s="45">
        <f ca="1">BingoMaker.com!$LO$5</f>
        <v>30</v>
      </c>
      <c r="FG6" s="45">
        <f ca="1">BingoMaker.com!$LP$5</f>
        <v>40</v>
      </c>
      <c r="FH6" s="45">
        <f ca="1">BingoMaker.com!$LQ$5</f>
        <v>56</v>
      </c>
      <c r="FI6" s="46">
        <f ca="1">BingoMaker.com!$LR$5</f>
        <v>67</v>
      </c>
      <c r="FJ6" s="44">
        <f ca="1">BingoMaker.com!$MD$5</f>
        <v>12</v>
      </c>
      <c r="FK6" s="45">
        <f ca="1">BingoMaker.com!$ME$5</f>
        <v>22</v>
      </c>
      <c r="FL6" s="45">
        <f ca="1">BingoMaker.com!$MF$5</f>
        <v>32</v>
      </c>
      <c r="FM6" s="45">
        <f ca="1">BingoMaker.com!$MG$5</f>
        <v>46</v>
      </c>
      <c r="FN6" s="46">
        <f ca="1">BingoMaker.com!$MH$5</f>
        <v>71</v>
      </c>
      <c r="FO6" s="40"/>
      <c r="FP6" s="44">
        <f ca="1">BingoMaker.com!$MJ$5</f>
        <v>15</v>
      </c>
      <c r="FQ6" s="45">
        <f ca="1">BingoMaker.com!$MK$5</f>
        <v>16</v>
      </c>
      <c r="FR6" s="45">
        <f ca="1">BingoMaker.com!$ML$5</f>
        <v>44</v>
      </c>
      <c r="FS6" s="45">
        <f ca="1">BingoMaker.com!$MM$5</f>
        <v>54</v>
      </c>
      <c r="FT6" s="46">
        <f ca="1">BingoMaker.com!$MN$5</f>
        <v>67</v>
      </c>
      <c r="FU6" s="44">
        <f ca="1">BingoMaker.com!$MZ$5</f>
        <v>4</v>
      </c>
      <c r="FV6" s="45">
        <f ca="1">BingoMaker.com!$NA$5</f>
        <v>22</v>
      </c>
      <c r="FW6" s="45">
        <f ca="1">BingoMaker.com!$NB$5</f>
        <v>41</v>
      </c>
      <c r="FX6" s="45">
        <f ca="1">BingoMaker.com!$NC$5</f>
        <v>54</v>
      </c>
      <c r="FY6" s="46">
        <f ca="1">BingoMaker.com!$ND$5</f>
        <v>72</v>
      </c>
      <c r="FZ6" s="40"/>
      <c r="GA6" s="44">
        <f ca="1">BingoMaker.com!$NF$5</f>
        <v>15</v>
      </c>
      <c r="GB6" s="45">
        <f ca="1">BingoMaker.com!$NG$5</f>
        <v>30</v>
      </c>
      <c r="GC6" s="45">
        <f ca="1">BingoMaker.com!$NH$5</f>
        <v>33</v>
      </c>
      <c r="GD6" s="45">
        <f ca="1">BingoMaker.com!$NI$5</f>
        <v>57</v>
      </c>
      <c r="GE6" s="46">
        <f ca="1">BingoMaker.com!$NJ$5</f>
        <v>64</v>
      </c>
      <c r="GF6" s="44">
        <f ca="1">BingoMaker.com!$NV$5</f>
        <v>5</v>
      </c>
      <c r="GG6" s="45">
        <f ca="1">BingoMaker.com!$NW$5</f>
        <v>26</v>
      </c>
      <c r="GH6" s="45">
        <f ca="1">BingoMaker.com!$NX$5</f>
        <v>42</v>
      </c>
      <c r="GI6" s="45">
        <f ca="1">BingoMaker.com!$NY$5</f>
        <v>57</v>
      </c>
      <c r="GJ6" s="46">
        <f ca="1">BingoMaker.com!$NZ$5</f>
        <v>68</v>
      </c>
      <c r="GK6" s="40"/>
      <c r="GL6" s="44">
        <f ca="1">BingoMaker.com!$OB$5</f>
        <v>3</v>
      </c>
      <c r="GM6" s="45">
        <f ca="1">BingoMaker.com!$OC$5</f>
        <v>16</v>
      </c>
      <c r="GN6" s="45">
        <f ca="1">BingoMaker.com!$OD$5</f>
        <v>43</v>
      </c>
      <c r="GO6" s="45">
        <f ca="1">BingoMaker.com!$OE$5</f>
        <v>55</v>
      </c>
      <c r="GP6" s="46">
        <f ca="1">BingoMaker.com!$OF$5</f>
        <v>62</v>
      </c>
      <c r="GQ6" s="44">
        <f ca="1">BingoMaker.com!$OR$5</f>
        <v>11</v>
      </c>
      <c r="GR6" s="45">
        <f ca="1">BingoMaker.com!$OS$5</f>
        <v>27</v>
      </c>
      <c r="GS6" s="45">
        <f ca="1">BingoMaker.com!$OT$5</f>
        <v>39</v>
      </c>
      <c r="GT6" s="45">
        <f ca="1">BingoMaker.com!$OU$5</f>
        <v>59</v>
      </c>
      <c r="GU6" s="46">
        <f ca="1">BingoMaker.com!$OV$5</f>
        <v>66</v>
      </c>
      <c r="GV6" s="40"/>
      <c r="GW6" s="44">
        <f ca="1">BingoMaker.com!$OX$5</f>
        <v>4</v>
      </c>
      <c r="GX6" s="45">
        <f ca="1">BingoMaker.com!$OY$5</f>
        <v>25</v>
      </c>
      <c r="GY6" s="45">
        <f ca="1">BingoMaker.com!$OZ$5</f>
        <v>40</v>
      </c>
      <c r="GZ6" s="45">
        <f ca="1">BingoMaker.com!$PA$5</f>
        <v>58</v>
      </c>
      <c r="HA6" s="46">
        <f ca="1">BingoMaker.com!$PB$5</f>
        <v>68</v>
      </c>
      <c r="HB6" s="44">
        <f ca="1">BingoMaker.com!$PN$5</f>
        <v>12</v>
      </c>
      <c r="HC6" s="45">
        <f ca="1">BingoMaker.com!$PO$5</f>
        <v>28</v>
      </c>
      <c r="HD6" s="45">
        <f ca="1">BingoMaker.com!$PP$5</f>
        <v>31</v>
      </c>
      <c r="HE6" s="45">
        <f ca="1">BingoMaker.com!$PQ$5</f>
        <v>47</v>
      </c>
      <c r="HF6" s="46">
        <f ca="1">BingoMaker.com!$PR$5</f>
        <v>64</v>
      </c>
      <c r="HG6" s="40"/>
      <c r="HH6" s="44">
        <f ca="1">BingoMaker.com!$PT$5</f>
        <v>3</v>
      </c>
      <c r="HI6" s="45">
        <f ca="1">BingoMaker.com!$PU$5</f>
        <v>29</v>
      </c>
      <c r="HJ6" s="45">
        <f ca="1">BingoMaker.com!$PV$5</f>
        <v>38</v>
      </c>
      <c r="HK6" s="45">
        <f ca="1">BingoMaker.com!$PW$5</f>
        <v>53</v>
      </c>
      <c r="HL6" s="46">
        <f ca="1">BingoMaker.com!$PX$5</f>
        <v>71</v>
      </c>
      <c r="HM6" s="44">
        <f ca="1">BingoMaker.com!$QJ$5</f>
        <v>5</v>
      </c>
      <c r="HN6" s="45">
        <f ca="1">BingoMaker.com!$QK$5</f>
        <v>20</v>
      </c>
      <c r="HO6" s="45">
        <f ca="1">BingoMaker.com!$QL$5</f>
        <v>31</v>
      </c>
      <c r="HP6" s="45">
        <f ca="1">BingoMaker.com!$QM$5</f>
        <v>58</v>
      </c>
      <c r="HQ6" s="46">
        <f ca="1">BingoMaker.com!$QN$5</f>
        <v>72</v>
      </c>
      <c r="HR6" s="40"/>
      <c r="HS6" s="44">
        <f ca="1">BingoMaker.com!$QP$5</f>
        <v>13</v>
      </c>
      <c r="HT6" s="45">
        <f ca="1">BingoMaker.com!$QQ$5</f>
        <v>16</v>
      </c>
      <c r="HU6" s="45">
        <f ca="1">BingoMaker.com!$QR$5</f>
        <v>34</v>
      </c>
      <c r="HV6" s="45">
        <f ca="1">BingoMaker.com!$QS$5</f>
        <v>47</v>
      </c>
      <c r="HW6" s="46">
        <f ca="1">BingoMaker.com!$QT$5</f>
        <v>75</v>
      </c>
      <c r="HX6" s="44">
        <f ca="1">BingoMaker.com!$RF$5</f>
        <v>2</v>
      </c>
      <c r="HY6" s="45">
        <f ca="1">BingoMaker.com!$RG$5</f>
        <v>17</v>
      </c>
      <c r="HZ6" s="45">
        <f ca="1">BingoMaker.com!$RH$5</f>
        <v>39</v>
      </c>
      <c r="IA6" s="45">
        <f ca="1">BingoMaker.com!$RI$5</f>
        <v>55</v>
      </c>
      <c r="IB6" s="46">
        <f ca="1">BingoMaker.com!$RJ$5</f>
        <v>61</v>
      </c>
      <c r="IC6" s="40"/>
      <c r="ID6" s="44">
        <f ca="1">BingoMaker.com!$RL$5</f>
        <v>7</v>
      </c>
      <c r="IE6" s="45">
        <f ca="1">BingoMaker.com!$RM$5</f>
        <v>19</v>
      </c>
      <c r="IF6" s="45">
        <f ca="1">BingoMaker.com!$RN$5</f>
        <v>34</v>
      </c>
      <c r="IG6" s="45">
        <f ca="1">BingoMaker.com!$RO$5</f>
        <v>51</v>
      </c>
      <c r="IH6" s="46">
        <f ca="1">BingoMaker.com!$RP$5</f>
        <v>74</v>
      </c>
      <c r="II6" s="44">
        <f ca="1">BingoMaker.com!$SB$5</f>
        <v>14</v>
      </c>
      <c r="IJ6" s="45">
        <f ca="1">BingoMaker.com!$SC$5</f>
        <v>18</v>
      </c>
      <c r="IK6" s="45">
        <f ca="1">BingoMaker.com!$SD$5</f>
        <v>44</v>
      </c>
      <c r="IL6" s="45">
        <f ca="1">BingoMaker.com!$SE$5</f>
        <v>51</v>
      </c>
      <c r="IM6" s="46">
        <f ca="1">BingoMaker.com!$SF$5</f>
        <v>64</v>
      </c>
      <c r="IN6" s="40"/>
      <c r="IO6" s="44">
        <f ca="1">BingoMaker.com!$SH$5</f>
        <v>3</v>
      </c>
      <c r="IP6" s="45">
        <f ca="1">BingoMaker.com!$SI$5</f>
        <v>21</v>
      </c>
      <c r="IQ6" s="45">
        <f ca="1">BingoMaker.com!$SJ$5</f>
        <v>38</v>
      </c>
      <c r="IR6" s="45">
        <f ca="1">BingoMaker.com!$SK$5</f>
        <v>60</v>
      </c>
      <c r="IS6" s="46">
        <f ca="1">BingoMaker.com!$SL$5</f>
        <v>74</v>
      </c>
      <c r="IT6" s="44">
        <f ca="1">BingoMaker.com!$SX$5</f>
        <v>2</v>
      </c>
      <c r="IU6" s="45">
        <f ca="1">BingoMaker.com!$SY$5</f>
        <v>22</v>
      </c>
      <c r="IV6" s="45">
        <f ca="1">BingoMaker.com!$SZ$5</f>
        <v>42</v>
      </c>
      <c r="IW6" s="45">
        <f ca="1">BingoMaker.com!$TA$5</f>
        <v>50</v>
      </c>
      <c r="IX6" s="46">
        <f ca="1">BingoMaker.com!$TB$5</f>
        <v>68</v>
      </c>
      <c r="IY6" s="40"/>
      <c r="IZ6" s="44">
        <f ca="1">BingoMaker.com!$TD$5</f>
        <v>6</v>
      </c>
      <c r="JA6" s="45">
        <f ca="1">BingoMaker.com!$TE$5</f>
        <v>18</v>
      </c>
      <c r="JB6" s="45">
        <f ca="1">BingoMaker.com!$TF$5</f>
        <v>40</v>
      </c>
      <c r="JC6" s="45">
        <f ca="1">BingoMaker.com!$TG$5</f>
        <v>46</v>
      </c>
      <c r="JD6" s="46">
        <f ca="1">BingoMaker.com!$TH$5</f>
        <v>66</v>
      </c>
      <c r="JE6" s="44">
        <f ca="1">BingoMaker.com!$TT$5</f>
        <v>12</v>
      </c>
      <c r="JF6" s="45">
        <f ca="1">BingoMaker.com!$TU$5</f>
        <v>17</v>
      </c>
      <c r="JG6" s="45">
        <f ca="1">BingoMaker.com!$TV$5</f>
        <v>40</v>
      </c>
      <c r="JH6" s="45">
        <f ca="1">BingoMaker.com!$TW$5</f>
        <v>59</v>
      </c>
      <c r="JI6" s="46">
        <f ca="1">BingoMaker.com!$TX$5</f>
        <v>67</v>
      </c>
      <c r="JJ6" s="40"/>
      <c r="JK6" s="44">
        <f ca="1">BingoMaker.com!$TZ$5</f>
        <v>12</v>
      </c>
      <c r="JL6" s="45">
        <f ca="1">BingoMaker.com!$UA$5</f>
        <v>30</v>
      </c>
      <c r="JM6" s="45">
        <f ca="1">BingoMaker.com!$UB$5</f>
        <v>40</v>
      </c>
      <c r="JN6" s="45">
        <f ca="1">BingoMaker.com!$UC$5</f>
        <v>56</v>
      </c>
      <c r="JO6" s="46">
        <f ca="1">BingoMaker.com!$UD$5</f>
        <v>64</v>
      </c>
    </row>
    <row r="7" spans="1:276" s="6" customFormat="1" ht="58.25" customHeight="1" thickBot="1" x14ac:dyDescent="0.2">
      <c r="A7" s="49">
        <f ca="1">BingoMaker.com!$L$6</f>
        <v>13</v>
      </c>
      <c r="B7" s="50">
        <f ca="1">BingoMaker.com!$M$6</f>
        <v>25</v>
      </c>
      <c r="C7" s="50">
        <f ca="1">BingoMaker.com!$N$6</f>
        <v>36</v>
      </c>
      <c r="D7" s="50">
        <f ca="1">BingoMaker.com!$O$6</f>
        <v>49</v>
      </c>
      <c r="E7" s="51">
        <f ca="1">BingoMaker.com!$P$6</f>
        <v>73</v>
      </c>
      <c r="F7" s="40"/>
      <c r="G7" s="49">
        <f ca="1">BingoMaker.com!$R$6</f>
        <v>4</v>
      </c>
      <c r="H7" s="50">
        <f ca="1">BingoMaker.com!$S$6</f>
        <v>17</v>
      </c>
      <c r="I7" s="50">
        <f ca="1">BingoMaker.com!$T$6</f>
        <v>42</v>
      </c>
      <c r="J7" s="50">
        <f ca="1">BingoMaker.com!$U$6</f>
        <v>48</v>
      </c>
      <c r="K7" s="51">
        <f ca="1">BingoMaker.com!$V$6</f>
        <v>69</v>
      </c>
      <c r="L7" s="49">
        <f ca="1">BingoMaker.com!$AH$6</f>
        <v>11</v>
      </c>
      <c r="M7" s="50">
        <f ca="1">BingoMaker.com!$AI$6</f>
        <v>19</v>
      </c>
      <c r="N7" s="50">
        <f ca="1">BingoMaker.com!$AJ$6</f>
        <v>33</v>
      </c>
      <c r="O7" s="50">
        <f ca="1">BingoMaker.com!$AK$6</f>
        <v>48</v>
      </c>
      <c r="P7" s="51">
        <f ca="1">BingoMaker.com!$AL$6</f>
        <v>74</v>
      </c>
      <c r="Q7" s="40"/>
      <c r="R7" s="49">
        <f ca="1">BingoMaker.com!$AN$6</f>
        <v>2</v>
      </c>
      <c r="S7" s="50">
        <f ca="1">BingoMaker.com!$AO$6</f>
        <v>23</v>
      </c>
      <c r="T7" s="50">
        <f ca="1">BingoMaker.com!$AP$6</f>
        <v>37</v>
      </c>
      <c r="U7" s="50">
        <f ca="1">BingoMaker.com!$AQ$6</f>
        <v>47</v>
      </c>
      <c r="V7" s="51">
        <f ca="1">BingoMaker.com!$AR$6</f>
        <v>61</v>
      </c>
      <c r="W7" s="49">
        <f ca="1">BingoMaker.com!$BD$6</f>
        <v>5</v>
      </c>
      <c r="X7" s="50">
        <f ca="1">BingoMaker.com!$BE$6</f>
        <v>24</v>
      </c>
      <c r="Y7" s="50">
        <f ca="1">BingoMaker.com!$BF$6</f>
        <v>40</v>
      </c>
      <c r="Z7" s="50">
        <f ca="1">BingoMaker.com!$BG$6</f>
        <v>54</v>
      </c>
      <c r="AA7" s="51">
        <f ca="1">BingoMaker.com!$BH$6</f>
        <v>73</v>
      </c>
      <c r="AB7" s="40"/>
      <c r="AC7" s="49">
        <f ca="1">BingoMaker.com!$BJ$6</f>
        <v>4</v>
      </c>
      <c r="AD7" s="50">
        <f ca="1">BingoMaker.com!$BK$6</f>
        <v>26</v>
      </c>
      <c r="AE7" s="50">
        <f ca="1">BingoMaker.com!$BL$6</f>
        <v>44</v>
      </c>
      <c r="AF7" s="50">
        <f ca="1">BingoMaker.com!$BM$6</f>
        <v>51</v>
      </c>
      <c r="AG7" s="51">
        <f ca="1">BingoMaker.com!$BN$6</f>
        <v>65</v>
      </c>
      <c r="AH7" s="49">
        <f ca="1">BingoMaker.com!$BZ$6</f>
        <v>5</v>
      </c>
      <c r="AI7" s="50">
        <f ca="1">BingoMaker.com!$CA$6</f>
        <v>24</v>
      </c>
      <c r="AJ7" s="50">
        <f ca="1">BingoMaker.com!$CB$6</f>
        <v>42</v>
      </c>
      <c r="AK7" s="50">
        <f ca="1">BingoMaker.com!$CC$6</f>
        <v>47</v>
      </c>
      <c r="AL7" s="51">
        <f ca="1">BingoMaker.com!$CD$6</f>
        <v>62</v>
      </c>
      <c r="AM7" s="40"/>
      <c r="AN7" s="49">
        <f ca="1">BingoMaker.com!$CF$6</f>
        <v>7</v>
      </c>
      <c r="AO7" s="50">
        <f ca="1">BingoMaker.com!$CG$6</f>
        <v>28</v>
      </c>
      <c r="AP7" s="50">
        <f ca="1">BingoMaker.com!$CH$6</f>
        <v>35</v>
      </c>
      <c r="AQ7" s="50">
        <f ca="1">BingoMaker.com!$CI$6</f>
        <v>59</v>
      </c>
      <c r="AR7" s="51">
        <f ca="1">BingoMaker.com!$CJ$6</f>
        <v>72</v>
      </c>
      <c r="AS7" s="49">
        <f ca="1">BingoMaker.com!$CV$6</f>
        <v>6</v>
      </c>
      <c r="AT7" s="50">
        <f ca="1">BingoMaker.com!$CW$6</f>
        <v>28</v>
      </c>
      <c r="AU7" s="50">
        <f ca="1">BingoMaker.com!$CX$6</f>
        <v>35</v>
      </c>
      <c r="AV7" s="50">
        <f ca="1">BingoMaker.com!$CY$6</f>
        <v>53</v>
      </c>
      <c r="AW7" s="51">
        <f ca="1">BingoMaker.com!$CZ$6</f>
        <v>65</v>
      </c>
      <c r="AX7" s="40"/>
      <c r="AY7" s="49">
        <f ca="1">BingoMaker.com!$DB$6</f>
        <v>11</v>
      </c>
      <c r="AZ7" s="50">
        <f ca="1">BingoMaker.com!$DC$6</f>
        <v>23</v>
      </c>
      <c r="BA7" s="50">
        <f ca="1">BingoMaker.com!$DD$6</f>
        <v>39</v>
      </c>
      <c r="BB7" s="50">
        <f ca="1">BingoMaker.com!$DE$6</f>
        <v>50</v>
      </c>
      <c r="BC7" s="51">
        <f ca="1">BingoMaker.com!$DF$6</f>
        <v>72</v>
      </c>
      <c r="BD7" s="49">
        <f ca="1">BingoMaker.com!$DR$6</f>
        <v>2</v>
      </c>
      <c r="BE7" s="50">
        <f ca="1">BingoMaker.com!$DS$6</f>
        <v>27</v>
      </c>
      <c r="BF7" s="50">
        <f ca="1">BingoMaker.com!$DT$6</f>
        <v>37</v>
      </c>
      <c r="BG7" s="50">
        <f ca="1">BingoMaker.com!$DU$6</f>
        <v>50</v>
      </c>
      <c r="BH7" s="51">
        <f ca="1">BingoMaker.com!$DV$6</f>
        <v>65</v>
      </c>
      <c r="BI7" s="40"/>
      <c r="BJ7" s="49">
        <f ca="1">BingoMaker.com!$DX$6</f>
        <v>5</v>
      </c>
      <c r="BK7" s="50">
        <f ca="1">BingoMaker.com!$DY$6</f>
        <v>21</v>
      </c>
      <c r="BL7" s="50">
        <f ca="1">BingoMaker.com!$DZ$6</f>
        <v>40</v>
      </c>
      <c r="BM7" s="50">
        <f ca="1">BingoMaker.com!$EA$6</f>
        <v>57</v>
      </c>
      <c r="BN7" s="51">
        <f ca="1">BingoMaker.com!$EB$6</f>
        <v>72</v>
      </c>
      <c r="BO7" s="49">
        <f ca="1">BingoMaker.com!$EN$6</f>
        <v>2</v>
      </c>
      <c r="BP7" s="50">
        <f ca="1">BingoMaker.com!$EO$6</f>
        <v>25</v>
      </c>
      <c r="BQ7" s="50">
        <f ca="1">BingoMaker.com!$EP$6</f>
        <v>40</v>
      </c>
      <c r="BR7" s="50">
        <f ca="1">BingoMaker.com!$EQ$6</f>
        <v>59</v>
      </c>
      <c r="BS7" s="51">
        <f ca="1">BingoMaker.com!$ER$6</f>
        <v>68</v>
      </c>
      <c r="BT7" s="40"/>
      <c r="BU7" s="49">
        <f ca="1">BingoMaker.com!$ET$6</f>
        <v>2</v>
      </c>
      <c r="BV7" s="50">
        <f ca="1">BingoMaker.com!$EU$6</f>
        <v>16</v>
      </c>
      <c r="BW7" s="50">
        <f ca="1">BingoMaker.com!$EV$6</f>
        <v>36</v>
      </c>
      <c r="BX7" s="50">
        <f ca="1">BingoMaker.com!$EW$6</f>
        <v>50</v>
      </c>
      <c r="BY7" s="51">
        <f ca="1">BingoMaker.com!$EX$6</f>
        <v>62</v>
      </c>
      <c r="BZ7" s="49">
        <f ca="1">BingoMaker.com!$FJ$6</f>
        <v>1</v>
      </c>
      <c r="CA7" s="50">
        <f ca="1">BingoMaker.com!$FK$6</f>
        <v>24</v>
      </c>
      <c r="CB7" s="50">
        <f ca="1">BingoMaker.com!$FL$6</f>
        <v>31</v>
      </c>
      <c r="CC7" s="50">
        <f ca="1">BingoMaker.com!$FM$6</f>
        <v>57</v>
      </c>
      <c r="CD7" s="51">
        <f ca="1">BingoMaker.com!$FN$6</f>
        <v>67</v>
      </c>
      <c r="CE7" s="40"/>
      <c r="CF7" s="49">
        <f ca="1">BingoMaker.com!$FP$6</f>
        <v>4</v>
      </c>
      <c r="CG7" s="50">
        <f ca="1">BingoMaker.com!$FQ$6</f>
        <v>26</v>
      </c>
      <c r="CH7" s="50">
        <f ca="1">BingoMaker.com!$FR$6</f>
        <v>43</v>
      </c>
      <c r="CI7" s="50">
        <f ca="1">BingoMaker.com!$FS$6</f>
        <v>60</v>
      </c>
      <c r="CJ7" s="51">
        <f ca="1">BingoMaker.com!$FT$6</f>
        <v>74</v>
      </c>
      <c r="CK7" s="49">
        <f ca="1">BingoMaker.com!$GF$6</f>
        <v>4</v>
      </c>
      <c r="CL7" s="50">
        <f ca="1">BingoMaker.com!$GG$6</f>
        <v>17</v>
      </c>
      <c r="CM7" s="50">
        <f ca="1">BingoMaker.com!$GH$6</f>
        <v>41</v>
      </c>
      <c r="CN7" s="50">
        <f ca="1">BingoMaker.com!$GI$6</f>
        <v>53</v>
      </c>
      <c r="CO7" s="51">
        <f ca="1">BingoMaker.com!$GJ$6</f>
        <v>72</v>
      </c>
      <c r="CP7" s="40"/>
      <c r="CQ7" s="49">
        <f ca="1">BingoMaker.com!$GL$6</f>
        <v>7</v>
      </c>
      <c r="CR7" s="50">
        <f ca="1">BingoMaker.com!$GM$6</f>
        <v>23</v>
      </c>
      <c r="CS7" s="50">
        <f ca="1">BingoMaker.com!$GN$6</f>
        <v>43</v>
      </c>
      <c r="CT7" s="50">
        <f ca="1">BingoMaker.com!$GO$6</f>
        <v>53</v>
      </c>
      <c r="CU7" s="51">
        <f ca="1">BingoMaker.com!$GP$6</f>
        <v>73</v>
      </c>
      <c r="CV7" s="49">
        <f ca="1">BingoMaker.com!$HB$6</f>
        <v>8</v>
      </c>
      <c r="CW7" s="50">
        <f ca="1">BingoMaker.com!$HC$6</f>
        <v>24</v>
      </c>
      <c r="CX7" s="50">
        <f ca="1">BingoMaker.com!$HD$6</f>
        <v>44</v>
      </c>
      <c r="CY7" s="50">
        <f ca="1">BingoMaker.com!$HE$6</f>
        <v>46</v>
      </c>
      <c r="CZ7" s="51">
        <f ca="1">BingoMaker.com!$HF$6</f>
        <v>74</v>
      </c>
      <c r="DA7" s="40"/>
      <c r="DB7" s="49">
        <f ca="1">BingoMaker.com!$HH$6</f>
        <v>9</v>
      </c>
      <c r="DC7" s="50">
        <f ca="1">BingoMaker.com!$HI$6</f>
        <v>27</v>
      </c>
      <c r="DD7" s="50">
        <f ca="1">BingoMaker.com!$HJ$6</f>
        <v>37</v>
      </c>
      <c r="DE7" s="50">
        <f ca="1">BingoMaker.com!$HK$6</f>
        <v>56</v>
      </c>
      <c r="DF7" s="51">
        <f ca="1">BingoMaker.com!$HL$6</f>
        <v>66</v>
      </c>
      <c r="DG7" s="49">
        <f ca="1">BingoMaker.com!$HX$6</f>
        <v>3</v>
      </c>
      <c r="DH7" s="50">
        <f ca="1">BingoMaker.com!$HY$6</f>
        <v>30</v>
      </c>
      <c r="DI7" s="50">
        <f ca="1">BingoMaker.com!$HZ$6</f>
        <v>34</v>
      </c>
      <c r="DJ7" s="50">
        <f ca="1">BingoMaker.com!$IA$6</f>
        <v>52</v>
      </c>
      <c r="DK7" s="51">
        <f ca="1">BingoMaker.com!$IB$6</f>
        <v>71</v>
      </c>
      <c r="DL7" s="40"/>
      <c r="DM7" s="49">
        <f ca="1">BingoMaker.com!$ID$6</f>
        <v>10</v>
      </c>
      <c r="DN7" s="50">
        <f ca="1">BingoMaker.com!$IE$6</f>
        <v>26</v>
      </c>
      <c r="DO7" s="50">
        <f ca="1">BingoMaker.com!$IF$6</f>
        <v>43</v>
      </c>
      <c r="DP7" s="50">
        <f ca="1">BingoMaker.com!$IG$6</f>
        <v>56</v>
      </c>
      <c r="DQ7" s="51">
        <f ca="1">BingoMaker.com!$IH$6</f>
        <v>70</v>
      </c>
      <c r="DR7" s="49">
        <f ca="1">BingoMaker.com!$IT$6</f>
        <v>15</v>
      </c>
      <c r="DS7" s="50">
        <f ca="1">BingoMaker.com!$IU$6</f>
        <v>29</v>
      </c>
      <c r="DT7" s="50">
        <f ca="1">BingoMaker.com!$IV$6</f>
        <v>37</v>
      </c>
      <c r="DU7" s="50">
        <f ca="1">BingoMaker.com!$IW$6</f>
        <v>52</v>
      </c>
      <c r="DV7" s="51">
        <f ca="1">BingoMaker.com!$IX$6</f>
        <v>61</v>
      </c>
      <c r="DW7" s="40"/>
      <c r="DX7" s="49">
        <f ca="1">BingoMaker.com!$IZ$6</f>
        <v>12</v>
      </c>
      <c r="DY7" s="50">
        <f ca="1">BingoMaker.com!$JA$6</f>
        <v>22</v>
      </c>
      <c r="DZ7" s="50">
        <f ca="1">BingoMaker.com!$JB$6</f>
        <v>34</v>
      </c>
      <c r="EA7" s="50">
        <f ca="1">BingoMaker.com!$JC$6</f>
        <v>51</v>
      </c>
      <c r="EB7" s="51">
        <f ca="1">BingoMaker.com!$JD$6</f>
        <v>63</v>
      </c>
      <c r="EC7" s="49">
        <f ca="1">BingoMaker.com!$JP$6</f>
        <v>13</v>
      </c>
      <c r="ED7" s="50">
        <f ca="1">BingoMaker.com!$JQ$6</f>
        <v>17</v>
      </c>
      <c r="EE7" s="50">
        <f ca="1">BingoMaker.com!$JR$6</f>
        <v>34</v>
      </c>
      <c r="EF7" s="50">
        <f ca="1">BingoMaker.com!$JS$6</f>
        <v>55</v>
      </c>
      <c r="EG7" s="51">
        <f ca="1">BingoMaker.com!$JT$6</f>
        <v>68</v>
      </c>
      <c r="EH7" s="40"/>
      <c r="EI7" s="49">
        <f ca="1">BingoMaker.com!$JV$6</f>
        <v>11</v>
      </c>
      <c r="EJ7" s="50">
        <f ca="1">BingoMaker.com!$JW$6</f>
        <v>27</v>
      </c>
      <c r="EK7" s="50">
        <f ca="1">BingoMaker.com!$JX$6</f>
        <v>31</v>
      </c>
      <c r="EL7" s="50">
        <f ca="1">BingoMaker.com!$JY$6</f>
        <v>54</v>
      </c>
      <c r="EM7" s="51">
        <f ca="1">BingoMaker.com!$JZ$6</f>
        <v>66</v>
      </c>
      <c r="EN7" s="49">
        <f ca="1">BingoMaker.com!$KL$6</f>
        <v>10</v>
      </c>
      <c r="EO7" s="50">
        <f ca="1">BingoMaker.com!$KM$6</f>
        <v>19</v>
      </c>
      <c r="EP7" s="50">
        <f ca="1">BingoMaker.com!$KN$6</f>
        <v>31</v>
      </c>
      <c r="EQ7" s="50">
        <f ca="1">BingoMaker.com!$KO$6</f>
        <v>59</v>
      </c>
      <c r="ER7" s="51">
        <f ca="1">BingoMaker.com!$KP$6</f>
        <v>64</v>
      </c>
      <c r="ES7" s="40"/>
      <c r="ET7" s="49">
        <f ca="1">BingoMaker.com!$KR$6</f>
        <v>14</v>
      </c>
      <c r="EU7" s="50">
        <f ca="1">BingoMaker.com!$KS$6</f>
        <v>28</v>
      </c>
      <c r="EV7" s="50">
        <f ca="1">BingoMaker.com!$KT$6</f>
        <v>39</v>
      </c>
      <c r="EW7" s="50">
        <f ca="1">BingoMaker.com!$KU$6</f>
        <v>52</v>
      </c>
      <c r="EX7" s="51">
        <f ca="1">BingoMaker.com!$KV$6</f>
        <v>61</v>
      </c>
      <c r="EY7" s="49">
        <f ca="1">BingoMaker.com!$LH$6</f>
        <v>1</v>
      </c>
      <c r="EZ7" s="50">
        <f ca="1">BingoMaker.com!$LI$6</f>
        <v>28</v>
      </c>
      <c r="FA7" s="50">
        <f ca="1">BingoMaker.com!$LJ$6</f>
        <v>37</v>
      </c>
      <c r="FB7" s="50">
        <f ca="1">BingoMaker.com!$LK$6</f>
        <v>50</v>
      </c>
      <c r="FC7" s="51">
        <f ca="1">BingoMaker.com!$LL$6</f>
        <v>75</v>
      </c>
      <c r="FD7" s="40"/>
      <c r="FE7" s="49">
        <f ca="1">BingoMaker.com!$LN$6</f>
        <v>6</v>
      </c>
      <c r="FF7" s="50">
        <f ca="1">BingoMaker.com!$LO$6</f>
        <v>19</v>
      </c>
      <c r="FG7" s="50">
        <f ca="1">BingoMaker.com!$LP$6</f>
        <v>42</v>
      </c>
      <c r="FH7" s="50">
        <f ca="1">BingoMaker.com!$LQ$6</f>
        <v>55</v>
      </c>
      <c r="FI7" s="51">
        <f ca="1">BingoMaker.com!$LR$6</f>
        <v>62</v>
      </c>
      <c r="FJ7" s="49">
        <f ca="1">BingoMaker.com!$MD$6</f>
        <v>15</v>
      </c>
      <c r="FK7" s="50">
        <f ca="1">BingoMaker.com!$ME$6</f>
        <v>20</v>
      </c>
      <c r="FL7" s="50">
        <f ca="1">BingoMaker.com!$MF$6</f>
        <v>37</v>
      </c>
      <c r="FM7" s="50">
        <f ca="1">BingoMaker.com!$MG$6</f>
        <v>53</v>
      </c>
      <c r="FN7" s="51">
        <f ca="1">BingoMaker.com!$MH$6</f>
        <v>75</v>
      </c>
      <c r="FO7" s="40"/>
      <c r="FP7" s="49">
        <f ca="1">BingoMaker.com!$MJ$6</f>
        <v>2</v>
      </c>
      <c r="FQ7" s="50">
        <f ca="1">BingoMaker.com!$MK$6</f>
        <v>19</v>
      </c>
      <c r="FR7" s="50">
        <f ca="1">BingoMaker.com!$ML$6</f>
        <v>39</v>
      </c>
      <c r="FS7" s="50">
        <f ca="1">BingoMaker.com!$MM$6</f>
        <v>56</v>
      </c>
      <c r="FT7" s="51">
        <f ca="1">BingoMaker.com!$MN$6</f>
        <v>68</v>
      </c>
      <c r="FU7" s="49">
        <f ca="1">BingoMaker.com!$MZ$6</f>
        <v>5</v>
      </c>
      <c r="FV7" s="50">
        <f ca="1">BingoMaker.com!$NA$6</f>
        <v>24</v>
      </c>
      <c r="FW7" s="50">
        <f ca="1">BingoMaker.com!$NB$6</f>
        <v>38</v>
      </c>
      <c r="FX7" s="50">
        <f ca="1">BingoMaker.com!$NC$6</f>
        <v>50</v>
      </c>
      <c r="FY7" s="51">
        <f ca="1">BingoMaker.com!$ND$6</f>
        <v>69</v>
      </c>
      <c r="FZ7" s="40"/>
      <c r="GA7" s="49">
        <f ca="1">BingoMaker.com!$NF$6</f>
        <v>13</v>
      </c>
      <c r="GB7" s="50">
        <f ca="1">BingoMaker.com!$NG$6</f>
        <v>26</v>
      </c>
      <c r="GC7" s="50">
        <f ca="1">BingoMaker.com!$NH$6</f>
        <v>42</v>
      </c>
      <c r="GD7" s="50">
        <f ca="1">BingoMaker.com!$NI$6</f>
        <v>51</v>
      </c>
      <c r="GE7" s="51">
        <f ca="1">BingoMaker.com!$NJ$6</f>
        <v>71</v>
      </c>
      <c r="GF7" s="49">
        <f ca="1">BingoMaker.com!$NV$6</f>
        <v>7</v>
      </c>
      <c r="GG7" s="50">
        <f ca="1">BingoMaker.com!$NW$6</f>
        <v>27</v>
      </c>
      <c r="GH7" s="50">
        <f ca="1">BingoMaker.com!$NX$6</f>
        <v>33</v>
      </c>
      <c r="GI7" s="50">
        <f ca="1">BingoMaker.com!$NY$6</f>
        <v>60</v>
      </c>
      <c r="GJ7" s="51">
        <f ca="1">BingoMaker.com!$NZ$6</f>
        <v>73</v>
      </c>
      <c r="GK7" s="40"/>
      <c r="GL7" s="49">
        <f ca="1">BingoMaker.com!$OB$6</f>
        <v>5</v>
      </c>
      <c r="GM7" s="50">
        <f ca="1">BingoMaker.com!$OC$6</f>
        <v>28</v>
      </c>
      <c r="GN7" s="50">
        <f ca="1">BingoMaker.com!$OD$6</f>
        <v>40</v>
      </c>
      <c r="GO7" s="50">
        <f ca="1">BingoMaker.com!$OE$6</f>
        <v>59</v>
      </c>
      <c r="GP7" s="51">
        <f ca="1">BingoMaker.com!$OF$6</f>
        <v>64</v>
      </c>
      <c r="GQ7" s="49">
        <f ca="1">BingoMaker.com!$OR$6</f>
        <v>10</v>
      </c>
      <c r="GR7" s="50">
        <f ca="1">BingoMaker.com!$OS$6</f>
        <v>19</v>
      </c>
      <c r="GS7" s="50">
        <f ca="1">BingoMaker.com!$OT$6</f>
        <v>36</v>
      </c>
      <c r="GT7" s="50">
        <f ca="1">BingoMaker.com!$OU$6</f>
        <v>58</v>
      </c>
      <c r="GU7" s="51">
        <f ca="1">BingoMaker.com!$OV$6</f>
        <v>72</v>
      </c>
      <c r="GV7" s="40"/>
      <c r="GW7" s="49">
        <f ca="1">BingoMaker.com!$OX$6</f>
        <v>7</v>
      </c>
      <c r="GX7" s="50">
        <f ca="1">BingoMaker.com!$OY$6</f>
        <v>21</v>
      </c>
      <c r="GY7" s="50">
        <f ca="1">BingoMaker.com!$OZ$6</f>
        <v>31</v>
      </c>
      <c r="GZ7" s="50">
        <f ca="1">BingoMaker.com!$PA$6</f>
        <v>55</v>
      </c>
      <c r="HA7" s="51">
        <f ca="1">BingoMaker.com!$PB$6</f>
        <v>62</v>
      </c>
      <c r="HB7" s="49">
        <f ca="1">BingoMaker.com!$PN$6</f>
        <v>7</v>
      </c>
      <c r="HC7" s="50">
        <f ca="1">BingoMaker.com!$PO$6</f>
        <v>26</v>
      </c>
      <c r="HD7" s="50">
        <f ca="1">BingoMaker.com!$PP$6</f>
        <v>41</v>
      </c>
      <c r="HE7" s="50">
        <f ca="1">BingoMaker.com!$PQ$6</f>
        <v>59</v>
      </c>
      <c r="HF7" s="51">
        <f ca="1">BingoMaker.com!$PR$6</f>
        <v>72</v>
      </c>
      <c r="HG7" s="40"/>
      <c r="HH7" s="49">
        <f ca="1">BingoMaker.com!$PT$6</f>
        <v>13</v>
      </c>
      <c r="HI7" s="50">
        <f ca="1">BingoMaker.com!$PU$6</f>
        <v>28</v>
      </c>
      <c r="HJ7" s="50">
        <f ca="1">BingoMaker.com!$PV$6</f>
        <v>34</v>
      </c>
      <c r="HK7" s="50">
        <f ca="1">BingoMaker.com!$PW$6</f>
        <v>59</v>
      </c>
      <c r="HL7" s="51">
        <f ca="1">BingoMaker.com!$PX$6</f>
        <v>68</v>
      </c>
      <c r="HM7" s="49">
        <f ca="1">BingoMaker.com!$QJ$6</f>
        <v>15</v>
      </c>
      <c r="HN7" s="50">
        <f ca="1">BingoMaker.com!$QK$6</f>
        <v>17</v>
      </c>
      <c r="HO7" s="50">
        <f ca="1">BingoMaker.com!$QL$6</f>
        <v>36</v>
      </c>
      <c r="HP7" s="50">
        <f ca="1">BingoMaker.com!$QM$6</f>
        <v>51</v>
      </c>
      <c r="HQ7" s="51">
        <f ca="1">BingoMaker.com!$QN$6</f>
        <v>66</v>
      </c>
      <c r="HR7" s="40"/>
      <c r="HS7" s="49">
        <f ca="1">BingoMaker.com!$QP$6</f>
        <v>15</v>
      </c>
      <c r="HT7" s="50">
        <f ca="1">BingoMaker.com!$QQ$6</f>
        <v>27</v>
      </c>
      <c r="HU7" s="50">
        <f ca="1">BingoMaker.com!$QR$6</f>
        <v>33</v>
      </c>
      <c r="HV7" s="50">
        <f ca="1">BingoMaker.com!$QS$6</f>
        <v>56</v>
      </c>
      <c r="HW7" s="51">
        <f ca="1">BingoMaker.com!$QT$6</f>
        <v>74</v>
      </c>
      <c r="HX7" s="49">
        <f ca="1">BingoMaker.com!$RF$6</f>
        <v>1</v>
      </c>
      <c r="HY7" s="50">
        <f ca="1">BingoMaker.com!$RG$6</f>
        <v>29</v>
      </c>
      <c r="HZ7" s="50">
        <f ca="1">BingoMaker.com!$RH$6</f>
        <v>44</v>
      </c>
      <c r="IA7" s="50">
        <f ca="1">BingoMaker.com!$RI$6</f>
        <v>54</v>
      </c>
      <c r="IB7" s="51">
        <f ca="1">BingoMaker.com!$RJ$6</f>
        <v>75</v>
      </c>
      <c r="IC7" s="40"/>
      <c r="ID7" s="49">
        <f ca="1">BingoMaker.com!$RL$6</f>
        <v>14</v>
      </c>
      <c r="IE7" s="50">
        <f ca="1">BingoMaker.com!$RM$6</f>
        <v>26</v>
      </c>
      <c r="IF7" s="50">
        <f ca="1">BingoMaker.com!$RN$6</f>
        <v>37</v>
      </c>
      <c r="IG7" s="50">
        <f ca="1">BingoMaker.com!$RO$6</f>
        <v>49</v>
      </c>
      <c r="IH7" s="51">
        <f ca="1">BingoMaker.com!$RP$6</f>
        <v>64</v>
      </c>
      <c r="II7" s="49">
        <f ca="1">BingoMaker.com!$SB$6</f>
        <v>2</v>
      </c>
      <c r="IJ7" s="50">
        <f ca="1">BingoMaker.com!$SC$6</f>
        <v>21</v>
      </c>
      <c r="IK7" s="50">
        <f ca="1">BingoMaker.com!$SD$6</f>
        <v>42</v>
      </c>
      <c r="IL7" s="50">
        <f ca="1">BingoMaker.com!$SE$6</f>
        <v>60</v>
      </c>
      <c r="IM7" s="51">
        <f ca="1">BingoMaker.com!$SF$6</f>
        <v>61</v>
      </c>
      <c r="IN7" s="40"/>
      <c r="IO7" s="49">
        <f ca="1">BingoMaker.com!$SH$6</f>
        <v>8</v>
      </c>
      <c r="IP7" s="50">
        <f ca="1">BingoMaker.com!$SI$6</f>
        <v>25</v>
      </c>
      <c r="IQ7" s="50">
        <f ca="1">BingoMaker.com!$SJ$6</f>
        <v>33</v>
      </c>
      <c r="IR7" s="50">
        <f ca="1">BingoMaker.com!$SK$6</f>
        <v>57</v>
      </c>
      <c r="IS7" s="51">
        <f ca="1">BingoMaker.com!$SL$6</f>
        <v>70</v>
      </c>
      <c r="IT7" s="49">
        <f ca="1">BingoMaker.com!$SX$6</f>
        <v>13</v>
      </c>
      <c r="IU7" s="50">
        <f ca="1">BingoMaker.com!$SY$6</f>
        <v>25</v>
      </c>
      <c r="IV7" s="50">
        <f ca="1">BingoMaker.com!$SZ$6</f>
        <v>32</v>
      </c>
      <c r="IW7" s="50">
        <f ca="1">BingoMaker.com!$TA$6</f>
        <v>56</v>
      </c>
      <c r="IX7" s="51">
        <f ca="1">BingoMaker.com!$TB$6</f>
        <v>71</v>
      </c>
      <c r="IY7" s="40"/>
      <c r="IZ7" s="49">
        <f ca="1">BingoMaker.com!$TD$6</f>
        <v>14</v>
      </c>
      <c r="JA7" s="50">
        <f ca="1">BingoMaker.com!$TE$6</f>
        <v>28</v>
      </c>
      <c r="JB7" s="50">
        <f ca="1">BingoMaker.com!$TF$6</f>
        <v>42</v>
      </c>
      <c r="JC7" s="50">
        <f ca="1">BingoMaker.com!$TG$6</f>
        <v>50</v>
      </c>
      <c r="JD7" s="51">
        <f ca="1">BingoMaker.com!$TH$6</f>
        <v>70</v>
      </c>
      <c r="JE7" s="49">
        <f ca="1">BingoMaker.com!$TT$6</f>
        <v>2</v>
      </c>
      <c r="JF7" s="50">
        <f ca="1">BingoMaker.com!$TU$6</f>
        <v>30</v>
      </c>
      <c r="JG7" s="50">
        <f ca="1">BingoMaker.com!$TV$6</f>
        <v>44</v>
      </c>
      <c r="JH7" s="50">
        <f ca="1">BingoMaker.com!$TW$6</f>
        <v>53</v>
      </c>
      <c r="JI7" s="51">
        <f ca="1">BingoMaker.com!$TX$6</f>
        <v>72</v>
      </c>
      <c r="JJ7" s="40"/>
      <c r="JK7" s="49">
        <f ca="1">BingoMaker.com!$TZ$6</f>
        <v>3</v>
      </c>
      <c r="JL7" s="50">
        <f ca="1">BingoMaker.com!$UA$6</f>
        <v>20</v>
      </c>
      <c r="JM7" s="50">
        <f ca="1">BingoMaker.com!$UB$6</f>
        <v>38</v>
      </c>
      <c r="JN7" s="50">
        <f ca="1">BingoMaker.com!$UC$6</f>
        <v>53</v>
      </c>
      <c r="JO7" s="51">
        <f ca="1">BingoMaker.com!$UD$6</f>
        <v>62</v>
      </c>
    </row>
    <row r="8" spans="1:276" s="130" customFormat="1" ht="24" customHeight="1" x14ac:dyDescent="0.15">
      <c r="A8" s="119"/>
      <c r="B8" s="129"/>
      <c r="C8" s="106">
        <f>BingoMaker.com!C$37</f>
        <v>1</v>
      </c>
      <c r="D8" s="129"/>
      <c r="E8" s="119"/>
      <c r="F8" s="129"/>
      <c r="G8" s="119"/>
      <c r="H8" s="129"/>
      <c r="I8" s="106">
        <f>BingoMaker.com!I$37</f>
        <v>2</v>
      </c>
      <c r="J8" s="129"/>
      <c r="K8" s="119"/>
      <c r="L8" s="119"/>
      <c r="M8" s="129"/>
      <c r="N8" s="106">
        <f>BingoMaker.com!Y$37</f>
        <v>5</v>
      </c>
      <c r="O8" s="129"/>
      <c r="P8" s="119"/>
      <c r="Q8" s="129"/>
      <c r="R8" s="119"/>
      <c r="S8" s="129"/>
      <c r="T8" s="106">
        <f>BingoMaker.com!AE$37</f>
        <v>6</v>
      </c>
      <c r="U8" s="129"/>
      <c r="V8" s="119"/>
      <c r="W8" s="119"/>
      <c r="X8" s="129"/>
      <c r="Y8" s="106">
        <f>BingoMaker.com!AU$37</f>
        <v>9</v>
      </c>
      <c r="Z8" s="129"/>
      <c r="AA8" s="119"/>
      <c r="AB8" s="129"/>
      <c r="AC8" s="119"/>
      <c r="AD8" s="129"/>
      <c r="AE8" s="106">
        <f>BingoMaker.com!BA$37</f>
        <v>10</v>
      </c>
      <c r="AF8" s="129"/>
      <c r="AG8" s="119"/>
      <c r="AH8" s="119"/>
      <c r="AI8" s="129"/>
      <c r="AJ8" s="106">
        <f>BingoMaker.com!BQ$37</f>
        <v>13</v>
      </c>
      <c r="AK8" s="129"/>
      <c r="AL8" s="119"/>
      <c r="AM8" s="129"/>
      <c r="AN8" s="119"/>
      <c r="AO8" s="129"/>
      <c r="AP8" s="106">
        <f>BingoMaker.com!BW$37</f>
        <v>14</v>
      </c>
      <c r="AQ8" s="129"/>
      <c r="AR8" s="119"/>
      <c r="AS8" s="119"/>
      <c r="AT8" s="129"/>
      <c r="AU8" s="106">
        <f>BingoMaker.com!CM$37</f>
        <v>17</v>
      </c>
      <c r="AV8" s="129"/>
      <c r="AW8" s="119"/>
      <c r="AX8" s="129"/>
      <c r="AY8" s="119"/>
      <c r="AZ8" s="129"/>
      <c r="BA8" s="106">
        <f>BingoMaker.com!CS$37</f>
        <v>18</v>
      </c>
      <c r="BB8" s="129"/>
      <c r="BC8" s="119"/>
      <c r="BD8" s="119"/>
      <c r="BE8" s="129"/>
      <c r="BF8" s="106">
        <f>BingoMaker.com!DI$37</f>
        <v>21</v>
      </c>
      <c r="BG8" s="129"/>
      <c r="BH8" s="119"/>
      <c r="BI8" s="129"/>
      <c r="BJ8" s="119"/>
      <c r="BK8" s="129"/>
      <c r="BL8" s="106">
        <f>BingoMaker.com!DO$37</f>
        <v>22</v>
      </c>
      <c r="BM8" s="129"/>
      <c r="BN8" s="119"/>
      <c r="BO8" s="119"/>
      <c r="BP8" s="129"/>
      <c r="BQ8" s="106">
        <f>BingoMaker.com!EE$37</f>
        <v>25</v>
      </c>
      <c r="BR8" s="129"/>
      <c r="BS8" s="119"/>
      <c r="BT8" s="129"/>
      <c r="BU8" s="119"/>
      <c r="BV8" s="129"/>
      <c r="BW8" s="106">
        <f>BingoMaker.com!EK$37</f>
        <v>26</v>
      </c>
      <c r="BX8" s="129"/>
      <c r="BY8" s="119"/>
      <c r="BZ8" s="119"/>
      <c r="CA8" s="129"/>
      <c r="CB8" s="106">
        <f>BingoMaker.com!FA$37</f>
        <v>29</v>
      </c>
      <c r="CC8" s="129"/>
      <c r="CD8" s="119"/>
      <c r="CE8" s="129"/>
      <c r="CF8" s="119"/>
      <c r="CG8" s="129"/>
      <c r="CH8" s="106">
        <f>BingoMaker.com!FG$37</f>
        <v>30</v>
      </c>
      <c r="CI8" s="129"/>
      <c r="CJ8" s="119"/>
      <c r="CK8" s="119"/>
      <c r="CL8" s="129"/>
      <c r="CM8" s="106">
        <f>BingoMaker.com!FW$37</f>
        <v>33</v>
      </c>
      <c r="CN8" s="129"/>
      <c r="CO8" s="119"/>
      <c r="CP8" s="129"/>
      <c r="CQ8" s="119"/>
      <c r="CR8" s="129"/>
      <c r="CS8" s="106">
        <f>BingoMaker.com!GC$37</f>
        <v>34</v>
      </c>
      <c r="CT8" s="129"/>
      <c r="CU8" s="119"/>
      <c r="CV8" s="119"/>
      <c r="CW8" s="129"/>
      <c r="CX8" s="106">
        <f>BingoMaker.com!GS$37</f>
        <v>37</v>
      </c>
      <c r="CY8" s="129"/>
      <c r="CZ8" s="119"/>
      <c r="DA8" s="129"/>
      <c r="DB8" s="119"/>
      <c r="DC8" s="129"/>
      <c r="DD8" s="106">
        <f>BingoMaker.com!GY$37</f>
        <v>38</v>
      </c>
      <c r="DE8" s="129"/>
      <c r="DF8" s="119"/>
      <c r="DG8" s="119"/>
      <c r="DH8" s="129"/>
      <c r="DI8" s="106">
        <f>BingoMaker.com!HO$37</f>
        <v>41</v>
      </c>
      <c r="DJ8" s="129"/>
      <c r="DK8" s="119"/>
      <c r="DL8" s="129"/>
      <c r="DM8" s="119"/>
      <c r="DN8" s="129"/>
      <c r="DO8" s="106">
        <f>BingoMaker.com!HU$37</f>
        <v>42</v>
      </c>
      <c r="DP8" s="129"/>
      <c r="DQ8" s="119"/>
      <c r="DR8" s="119"/>
      <c r="DS8" s="129"/>
      <c r="DT8" s="106">
        <f>BingoMaker.com!IK$37</f>
        <v>45</v>
      </c>
      <c r="DU8" s="129"/>
      <c r="DV8" s="119"/>
      <c r="DW8" s="129"/>
      <c r="DX8" s="119"/>
      <c r="DY8" s="129"/>
      <c r="DZ8" s="106">
        <f>BingoMaker.com!IQ$37</f>
        <v>46</v>
      </c>
      <c r="EA8" s="129"/>
      <c r="EB8" s="119"/>
      <c r="EC8" s="119"/>
      <c r="ED8" s="129"/>
      <c r="EE8" s="106">
        <f>BingoMaker.com!JG$37</f>
        <v>49</v>
      </c>
      <c r="EF8" s="129"/>
      <c r="EG8" s="119"/>
      <c r="EH8" s="129"/>
      <c r="EI8" s="119"/>
      <c r="EJ8" s="129"/>
      <c r="EK8" s="106">
        <f>BingoMaker.com!JM$37</f>
        <v>50</v>
      </c>
      <c r="EL8" s="129"/>
      <c r="EM8" s="119"/>
      <c r="EN8" s="119"/>
      <c r="EO8" s="129"/>
      <c r="EP8" s="106">
        <f>BingoMaker.com!KC$37</f>
        <v>53</v>
      </c>
      <c r="EQ8" s="129"/>
      <c r="ER8" s="119"/>
      <c r="ES8" s="129"/>
      <c r="ET8" s="119"/>
      <c r="EU8" s="129"/>
      <c r="EV8" s="106">
        <f>BingoMaker.com!KI$37</f>
        <v>54</v>
      </c>
      <c r="EW8" s="129"/>
      <c r="EX8" s="119"/>
      <c r="EY8" s="119"/>
      <c r="EZ8" s="129"/>
      <c r="FA8" s="106">
        <f>BingoMaker.com!KY$37</f>
        <v>57</v>
      </c>
      <c r="FB8" s="129"/>
      <c r="FC8" s="119"/>
      <c r="FD8" s="129"/>
      <c r="FE8" s="119"/>
      <c r="FF8" s="129"/>
      <c r="FG8" s="106">
        <f>BingoMaker.com!LE$37</f>
        <v>58</v>
      </c>
      <c r="FH8" s="129"/>
      <c r="FI8" s="119"/>
      <c r="FJ8" s="119"/>
      <c r="FK8" s="129"/>
      <c r="FL8" s="106">
        <f>BingoMaker.com!LU$37</f>
        <v>61</v>
      </c>
      <c r="FM8" s="129"/>
      <c r="FN8" s="119"/>
      <c r="FO8" s="129"/>
      <c r="FP8" s="119"/>
      <c r="FQ8" s="129"/>
      <c r="FR8" s="106">
        <f>BingoMaker.com!MA$37</f>
        <v>62</v>
      </c>
      <c r="FS8" s="129"/>
      <c r="FT8" s="119"/>
      <c r="FU8" s="119"/>
      <c r="FV8" s="129"/>
      <c r="FW8" s="106">
        <f>BingoMaker.com!MQ$37</f>
        <v>65</v>
      </c>
      <c r="FX8" s="129"/>
      <c r="FY8" s="119"/>
      <c r="FZ8" s="129"/>
      <c r="GA8" s="119"/>
      <c r="GB8" s="129"/>
      <c r="GC8" s="106">
        <f>BingoMaker.com!MW$37</f>
        <v>66</v>
      </c>
      <c r="GD8" s="129"/>
      <c r="GE8" s="119"/>
      <c r="GF8" s="119"/>
      <c r="GG8" s="129"/>
      <c r="GH8" s="106">
        <f>BingoMaker.com!NM$37</f>
        <v>69</v>
      </c>
      <c r="GI8" s="129"/>
      <c r="GJ8" s="119"/>
      <c r="GK8" s="129"/>
      <c r="GL8" s="119"/>
      <c r="GM8" s="129"/>
      <c r="GN8" s="106">
        <f>BingoMaker.com!NS$37</f>
        <v>70</v>
      </c>
      <c r="GO8" s="129"/>
      <c r="GP8" s="119"/>
      <c r="GQ8" s="119"/>
      <c r="GR8" s="129"/>
      <c r="GS8" s="106">
        <f>BingoMaker.com!OI$37</f>
        <v>73</v>
      </c>
      <c r="GT8" s="129"/>
      <c r="GU8" s="119"/>
      <c r="GV8" s="129"/>
      <c r="GW8" s="119"/>
      <c r="GX8" s="129"/>
      <c r="GY8" s="106">
        <f>BingoMaker.com!OO$37</f>
        <v>74</v>
      </c>
      <c r="GZ8" s="129"/>
      <c r="HA8" s="119"/>
      <c r="HB8" s="119"/>
      <c r="HC8" s="129"/>
      <c r="HD8" s="106">
        <f>BingoMaker.com!PE$37</f>
        <v>77</v>
      </c>
      <c r="HE8" s="129"/>
      <c r="HF8" s="119"/>
      <c r="HG8" s="129"/>
      <c r="HH8" s="119"/>
      <c r="HI8" s="129"/>
      <c r="HJ8" s="106">
        <f>BingoMaker.com!PK$37</f>
        <v>78</v>
      </c>
      <c r="HK8" s="129"/>
      <c r="HL8" s="119"/>
      <c r="HM8" s="119"/>
      <c r="HN8" s="129"/>
      <c r="HO8" s="106">
        <f>BingoMaker.com!QA$37</f>
        <v>81</v>
      </c>
      <c r="HP8" s="129"/>
      <c r="HQ8" s="119"/>
      <c r="HR8" s="129"/>
      <c r="HS8" s="119"/>
      <c r="HT8" s="129"/>
      <c r="HU8" s="106">
        <f>BingoMaker.com!QG$37</f>
        <v>82</v>
      </c>
      <c r="HV8" s="129"/>
      <c r="HW8" s="119"/>
      <c r="HX8" s="119"/>
      <c r="HY8" s="129"/>
      <c r="HZ8" s="106">
        <f>BingoMaker.com!QW$37</f>
        <v>85</v>
      </c>
      <c r="IA8" s="129"/>
      <c r="IB8" s="119"/>
      <c r="IC8" s="129"/>
      <c r="ID8" s="119"/>
      <c r="IE8" s="129"/>
      <c r="IF8" s="106">
        <f>BingoMaker.com!RC$37</f>
        <v>86</v>
      </c>
      <c r="IG8" s="129"/>
      <c r="IH8" s="119"/>
      <c r="II8" s="119"/>
      <c r="IJ8" s="129"/>
      <c r="IK8" s="106">
        <f>BingoMaker.com!RS$37</f>
        <v>89</v>
      </c>
      <c r="IL8" s="129"/>
      <c r="IM8" s="119"/>
      <c r="IN8" s="129"/>
      <c r="IO8" s="119"/>
      <c r="IP8" s="129"/>
      <c r="IQ8" s="106">
        <f>BingoMaker.com!RY$37</f>
        <v>90</v>
      </c>
      <c r="IR8" s="129"/>
      <c r="IS8" s="119"/>
      <c r="IT8" s="119"/>
      <c r="IU8" s="129"/>
      <c r="IV8" s="106">
        <f>BingoMaker.com!SO$37</f>
        <v>93</v>
      </c>
      <c r="IW8" s="129"/>
      <c r="IX8" s="119"/>
      <c r="IY8" s="129"/>
      <c r="IZ8" s="119"/>
      <c r="JA8" s="129"/>
      <c r="JB8" s="106">
        <f>BingoMaker.com!SU$37</f>
        <v>94</v>
      </c>
      <c r="JC8" s="129"/>
      <c r="JD8" s="119"/>
      <c r="JE8" s="119"/>
      <c r="JF8" s="129"/>
      <c r="JG8" s="106">
        <f>BingoMaker.com!TK$37</f>
        <v>97</v>
      </c>
      <c r="JH8" s="129"/>
      <c r="JI8" s="119"/>
      <c r="JJ8" s="129"/>
      <c r="JK8" s="119"/>
      <c r="JL8" s="129"/>
      <c r="JM8" s="106">
        <f>BingoMaker.com!TQ$37</f>
        <v>98</v>
      </c>
      <c r="JN8" s="129"/>
      <c r="JO8" s="119"/>
    </row>
    <row r="9" spans="1:276" s="200" customFormat="1" ht="23" customHeight="1" x14ac:dyDescent="0.2">
      <c r="A9" s="196">
        <f>IF('Control Sheet'!$D$1=TRUE,C8,"")</f>
        <v>1</v>
      </c>
      <c r="B9" s="197"/>
      <c r="C9" s="198" t="str">
        <f>IF('Control Sheet'!$B$1=TRUE,Instructions!$D$17,"")</f>
        <v>Write the description here</v>
      </c>
      <c r="D9" s="197"/>
      <c r="E9" s="199">
        <f>IF('Control Sheet'!$D$1=TRUE,C8,"")</f>
        <v>1</v>
      </c>
      <c r="F9" s="197"/>
      <c r="G9" s="196">
        <f>IF('Control Sheet'!$D$1=TRUE,I8,"")</f>
        <v>2</v>
      </c>
      <c r="H9" s="197"/>
      <c r="I9" s="198" t="str">
        <f>IF('Control Sheet'!$B$1=TRUE,Instructions!$D$17,"")</f>
        <v>Write the description here</v>
      </c>
      <c r="J9" s="197"/>
      <c r="K9" s="199">
        <f>IF('Control Sheet'!$D$1=TRUE,I8,"")</f>
        <v>2</v>
      </c>
      <c r="L9" s="196">
        <f>IF('Control Sheet'!$D$1=TRUE,N8,"")</f>
        <v>5</v>
      </c>
      <c r="M9" s="197"/>
      <c r="N9" s="198" t="str">
        <f>IF('Control Sheet'!$B$1=TRUE,Instructions!$D$17,"")</f>
        <v>Write the description here</v>
      </c>
      <c r="O9" s="197"/>
      <c r="P9" s="199">
        <f>IF('Control Sheet'!$D$1=TRUE,N8,"")</f>
        <v>5</v>
      </c>
      <c r="Q9" s="197"/>
      <c r="R9" s="196">
        <f>IF('Control Sheet'!$D$1=TRUE,T8,"")</f>
        <v>6</v>
      </c>
      <c r="S9" s="197"/>
      <c r="T9" s="198" t="str">
        <f>IF('Control Sheet'!$B$1=TRUE,Instructions!$D$17,"")</f>
        <v>Write the description here</v>
      </c>
      <c r="U9" s="197"/>
      <c r="V9" s="199">
        <f>IF('Control Sheet'!$D$1=TRUE,T8,"")</f>
        <v>6</v>
      </c>
      <c r="W9" s="196">
        <f>IF('Control Sheet'!$D$1=TRUE,Y8,"")</f>
        <v>9</v>
      </c>
      <c r="X9" s="197"/>
      <c r="Y9" s="198" t="str">
        <f>IF('Control Sheet'!$B$1=TRUE,Instructions!$D$17,"")</f>
        <v>Write the description here</v>
      </c>
      <c r="Z9" s="197"/>
      <c r="AA9" s="199">
        <f>IF('Control Sheet'!$D$1=TRUE,Y8,"")</f>
        <v>9</v>
      </c>
      <c r="AB9" s="197"/>
      <c r="AC9" s="196">
        <f>IF('Control Sheet'!$D$1=TRUE,AE8,"")</f>
        <v>10</v>
      </c>
      <c r="AD9" s="197"/>
      <c r="AE9" s="198" t="str">
        <f>IF('Control Sheet'!$B$1=TRUE,Instructions!$D$17,"")</f>
        <v>Write the description here</v>
      </c>
      <c r="AF9" s="197"/>
      <c r="AG9" s="199">
        <f>IF('Control Sheet'!$D$1=TRUE,AE8,"")</f>
        <v>10</v>
      </c>
      <c r="AH9" s="196">
        <f>IF('Control Sheet'!$D$1=TRUE,AJ8,"")</f>
        <v>13</v>
      </c>
      <c r="AI9" s="197"/>
      <c r="AJ9" s="198" t="str">
        <f>IF('Control Sheet'!$B$1=TRUE,Instructions!$D$17,"")</f>
        <v>Write the description here</v>
      </c>
      <c r="AK9" s="197"/>
      <c r="AL9" s="199">
        <f>IF('Control Sheet'!$D$1=TRUE,AJ8,"")</f>
        <v>13</v>
      </c>
      <c r="AM9" s="197"/>
      <c r="AN9" s="196">
        <f>IF('Control Sheet'!$D$1=TRUE,AP8,"")</f>
        <v>14</v>
      </c>
      <c r="AO9" s="197"/>
      <c r="AP9" s="198" t="str">
        <f>IF('Control Sheet'!$B$1=TRUE,Instructions!$D$17,"")</f>
        <v>Write the description here</v>
      </c>
      <c r="AQ9" s="197"/>
      <c r="AR9" s="199">
        <f>IF('Control Sheet'!$D$1=TRUE,AP8,"")</f>
        <v>14</v>
      </c>
      <c r="AS9" s="196">
        <f>IF('Control Sheet'!$D$1=TRUE,AU8,"")</f>
        <v>17</v>
      </c>
      <c r="AT9" s="197"/>
      <c r="AU9" s="198" t="str">
        <f>IF('Control Sheet'!$B$1=TRUE,Instructions!$D$17,"")</f>
        <v>Write the description here</v>
      </c>
      <c r="AV9" s="197"/>
      <c r="AW9" s="199">
        <f>IF('Control Sheet'!$D$1=TRUE,AU8,"")</f>
        <v>17</v>
      </c>
      <c r="AX9" s="197"/>
      <c r="AY9" s="196">
        <f>IF('Control Sheet'!$D$1=TRUE,BA8,"")</f>
        <v>18</v>
      </c>
      <c r="AZ9" s="197"/>
      <c r="BA9" s="198" t="str">
        <f>IF('Control Sheet'!$B$1=TRUE,Instructions!$D$17,"")</f>
        <v>Write the description here</v>
      </c>
      <c r="BB9" s="197"/>
      <c r="BC9" s="199">
        <f>IF('Control Sheet'!$D$1=TRUE,BA8,"")</f>
        <v>18</v>
      </c>
      <c r="BD9" s="196">
        <f>IF('Control Sheet'!$D$1=TRUE,BF8,"")</f>
        <v>21</v>
      </c>
      <c r="BE9" s="197"/>
      <c r="BF9" s="198" t="str">
        <f>IF('Control Sheet'!$B$1=TRUE,Instructions!$D$17,"")</f>
        <v>Write the description here</v>
      </c>
      <c r="BG9" s="197"/>
      <c r="BH9" s="199">
        <f>IF('Control Sheet'!$D$1=TRUE,BF8,"")</f>
        <v>21</v>
      </c>
      <c r="BI9" s="197"/>
      <c r="BJ9" s="196">
        <f>IF('Control Sheet'!$D$1=TRUE,BL8,"")</f>
        <v>22</v>
      </c>
      <c r="BK9" s="197"/>
      <c r="BL9" s="198" t="str">
        <f>IF('Control Sheet'!$B$1=TRUE,Instructions!$D$17,"")</f>
        <v>Write the description here</v>
      </c>
      <c r="BM9" s="197"/>
      <c r="BN9" s="199">
        <f>IF('Control Sheet'!$D$1=TRUE,BL8,"")</f>
        <v>22</v>
      </c>
      <c r="BO9" s="196">
        <f>IF('Control Sheet'!$D$1=TRUE,BQ8,"")</f>
        <v>25</v>
      </c>
      <c r="BP9" s="197"/>
      <c r="BQ9" s="198" t="str">
        <f>IF('Control Sheet'!$B$1=TRUE,Instructions!$D$17,"")</f>
        <v>Write the description here</v>
      </c>
      <c r="BR9" s="197"/>
      <c r="BS9" s="199">
        <f>IF('Control Sheet'!$D$1=TRUE,BQ8,"")</f>
        <v>25</v>
      </c>
      <c r="BT9" s="197"/>
      <c r="BU9" s="196">
        <f>IF('Control Sheet'!$D$1=TRUE,BW8,"")</f>
        <v>26</v>
      </c>
      <c r="BV9" s="197"/>
      <c r="BW9" s="198" t="str">
        <f>IF('Control Sheet'!$B$1=TRUE,Instructions!$D$17,"")</f>
        <v>Write the description here</v>
      </c>
      <c r="BX9" s="197"/>
      <c r="BY9" s="199">
        <f>IF('Control Sheet'!$D$1=TRUE,BW8,"")</f>
        <v>26</v>
      </c>
      <c r="BZ9" s="196">
        <f>IF('Control Sheet'!$D$1=TRUE,CB8,"")</f>
        <v>29</v>
      </c>
      <c r="CA9" s="197"/>
      <c r="CB9" s="198" t="str">
        <f>IF('Control Sheet'!$B$1=TRUE,Instructions!$D$17,"")</f>
        <v>Write the description here</v>
      </c>
      <c r="CC9" s="197"/>
      <c r="CD9" s="199">
        <f>IF('Control Sheet'!$D$1=TRUE,CB8,"")</f>
        <v>29</v>
      </c>
      <c r="CE9" s="197"/>
      <c r="CF9" s="196">
        <f>IF('Control Sheet'!$D$1=TRUE,CH8,"")</f>
        <v>30</v>
      </c>
      <c r="CG9" s="197"/>
      <c r="CH9" s="198" t="str">
        <f>IF('Control Sheet'!$B$1=TRUE,Instructions!$D$17,"")</f>
        <v>Write the description here</v>
      </c>
      <c r="CI9" s="197"/>
      <c r="CJ9" s="199">
        <f>IF('Control Sheet'!$D$1=TRUE,CH8,"")</f>
        <v>30</v>
      </c>
      <c r="CK9" s="196">
        <f>IF('Control Sheet'!$D$1=TRUE,CM8,"")</f>
        <v>33</v>
      </c>
      <c r="CL9" s="197"/>
      <c r="CM9" s="198" t="str">
        <f>IF('Control Sheet'!$B$1=TRUE,Instructions!$D$17,"")</f>
        <v>Write the description here</v>
      </c>
      <c r="CN9" s="197"/>
      <c r="CO9" s="199">
        <f>IF('Control Sheet'!$D$1=TRUE,CM8,"")</f>
        <v>33</v>
      </c>
      <c r="CP9" s="197"/>
      <c r="CQ9" s="196">
        <f>IF('Control Sheet'!$D$1=TRUE,CS8,"")</f>
        <v>34</v>
      </c>
      <c r="CR9" s="197"/>
      <c r="CS9" s="198" t="str">
        <f>IF('Control Sheet'!$B$1=TRUE,Instructions!$D$17,"")</f>
        <v>Write the description here</v>
      </c>
      <c r="CT9" s="197"/>
      <c r="CU9" s="199">
        <f>IF('Control Sheet'!$D$1=TRUE,CS8,"")</f>
        <v>34</v>
      </c>
      <c r="CV9" s="196">
        <f>IF('Control Sheet'!$D$1=TRUE,CX8,"")</f>
        <v>37</v>
      </c>
      <c r="CW9" s="197"/>
      <c r="CX9" s="198" t="str">
        <f>IF('Control Sheet'!$B$1=TRUE,Instructions!$D$17,"")</f>
        <v>Write the description here</v>
      </c>
      <c r="CY9" s="197"/>
      <c r="CZ9" s="199">
        <f>IF('Control Sheet'!$D$1=TRUE,CX8,"")</f>
        <v>37</v>
      </c>
      <c r="DA9" s="197"/>
      <c r="DB9" s="196">
        <f>IF('Control Sheet'!$D$1=TRUE,DD8,"")</f>
        <v>38</v>
      </c>
      <c r="DC9" s="197"/>
      <c r="DD9" s="198" t="str">
        <f>IF('Control Sheet'!$B$1=TRUE,Instructions!$D$17,"")</f>
        <v>Write the description here</v>
      </c>
      <c r="DE9" s="197"/>
      <c r="DF9" s="199">
        <f>IF('Control Sheet'!$D$1=TRUE,DD8,"")</f>
        <v>38</v>
      </c>
      <c r="DG9" s="196">
        <f>IF('Control Sheet'!$D$1=TRUE,DI8,"")</f>
        <v>41</v>
      </c>
      <c r="DH9" s="197"/>
      <c r="DI9" s="198" t="str">
        <f>IF('Control Sheet'!$B$1=TRUE,Instructions!$D$17,"")</f>
        <v>Write the description here</v>
      </c>
      <c r="DJ9" s="197"/>
      <c r="DK9" s="199">
        <f>IF('Control Sheet'!$D$1=TRUE,DI8,"")</f>
        <v>41</v>
      </c>
      <c r="DL9" s="197"/>
      <c r="DM9" s="196">
        <f>IF('Control Sheet'!$D$1=TRUE,DO8,"")</f>
        <v>42</v>
      </c>
      <c r="DN9" s="197"/>
      <c r="DO9" s="198" t="str">
        <f>IF('Control Sheet'!$B$1=TRUE,Instructions!$D$17,"")</f>
        <v>Write the description here</v>
      </c>
      <c r="DP9" s="197"/>
      <c r="DQ9" s="199">
        <f>IF('Control Sheet'!$D$1=TRUE,DO8,"")</f>
        <v>42</v>
      </c>
      <c r="DR9" s="196">
        <f>IF('Control Sheet'!$D$1=TRUE,DT8,"")</f>
        <v>45</v>
      </c>
      <c r="DS9" s="197"/>
      <c r="DT9" s="198" t="str">
        <f>IF('Control Sheet'!$B$1=TRUE,Instructions!$D$17,"")</f>
        <v>Write the description here</v>
      </c>
      <c r="DU9" s="197"/>
      <c r="DV9" s="199">
        <f>IF('Control Sheet'!$D$1=TRUE,DT8,"")</f>
        <v>45</v>
      </c>
      <c r="DW9" s="197"/>
      <c r="DX9" s="196">
        <f>IF('Control Sheet'!$D$1=TRUE,DZ8,"")</f>
        <v>46</v>
      </c>
      <c r="DY9" s="197"/>
      <c r="DZ9" s="198" t="str">
        <f>IF('Control Sheet'!$B$1=TRUE,Instructions!$D$17,"")</f>
        <v>Write the description here</v>
      </c>
      <c r="EA9" s="197"/>
      <c r="EB9" s="199">
        <f>IF('Control Sheet'!$D$1=TRUE,DZ8,"")</f>
        <v>46</v>
      </c>
      <c r="EC9" s="196">
        <f>IF('Control Sheet'!$D$1=TRUE,EE8,"")</f>
        <v>49</v>
      </c>
      <c r="ED9" s="197"/>
      <c r="EE9" s="198" t="str">
        <f>IF('Control Sheet'!$B$1=TRUE,Instructions!$D$17,"")</f>
        <v>Write the description here</v>
      </c>
      <c r="EF9" s="197"/>
      <c r="EG9" s="199">
        <f>IF('Control Sheet'!$D$1=TRUE,EE8,"")</f>
        <v>49</v>
      </c>
      <c r="EH9" s="197"/>
      <c r="EI9" s="196">
        <f>IF('Control Sheet'!$D$1=TRUE,EK8,"")</f>
        <v>50</v>
      </c>
      <c r="EJ9" s="197"/>
      <c r="EK9" s="198" t="str">
        <f>IF('Control Sheet'!$B$1=TRUE,Instructions!$D$17,"")</f>
        <v>Write the description here</v>
      </c>
      <c r="EL9" s="197"/>
      <c r="EM9" s="199">
        <f>IF('Control Sheet'!$D$1=TRUE,EK8,"")</f>
        <v>50</v>
      </c>
      <c r="EN9" s="196">
        <f>IF('Control Sheet'!$D$1=TRUE,EP8,"")</f>
        <v>53</v>
      </c>
      <c r="EO9" s="197"/>
      <c r="EP9" s="198" t="str">
        <f>IF('Control Sheet'!$B$1=TRUE,Instructions!$D$17,"")</f>
        <v>Write the description here</v>
      </c>
      <c r="EQ9" s="197"/>
      <c r="ER9" s="199">
        <f>IF('Control Sheet'!$D$1=TRUE,EP8,"")</f>
        <v>53</v>
      </c>
      <c r="ES9" s="197"/>
      <c r="ET9" s="196">
        <f>IF('Control Sheet'!$D$1=TRUE,EV8,"")</f>
        <v>54</v>
      </c>
      <c r="EU9" s="197"/>
      <c r="EV9" s="198" t="str">
        <f>IF('Control Sheet'!$B$1=TRUE,Instructions!$D$17,"")</f>
        <v>Write the description here</v>
      </c>
      <c r="EW9" s="197"/>
      <c r="EX9" s="199">
        <f>IF('Control Sheet'!$D$1=TRUE,EV8,"")</f>
        <v>54</v>
      </c>
      <c r="EY9" s="196">
        <f>IF('Control Sheet'!$D$1=TRUE,FA8,"")</f>
        <v>57</v>
      </c>
      <c r="EZ9" s="197"/>
      <c r="FA9" s="198" t="str">
        <f>IF('Control Sheet'!$B$1=TRUE,Instructions!$D$17,"")</f>
        <v>Write the description here</v>
      </c>
      <c r="FB9" s="197"/>
      <c r="FC9" s="199">
        <f>IF('Control Sheet'!$D$1=TRUE,FA8,"")</f>
        <v>57</v>
      </c>
      <c r="FD9" s="197"/>
      <c r="FE9" s="196">
        <f>IF('Control Sheet'!$D$1=TRUE,FG8,"")</f>
        <v>58</v>
      </c>
      <c r="FF9" s="197"/>
      <c r="FG9" s="198" t="str">
        <f>IF('Control Sheet'!$B$1=TRUE,Instructions!$D$17,"")</f>
        <v>Write the description here</v>
      </c>
      <c r="FH9" s="197"/>
      <c r="FI9" s="199">
        <f>IF('Control Sheet'!$D$1=TRUE,FG8,"")</f>
        <v>58</v>
      </c>
      <c r="FJ9" s="196">
        <f>IF('Control Sheet'!$D$1=TRUE,FL8,"")</f>
        <v>61</v>
      </c>
      <c r="FK9" s="197"/>
      <c r="FL9" s="198" t="str">
        <f>IF('Control Sheet'!$B$1=TRUE,Instructions!$D$17,"")</f>
        <v>Write the description here</v>
      </c>
      <c r="FM9" s="197"/>
      <c r="FN9" s="199">
        <f>IF('Control Sheet'!$D$1=TRUE,FL8,"")</f>
        <v>61</v>
      </c>
      <c r="FO9" s="197"/>
      <c r="FP9" s="196">
        <f>IF('Control Sheet'!$D$1=TRUE,FR8,"")</f>
        <v>62</v>
      </c>
      <c r="FQ9" s="197"/>
      <c r="FR9" s="198" t="str">
        <f>IF('Control Sheet'!$B$1=TRUE,Instructions!$D$17,"")</f>
        <v>Write the description here</v>
      </c>
      <c r="FS9" s="197"/>
      <c r="FT9" s="199">
        <f>IF('Control Sheet'!$D$1=TRUE,FR8,"")</f>
        <v>62</v>
      </c>
      <c r="FU9" s="196">
        <f>IF('Control Sheet'!$D$1=TRUE,FW8,"")</f>
        <v>65</v>
      </c>
      <c r="FV9" s="197"/>
      <c r="FW9" s="198" t="str">
        <f>IF('Control Sheet'!$B$1=TRUE,Instructions!$D$17,"")</f>
        <v>Write the description here</v>
      </c>
      <c r="FX9" s="197"/>
      <c r="FY9" s="199">
        <f>IF('Control Sheet'!$D$1=TRUE,FW8,"")</f>
        <v>65</v>
      </c>
      <c r="FZ9" s="197"/>
      <c r="GA9" s="196">
        <f>IF('Control Sheet'!$D$1=TRUE,GC8,"")</f>
        <v>66</v>
      </c>
      <c r="GB9" s="197"/>
      <c r="GC9" s="198" t="str">
        <f>IF('Control Sheet'!$B$1=TRUE,Instructions!$D$17,"")</f>
        <v>Write the description here</v>
      </c>
      <c r="GD9" s="197"/>
      <c r="GE9" s="199">
        <f>IF('Control Sheet'!$D$1=TRUE,GC8,"")</f>
        <v>66</v>
      </c>
      <c r="GF9" s="196">
        <f>IF('Control Sheet'!$D$1=TRUE,GH8,"")</f>
        <v>69</v>
      </c>
      <c r="GG9" s="197"/>
      <c r="GH9" s="198" t="str">
        <f>IF('Control Sheet'!$B$1=TRUE,Instructions!$D$17,"")</f>
        <v>Write the description here</v>
      </c>
      <c r="GI9" s="197"/>
      <c r="GJ9" s="199">
        <f>IF('Control Sheet'!$D$1=TRUE,GH8,"")</f>
        <v>69</v>
      </c>
      <c r="GK9" s="197"/>
      <c r="GL9" s="196">
        <f>IF('Control Sheet'!$D$1=TRUE,GN8,"")</f>
        <v>70</v>
      </c>
      <c r="GM9" s="197"/>
      <c r="GN9" s="198" t="str">
        <f>IF('Control Sheet'!$B$1=TRUE,Instructions!$D$17,"")</f>
        <v>Write the description here</v>
      </c>
      <c r="GO9" s="197"/>
      <c r="GP9" s="199">
        <f>IF('Control Sheet'!$D$1=TRUE,GN8,"")</f>
        <v>70</v>
      </c>
      <c r="GQ9" s="196">
        <f>IF('Control Sheet'!$D$1=TRUE,GS8,"")</f>
        <v>73</v>
      </c>
      <c r="GR9" s="197"/>
      <c r="GS9" s="198" t="str">
        <f>IF('Control Sheet'!$B$1=TRUE,Instructions!$D$17,"")</f>
        <v>Write the description here</v>
      </c>
      <c r="GT9" s="197"/>
      <c r="GU9" s="199">
        <f>IF('Control Sheet'!$D$1=TRUE,GS8,"")</f>
        <v>73</v>
      </c>
      <c r="GV9" s="197"/>
      <c r="GW9" s="196">
        <f>IF('Control Sheet'!$D$1=TRUE,GY8,"")</f>
        <v>74</v>
      </c>
      <c r="GX9" s="197"/>
      <c r="GY9" s="198" t="str">
        <f>IF('Control Sheet'!$B$1=TRUE,Instructions!$D$17,"")</f>
        <v>Write the description here</v>
      </c>
      <c r="GZ9" s="197"/>
      <c r="HA9" s="199">
        <f>IF('Control Sheet'!$D$1=TRUE,GY8,"")</f>
        <v>74</v>
      </c>
      <c r="HB9" s="196">
        <f>IF('Control Sheet'!$D$1=TRUE,HD8,"")</f>
        <v>77</v>
      </c>
      <c r="HC9" s="197"/>
      <c r="HD9" s="198" t="str">
        <f>IF('Control Sheet'!$B$1=TRUE,Instructions!$D$17,"")</f>
        <v>Write the description here</v>
      </c>
      <c r="HE9" s="197"/>
      <c r="HF9" s="199">
        <f>IF('Control Sheet'!$D$1=TRUE,HD8,"")</f>
        <v>77</v>
      </c>
      <c r="HG9" s="197"/>
      <c r="HH9" s="196">
        <f>IF('Control Sheet'!$D$1=TRUE,HJ8,"")</f>
        <v>78</v>
      </c>
      <c r="HI9" s="197"/>
      <c r="HJ9" s="198" t="str">
        <f>IF('Control Sheet'!$B$1=TRUE,Instructions!$D$17,"")</f>
        <v>Write the description here</v>
      </c>
      <c r="HK9" s="197"/>
      <c r="HL9" s="199">
        <f>IF('Control Sheet'!$D$1=TRUE,HJ8,"")</f>
        <v>78</v>
      </c>
      <c r="HM9" s="196">
        <f>IF('Control Sheet'!$D$1=TRUE,HO8,"")</f>
        <v>81</v>
      </c>
      <c r="HN9" s="197"/>
      <c r="HO9" s="198" t="str">
        <f>IF('Control Sheet'!$B$1=TRUE,Instructions!$D$17,"")</f>
        <v>Write the description here</v>
      </c>
      <c r="HP9" s="197"/>
      <c r="HQ9" s="199">
        <f>IF('Control Sheet'!$D$1=TRUE,HO8,"")</f>
        <v>81</v>
      </c>
      <c r="HR9" s="197"/>
      <c r="HS9" s="196">
        <f>IF('Control Sheet'!$D$1=TRUE,HU8,"")</f>
        <v>82</v>
      </c>
      <c r="HT9" s="197"/>
      <c r="HU9" s="198" t="str">
        <f>IF('Control Sheet'!$B$1=TRUE,Instructions!$D$17,"")</f>
        <v>Write the description here</v>
      </c>
      <c r="HV9" s="197"/>
      <c r="HW9" s="199">
        <f>IF('Control Sheet'!$D$1=TRUE,HU8,"")</f>
        <v>82</v>
      </c>
      <c r="HX9" s="196">
        <f>IF('Control Sheet'!$D$1=TRUE,HZ8,"")</f>
        <v>85</v>
      </c>
      <c r="HY9" s="197"/>
      <c r="HZ9" s="198" t="str">
        <f>IF('Control Sheet'!$B$1=TRUE,Instructions!$D$17,"")</f>
        <v>Write the description here</v>
      </c>
      <c r="IA9" s="197"/>
      <c r="IB9" s="199">
        <f>IF('Control Sheet'!$D$1=TRUE,HZ8,"")</f>
        <v>85</v>
      </c>
      <c r="IC9" s="197"/>
      <c r="ID9" s="196">
        <f>IF('Control Sheet'!$D$1=TRUE,IF8,"")</f>
        <v>86</v>
      </c>
      <c r="IE9" s="197"/>
      <c r="IF9" s="198" t="str">
        <f>IF('Control Sheet'!$B$1=TRUE,Instructions!$D$17,"")</f>
        <v>Write the description here</v>
      </c>
      <c r="IG9" s="197"/>
      <c r="IH9" s="199">
        <f>IF('Control Sheet'!$D$1=TRUE,IF8,"")</f>
        <v>86</v>
      </c>
      <c r="II9" s="196">
        <f>IF('Control Sheet'!$D$1=TRUE,IK8,"")</f>
        <v>89</v>
      </c>
      <c r="IJ9" s="197"/>
      <c r="IK9" s="198" t="str">
        <f>IF('Control Sheet'!$B$1=TRUE,Instructions!$D$17,"")</f>
        <v>Write the description here</v>
      </c>
      <c r="IL9" s="197"/>
      <c r="IM9" s="199">
        <f>IF('Control Sheet'!$D$1=TRUE,IK8,"")</f>
        <v>89</v>
      </c>
      <c r="IN9" s="197"/>
      <c r="IO9" s="196">
        <f>IF('Control Sheet'!$D$1=TRUE,IQ8,"")</f>
        <v>90</v>
      </c>
      <c r="IP9" s="197"/>
      <c r="IQ9" s="198" t="str">
        <f>IF('Control Sheet'!$B$1=TRUE,Instructions!$D$17,"")</f>
        <v>Write the description here</v>
      </c>
      <c r="IR9" s="197"/>
      <c r="IS9" s="199">
        <f>IF('Control Sheet'!$D$1=TRUE,IQ8,"")</f>
        <v>90</v>
      </c>
      <c r="IT9" s="196">
        <f>IF('Control Sheet'!$D$1=TRUE,IV8,"")</f>
        <v>93</v>
      </c>
      <c r="IU9" s="197"/>
      <c r="IV9" s="198" t="str">
        <f>IF('Control Sheet'!$B$1=TRUE,Instructions!$D$17,"")</f>
        <v>Write the description here</v>
      </c>
      <c r="IW9" s="197"/>
      <c r="IX9" s="199">
        <f>IF('Control Sheet'!$D$1=TRUE,IV8,"")</f>
        <v>93</v>
      </c>
      <c r="IY9" s="197"/>
      <c r="IZ9" s="196">
        <f>IF('Control Sheet'!$D$1=TRUE,JB8,"")</f>
        <v>94</v>
      </c>
      <c r="JA9" s="197"/>
      <c r="JB9" s="198" t="str">
        <f>IF('Control Sheet'!$B$1=TRUE,Instructions!$D$17,"")</f>
        <v>Write the description here</v>
      </c>
      <c r="JC9" s="197"/>
      <c r="JD9" s="199">
        <f>IF('Control Sheet'!$D$1=TRUE,JB8,"")</f>
        <v>94</v>
      </c>
      <c r="JE9" s="196">
        <f>IF('Control Sheet'!$D$1=TRUE,JG8,"")</f>
        <v>97</v>
      </c>
      <c r="JF9" s="197"/>
      <c r="JG9" s="198" t="str">
        <f>IF('Control Sheet'!$B$1=TRUE,Instructions!$D$17,"")</f>
        <v>Write the description here</v>
      </c>
      <c r="JH9" s="197"/>
      <c r="JI9" s="199">
        <f>IF('Control Sheet'!$D$1=TRUE,JG8,"")</f>
        <v>97</v>
      </c>
      <c r="JJ9" s="197"/>
      <c r="JK9" s="196">
        <f>IF('Control Sheet'!$D$1=TRUE,JM8,"")</f>
        <v>98</v>
      </c>
      <c r="JL9" s="197"/>
      <c r="JM9" s="198" t="str">
        <f>IF('Control Sheet'!$B$1=TRUE,Instructions!$D$17,"")</f>
        <v>Write the description here</v>
      </c>
      <c r="JN9" s="197"/>
      <c r="JO9" s="199">
        <f>IF('Control Sheet'!$D$1=TRUE,JM8,"")</f>
        <v>98</v>
      </c>
    </row>
    <row r="10" spans="1:276" s="160" customFormat="1" ht="23" customHeight="1" thickBot="1" x14ac:dyDescent="0.2">
      <c r="A10" s="157">
        <f>IF('Control Sheet'!$D$1=TRUE,C17,"")</f>
        <v>3</v>
      </c>
      <c r="B10" s="158"/>
      <c r="C10" s="106" t="str">
        <f>IF('Control Sheet'!$A$1=TRUE,Instructions!$D$8,"")</f>
        <v>Write the title here</v>
      </c>
      <c r="D10" s="106"/>
      <c r="E10" s="159">
        <f>IF('Control Sheet'!$D$1=TRUE,C17,"")</f>
        <v>3</v>
      </c>
      <c r="F10" s="158"/>
      <c r="G10" s="157">
        <f>IF('Control Sheet'!$D$1=TRUE,I17,"")</f>
        <v>4</v>
      </c>
      <c r="H10" s="158"/>
      <c r="I10" s="106" t="str">
        <f>IF('Control Sheet'!$A$1=TRUE,Instructions!$D$8,"")</f>
        <v>Write the title here</v>
      </c>
      <c r="J10" s="158"/>
      <c r="K10" s="159">
        <f>IF('Control Sheet'!$D$1=TRUE,I17,"")</f>
        <v>4</v>
      </c>
      <c r="L10" s="157">
        <f>IF('Control Sheet'!$D$1=TRUE,N17,"")</f>
        <v>7</v>
      </c>
      <c r="M10" s="158"/>
      <c r="N10" s="106" t="str">
        <f>IF('Control Sheet'!$A$1=TRUE,Instructions!$D$8,"")</f>
        <v>Write the title here</v>
      </c>
      <c r="O10" s="106"/>
      <c r="P10" s="159">
        <f>IF('Control Sheet'!$D$1=TRUE,N17,"")</f>
        <v>7</v>
      </c>
      <c r="Q10" s="158"/>
      <c r="R10" s="157">
        <f>IF('Control Sheet'!$D$1=TRUE,T17,"")</f>
        <v>8</v>
      </c>
      <c r="S10" s="158"/>
      <c r="T10" s="106" t="str">
        <f>IF('Control Sheet'!$A$1=TRUE,Instructions!$D$8,"")</f>
        <v>Write the title here</v>
      </c>
      <c r="U10" s="158"/>
      <c r="V10" s="159">
        <f>IF('Control Sheet'!$D$1=TRUE,T17,"")</f>
        <v>8</v>
      </c>
      <c r="W10" s="157">
        <f>IF('Control Sheet'!$D$1=TRUE,Y17,"")</f>
        <v>11</v>
      </c>
      <c r="X10" s="158"/>
      <c r="Y10" s="106" t="str">
        <f>IF('Control Sheet'!$A$1=TRUE,Instructions!$D$8,"")</f>
        <v>Write the title here</v>
      </c>
      <c r="Z10" s="106"/>
      <c r="AA10" s="159">
        <f>IF('Control Sheet'!$D$1=TRUE,Y17,"")</f>
        <v>11</v>
      </c>
      <c r="AB10" s="158"/>
      <c r="AC10" s="157">
        <f>IF('Control Sheet'!$D$1=TRUE,AE17,"")</f>
        <v>12</v>
      </c>
      <c r="AD10" s="158"/>
      <c r="AE10" s="106" t="str">
        <f>IF('Control Sheet'!$A$1=TRUE,Instructions!$D$8,"")</f>
        <v>Write the title here</v>
      </c>
      <c r="AF10" s="158"/>
      <c r="AG10" s="159">
        <f>IF('Control Sheet'!$D$1=TRUE,AE17,"")</f>
        <v>12</v>
      </c>
      <c r="AH10" s="157">
        <f>IF('Control Sheet'!$D$1=TRUE,AJ17,"")</f>
        <v>15</v>
      </c>
      <c r="AI10" s="158"/>
      <c r="AJ10" s="106" t="str">
        <f>IF('Control Sheet'!$A$1=TRUE,Instructions!$D$8,"")</f>
        <v>Write the title here</v>
      </c>
      <c r="AK10" s="106"/>
      <c r="AL10" s="159">
        <f>IF('Control Sheet'!$D$1=TRUE,AJ17,"")</f>
        <v>15</v>
      </c>
      <c r="AM10" s="158"/>
      <c r="AN10" s="157">
        <f>IF('Control Sheet'!$D$1=TRUE,AP17,"")</f>
        <v>16</v>
      </c>
      <c r="AO10" s="158"/>
      <c r="AP10" s="106" t="str">
        <f>IF('Control Sheet'!$A$1=TRUE,Instructions!$D$8,"")</f>
        <v>Write the title here</v>
      </c>
      <c r="AQ10" s="158"/>
      <c r="AR10" s="159">
        <f>IF('Control Sheet'!$D$1=TRUE,AP17,"")</f>
        <v>16</v>
      </c>
      <c r="AS10" s="157">
        <f>IF('Control Sheet'!$D$1=TRUE,AU17,"")</f>
        <v>19</v>
      </c>
      <c r="AT10" s="158"/>
      <c r="AU10" s="106" t="str">
        <f>IF('Control Sheet'!$A$1=TRUE,Instructions!$D$8,"")</f>
        <v>Write the title here</v>
      </c>
      <c r="AV10" s="106"/>
      <c r="AW10" s="159">
        <f>IF('Control Sheet'!$D$1=TRUE,AU17,"")</f>
        <v>19</v>
      </c>
      <c r="AX10" s="158"/>
      <c r="AY10" s="157">
        <f>IF('Control Sheet'!$D$1=TRUE,BA17,"")</f>
        <v>20</v>
      </c>
      <c r="AZ10" s="158"/>
      <c r="BA10" s="106" t="str">
        <f>IF('Control Sheet'!$A$1=TRUE,Instructions!$D$8,"")</f>
        <v>Write the title here</v>
      </c>
      <c r="BB10" s="158"/>
      <c r="BC10" s="159">
        <f>IF('Control Sheet'!$D$1=TRUE,BA17,"")</f>
        <v>20</v>
      </c>
      <c r="BD10" s="157">
        <f>IF('Control Sheet'!$D$1=TRUE,BF17,"")</f>
        <v>23</v>
      </c>
      <c r="BE10" s="158"/>
      <c r="BF10" s="106" t="str">
        <f>IF('Control Sheet'!$A$1=TRUE,Instructions!$D$8,"")</f>
        <v>Write the title here</v>
      </c>
      <c r="BG10" s="106"/>
      <c r="BH10" s="159">
        <f>IF('Control Sheet'!$D$1=TRUE,BF17,"")</f>
        <v>23</v>
      </c>
      <c r="BI10" s="158"/>
      <c r="BJ10" s="157">
        <f>IF('Control Sheet'!$D$1=TRUE,BL17,"")</f>
        <v>24</v>
      </c>
      <c r="BK10" s="158"/>
      <c r="BL10" s="106" t="str">
        <f>IF('Control Sheet'!$A$1=TRUE,Instructions!$D$8,"")</f>
        <v>Write the title here</v>
      </c>
      <c r="BM10" s="158"/>
      <c r="BN10" s="159">
        <f>IF('Control Sheet'!$D$1=TRUE,BL17,"")</f>
        <v>24</v>
      </c>
      <c r="BO10" s="157">
        <f>IF('Control Sheet'!$D$1=TRUE,BQ17,"")</f>
        <v>27</v>
      </c>
      <c r="BP10" s="158"/>
      <c r="BQ10" s="106" t="str">
        <f>IF('Control Sheet'!$A$1=TRUE,Instructions!$D$8,"")</f>
        <v>Write the title here</v>
      </c>
      <c r="BR10" s="106"/>
      <c r="BS10" s="159">
        <f>IF('Control Sheet'!$D$1=TRUE,BQ17,"")</f>
        <v>27</v>
      </c>
      <c r="BT10" s="158"/>
      <c r="BU10" s="157">
        <f>IF('Control Sheet'!$D$1=TRUE,BW17,"")</f>
        <v>28</v>
      </c>
      <c r="BV10" s="158"/>
      <c r="BW10" s="106" t="str">
        <f>IF('Control Sheet'!$A$1=TRUE,Instructions!$D$8,"")</f>
        <v>Write the title here</v>
      </c>
      <c r="BX10" s="158"/>
      <c r="BY10" s="159">
        <f>IF('Control Sheet'!$D$1=TRUE,BW17,"")</f>
        <v>28</v>
      </c>
      <c r="BZ10" s="157">
        <f>IF('Control Sheet'!$D$1=TRUE,CB17,"")</f>
        <v>31</v>
      </c>
      <c r="CA10" s="158"/>
      <c r="CB10" s="106" t="str">
        <f>IF('Control Sheet'!$A$1=TRUE,Instructions!$D$8,"")</f>
        <v>Write the title here</v>
      </c>
      <c r="CC10" s="106"/>
      <c r="CD10" s="159">
        <f>IF('Control Sheet'!$D$1=TRUE,CB17,"")</f>
        <v>31</v>
      </c>
      <c r="CE10" s="158"/>
      <c r="CF10" s="157">
        <f>IF('Control Sheet'!$D$1=TRUE,CH17,"")</f>
        <v>32</v>
      </c>
      <c r="CG10" s="158"/>
      <c r="CH10" s="106" t="str">
        <f>IF('Control Sheet'!$A$1=TRUE,Instructions!$D$8,"")</f>
        <v>Write the title here</v>
      </c>
      <c r="CI10" s="158"/>
      <c r="CJ10" s="159">
        <f>IF('Control Sheet'!$D$1=TRUE,CH17,"")</f>
        <v>32</v>
      </c>
      <c r="CK10" s="157">
        <f>IF('Control Sheet'!$D$1=TRUE,CM17,"")</f>
        <v>35</v>
      </c>
      <c r="CL10" s="158"/>
      <c r="CM10" s="106" t="str">
        <f>IF('Control Sheet'!$A$1=TRUE,Instructions!$D$8,"")</f>
        <v>Write the title here</v>
      </c>
      <c r="CN10" s="106"/>
      <c r="CO10" s="159">
        <f>IF('Control Sheet'!$D$1=TRUE,CM17,"")</f>
        <v>35</v>
      </c>
      <c r="CP10" s="158"/>
      <c r="CQ10" s="157">
        <f>IF('Control Sheet'!$D$1=TRUE,CS17,"")</f>
        <v>36</v>
      </c>
      <c r="CR10" s="158"/>
      <c r="CS10" s="106" t="str">
        <f>IF('Control Sheet'!$A$1=TRUE,Instructions!$D$8,"")</f>
        <v>Write the title here</v>
      </c>
      <c r="CT10" s="158"/>
      <c r="CU10" s="159">
        <f>IF('Control Sheet'!$D$1=TRUE,CS17,"")</f>
        <v>36</v>
      </c>
      <c r="CV10" s="157">
        <f>IF('Control Sheet'!$D$1=TRUE,CX17,"")</f>
        <v>39</v>
      </c>
      <c r="CW10" s="158"/>
      <c r="CX10" s="106" t="str">
        <f>IF('Control Sheet'!$A$1=TRUE,Instructions!$D$8,"")</f>
        <v>Write the title here</v>
      </c>
      <c r="CY10" s="106"/>
      <c r="CZ10" s="159">
        <f>IF('Control Sheet'!$D$1=TRUE,CX17,"")</f>
        <v>39</v>
      </c>
      <c r="DA10" s="158"/>
      <c r="DB10" s="157">
        <f>IF('Control Sheet'!$D$1=TRUE,DD17,"")</f>
        <v>40</v>
      </c>
      <c r="DC10" s="158"/>
      <c r="DD10" s="106" t="str">
        <f>IF('Control Sheet'!$A$1=TRUE,Instructions!$D$8,"")</f>
        <v>Write the title here</v>
      </c>
      <c r="DE10" s="158"/>
      <c r="DF10" s="159">
        <f>IF('Control Sheet'!$D$1=TRUE,DD17,"")</f>
        <v>40</v>
      </c>
      <c r="DG10" s="157">
        <f>IF('Control Sheet'!$D$1=TRUE,DI17,"")</f>
        <v>43</v>
      </c>
      <c r="DH10" s="158"/>
      <c r="DI10" s="106" t="str">
        <f>IF('Control Sheet'!$A$1=TRUE,Instructions!$D$8,"")</f>
        <v>Write the title here</v>
      </c>
      <c r="DJ10" s="106"/>
      <c r="DK10" s="159">
        <f>IF('Control Sheet'!$D$1=TRUE,DI17,"")</f>
        <v>43</v>
      </c>
      <c r="DL10" s="158"/>
      <c r="DM10" s="157">
        <f>IF('Control Sheet'!$D$1=TRUE,DO17,"")</f>
        <v>44</v>
      </c>
      <c r="DN10" s="158"/>
      <c r="DO10" s="106" t="str">
        <f>IF('Control Sheet'!$A$1=TRUE,Instructions!$D$8,"")</f>
        <v>Write the title here</v>
      </c>
      <c r="DP10" s="158"/>
      <c r="DQ10" s="159">
        <f>IF('Control Sheet'!$D$1=TRUE,DO17,"")</f>
        <v>44</v>
      </c>
      <c r="DR10" s="157">
        <f>IF('Control Sheet'!$D$1=TRUE,DT17,"")</f>
        <v>47</v>
      </c>
      <c r="DS10" s="158"/>
      <c r="DT10" s="106" t="str">
        <f>IF('Control Sheet'!$A$1=TRUE,Instructions!$D$8,"")</f>
        <v>Write the title here</v>
      </c>
      <c r="DU10" s="106"/>
      <c r="DV10" s="159">
        <f>IF('Control Sheet'!$D$1=TRUE,DT17,"")</f>
        <v>47</v>
      </c>
      <c r="DW10" s="158"/>
      <c r="DX10" s="157">
        <f>IF('Control Sheet'!$D$1=TRUE,DZ17,"")</f>
        <v>48</v>
      </c>
      <c r="DY10" s="158"/>
      <c r="DZ10" s="106" t="str">
        <f>IF('Control Sheet'!$A$1=TRUE,Instructions!$D$8,"")</f>
        <v>Write the title here</v>
      </c>
      <c r="EA10" s="158"/>
      <c r="EB10" s="159">
        <f>IF('Control Sheet'!$D$1=TRUE,DZ17,"")</f>
        <v>48</v>
      </c>
      <c r="EC10" s="157">
        <f>IF('Control Sheet'!$D$1=TRUE,EE17,"")</f>
        <v>51</v>
      </c>
      <c r="ED10" s="158"/>
      <c r="EE10" s="106" t="str">
        <f>IF('Control Sheet'!$A$1=TRUE,Instructions!$D$8,"")</f>
        <v>Write the title here</v>
      </c>
      <c r="EF10" s="106"/>
      <c r="EG10" s="159">
        <f>IF('Control Sheet'!$D$1=TRUE,EE17,"")</f>
        <v>51</v>
      </c>
      <c r="EH10" s="158"/>
      <c r="EI10" s="157">
        <f>IF('Control Sheet'!$D$1=TRUE,EK17,"")</f>
        <v>52</v>
      </c>
      <c r="EJ10" s="158"/>
      <c r="EK10" s="106" t="str">
        <f>IF('Control Sheet'!$A$1=TRUE,Instructions!$D$8,"")</f>
        <v>Write the title here</v>
      </c>
      <c r="EL10" s="158"/>
      <c r="EM10" s="159">
        <f>IF('Control Sheet'!$D$1=TRUE,EK17,"")</f>
        <v>52</v>
      </c>
      <c r="EN10" s="157">
        <f>IF('Control Sheet'!$D$1=TRUE,EP17,"")</f>
        <v>55</v>
      </c>
      <c r="EO10" s="158"/>
      <c r="EP10" s="106" t="str">
        <f>IF('Control Sheet'!$A$1=TRUE,Instructions!$D$8,"")</f>
        <v>Write the title here</v>
      </c>
      <c r="EQ10" s="106"/>
      <c r="ER10" s="159">
        <f>IF('Control Sheet'!$D$1=TRUE,EP17,"")</f>
        <v>55</v>
      </c>
      <c r="ES10" s="158"/>
      <c r="ET10" s="157">
        <f>IF('Control Sheet'!$D$1=TRUE,EV17,"")</f>
        <v>56</v>
      </c>
      <c r="EU10" s="158"/>
      <c r="EV10" s="106" t="str">
        <f>IF('Control Sheet'!$A$1=TRUE,Instructions!$D$8,"")</f>
        <v>Write the title here</v>
      </c>
      <c r="EW10" s="158"/>
      <c r="EX10" s="159">
        <f>IF('Control Sheet'!$D$1=TRUE,EV17,"")</f>
        <v>56</v>
      </c>
      <c r="EY10" s="157">
        <f>IF('Control Sheet'!$D$1=TRUE,FA17,"")</f>
        <v>59</v>
      </c>
      <c r="EZ10" s="158"/>
      <c r="FA10" s="106" t="str">
        <f>IF('Control Sheet'!$A$1=TRUE,Instructions!$D$8,"")</f>
        <v>Write the title here</v>
      </c>
      <c r="FB10" s="106"/>
      <c r="FC10" s="159">
        <f>IF('Control Sheet'!$D$1=TRUE,FA17,"")</f>
        <v>59</v>
      </c>
      <c r="FD10" s="158"/>
      <c r="FE10" s="157">
        <f>IF('Control Sheet'!$D$1=TRUE,FG17,"")</f>
        <v>60</v>
      </c>
      <c r="FF10" s="158"/>
      <c r="FG10" s="106" t="str">
        <f>IF('Control Sheet'!$A$1=TRUE,Instructions!$D$8,"")</f>
        <v>Write the title here</v>
      </c>
      <c r="FH10" s="158"/>
      <c r="FI10" s="159">
        <f>IF('Control Sheet'!$D$1=TRUE,FG17,"")</f>
        <v>60</v>
      </c>
      <c r="FJ10" s="157">
        <f>IF('Control Sheet'!$D$1=TRUE,FL17,"")</f>
        <v>63</v>
      </c>
      <c r="FK10" s="158"/>
      <c r="FL10" s="106" t="str">
        <f>IF('Control Sheet'!$A$1=TRUE,Instructions!$D$8,"")</f>
        <v>Write the title here</v>
      </c>
      <c r="FM10" s="106"/>
      <c r="FN10" s="159">
        <f>IF('Control Sheet'!$D$1=TRUE,FL17,"")</f>
        <v>63</v>
      </c>
      <c r="FO10" s="158"/>
      <c r="FP10" s="157">
        <f>IF('Control Sheet'!$D$1=TRUE,FR17,"")</f>
        <v>64</v>
      </c>
      <c r="FQ10" s="158"/>
      <c r="FR10" s="106" t="str">
        <f>IF('Control Sheet'!$A$1=TRUE,Instructions!$D$8,"")</f>
        <v>Write the title here</v>
      </c>
      <c r="FS10" s="158"/>
      <c r="FT10" s="159">
        <f>IF('Control Sheet'!$D$1=TRUE,FR17,"")</f>
        <v>64</v>
      </c>
      <c r="FU10" s="157">
        <f>IF('Control Sheet'!$D$1=TRUE,FW17,"")</f>
        <v>67</v>
      </c>
      <c r="FV10" s="158"/>
      <c r="FW10" s="106" t="str">
        <f>IF('Control Sheet'!$A$1=TRUE,Instructions!$D$8,"")</f>
        <v>Write the title here</v>
      </c>
      <c r="FX10" s="106"/>
      <c r="FY10" s="159">
        <f>IF('Control Sheet'!$D$1=TRUE,FW17,"")</f>
        <v>67</v>
      </c>
      <c r="FZ10" s="158"/>
      <c r="GA10" s="157">
        <f>IF('Control Sheet'!$D$1=TRUE,GC17,"")</f>
        <v>68</v>
      </c>
      <c r="GB10" s="158"/>
      <c r="GC10" s="106" t="str">
        <f>IF('Control Sheet'!$A$1=TRUE,Instructions!$D$8,"")</f>
        <v>Write the title here</v>
      </c>
      <c r="GD10" s="158"/>
      <c r="GE10" s="159">
        <f>IF('Control Sheet'!$D$1=TRUE,GC17,"")</f>
        <v>68</v>
      </c>
      <c r="GF10" s="157">
        <f>IF('Control Sheet'!$D$1=TRUE,GH17,"")</f>
        <v>71</v>
      </c>
      <c r="GG10" s="158"/>
      <c r="GH10" s="106" t="str">
        <f>IF('Control Sheet'!$A$1=TRUE,Instructions!$D$8,"")</f>
        <v>Write the title here</v>
      </c>
      <c r="GI10" s="106"/>
      <c r="GJ10" s="159">
        <f>IF('Control Sheet'!$D$1=TRUE,GH17,"")</f>
        <v>71</v>
      </c>
      <c r="GK10" s="158"/>
      <c r="GL10" s="157">
        <f>IF('Control Sheet'!$D$1=TRUE,GN17,"")</f>
        <v>72</v>
      </c>
      <c r="GM10" s="158"/>
      <c r="GN10" s="106" t="str">
        <f>IF('Control Sheet'!$A$1=TRUE,Instructions!$D$8,"")</f>
        <v>Write the title here</v>
      </c>
      <c r="GO10" s="158"/>
      <c r="GP10" s="159">
        <f>IF('Control Sheet'!$D$1=TRUE,GN17,"")</f>
        <v>72</v>
      </c>
      <c r="GQ10" s="157">
        <f>IF('Control Sheet'!$D$1=TRUE,GS17,"")</f>
        <v>75</v>
      </c>
      <c r="GR10" s="158"/>
      <c r="GS10" s="106" t="str">
        <f>IF('Control Sheet'!$A$1=TRUE,Instructions!$D$8,"")</f>
        <v>Write the title here</v>
      </c>
      <c r="GT10" s="106"/>
      <c r="GU10" s="159">
        <f>IF('Control Sheet'!$D$1=TRUE,GS17,"")</f>
        <v>75</v>
      </c>
      <c r="GV10" s="158"/>
      <c r="GW10" s="157">
        <f>IF('Control Sheet'!$D$1=TRUE,GY17,"")</f>
        <v>76</v>
      </c>
      <c r="GX10" s="158"/>
      <c r="GY10" s="106" t="str">
        <f>IF('Control Sheet'!$A$1=TRUE,Instructions!$D$8,"")</f>
        <v>Write the title here</v>
      </c>
      <c r="GZ10" s="158"/>
      <c r="HA10" s="159">
        <f>IF('Control Sheet'!$D$1=TRUE,GY17,"")</f>
        <v>76</v>
      </c>
      <c r="HB10" s="157">
        <f>IF('Control Sheet'!$D$1=TRUE,HD17,"")</f>
        <v>79</v>
      </c>
      <c r="HC10" s="158"/>
      <c r="HD10" s="106" t="str">
        <f>IF('Control Sheet'!$A$1=TRUE,Instructions!$D$8,"")</f>
        <v>Write the title here</v>
      </c>
      <c r="HE10" s="106"/>
      <c r="HF10" s="159">
        <f>IF('Control Sheet'!$D$1=TRUE,HD17,"")</f>
        <v>79</v>
      </c>
      <c r="HG10" s="158"/>
      <c r="HH10" s="157">
        <f>IF('Control Sheet'!$D$1=TRUE,HJ17,"")</f>
        <v>80</v>
      </c>
      <c r="HI10" s="158"/>
      <c r="HJ10" s="106" t="str">
        <f>IF('Control Sheet'!$A$1=TRUE,Instructions!$D$8,"")</f>
        <v>Write the title here</v>
      </c>
      <c r="HK10" s="158"/>
      <c r="HL10" s="159">
        <f>IF('Control Sheet'!$D$1=TRUE,HJ17,"")</f>
        <v>80</v>
      </c>
      <c r="HM10" s="157">
        <f>IF('Control Sheet'!$D$1=TRUE,HO17,"")</f>
        <v>83</v>
      </c>
      <c r="HN10" s="158"/>
      <c r="HO10" s="106" t="str">
        <f>IF('Control Sheet'!$A$1=TRUE,Instructions!$D$8,"")</f>
        <v>Write the title here</v>
      </c>
      <c r="HP10" s="106"/>
      <c r="HQ10" s="159">
        <f>IF('Control Sheet'!$D$1=TRUE,HO17,"")</f>
        <v>83</v>
      </c>
      <c r="HR10" s="158"/>
      <c r="HS10" s="157">
        <f>IF('Control Sheet'!$D$1=TRUE,HU17,"")</f>
        <v>84</v>
      </c>
      <c r="HT10" s="158"/>
      <c r="HU10" s="106" t="str">
        <f>IF('Control Sheet'!$A$1=TRUE,Instructions!$D$8,"")</f>
        <v>Write the title here</v>
      </c>
      <c r="HV10" s="158"/>
      <c r="HW10" s="159">
        <f>IF('Control Sheet'!$D$1=TRUE,HU17,"")</f>
        <v>84</v>
      </c>
      <c r="HX10" s="157">
        <f>IF('Control Sheet'!$D$1=TRUE,HZ17,"")</f>
        <v>87</v>
      </c>
      <c r="HY10" s="158"/>
      <c r="HZ10" s="106" t="str">
        <f>IF('Control Sheet'!$A$1=TRUE,Instructions!$D$8,"")</f>
        <v>Write the title here</v>
      </c>
      <c r="IA10" s="106"/>
      <c r="IB10" s="159">
        <f>IF('Control Sheet'!$D$1=TRUE,HZ17,"")</f>
        <v>87</v>
      </c>
      <c r="IC10" s="158"/>
      <c r="ID10" s="157">
        <f>IF('Control Sheet'!$D$1=TRUE,IF17,"")</f>
        <v>88</v>
      </c>
      <c r="IE10" s="158"/>
      <c r="IF10" s="106" t="str">
        <f>IF('Control Sheet'!$A$1=TRUE,Instructions!$D$8,"")</f>
        <v>Write the title here</v>
      </c>
      <c r="IG10" s="158"/>
      <c r="IH10" s="159">
        <f>IF('Control Sheet'!$D$1=TRUE,IF17,"")</f>
        <v>88</v>
      </c>
      <c r="II10" s="157">
        <f>IF('Control Sheet'!$D$1=TRUE,IK17,"")</f>
        <v>91</v>
      </c>
      <c r="IJ10" s="158"/>
      <c r="IK10" s="106" t="str">
        <f>IF('Control Sheet'!$A$1=TRUE,Instructions!$D$8,"")</f>
        <v>Write the title here</v>
      </c>
      <c r="IL10" s="106"/>
      <c r="IM10" s="159">
        <f>IF('Control Sheet'!$D$1=TRUE,IK17,"")</f>
        <v>91</v>
      </c>
      <c r="IN10" s="158"/>
      <c r="IO10" s="157">
        <f>IF('Control Sheet'!$D$1=TRUE,IQ17,"")</f>
        <v>92</v>
      </c>
      <c r="IP10" s="158"/>
      <c r="IQ10" s="106" t="str">
        <f>IF('Control Sheet'!$A$1=TRUE,Instructions!$D$8,"")</f>
        <v>Write the title here</v>
      </c>
      <c r="IR10" s="158"/>
      <c r="IS10" s="159">
        <f>IF('Control Sheet'!$D$1=TRUE,IQ17,"")</f>
        <v>92</v>
      </c>
      <c r="IT10" s="157">
        <f>IF('Control Sheet'!$D$1=TRUE,IV17,"")</f>
        <v>95</v>
      </c>
      <c r="IU10" s="158"/>
      <c r="IV10" s="106" t="str">
        <f>IF('Control Sheet'!$A$1=TRUE,Instructions!$D$8,"")</f>
        <v>Write the title here</v>
      </c>
      <c r="IW10" s="106"/>
      <c r="IX10" s="159">
        <f>IF('Control Sheet'!$D$1=TRUE,IV17,"")</f>
        <v>95</v>
      </c>
      <c r="IY10" s="158"/>
      <c r="IZ10" s="157">
        <f>IF('Control Sheet'!$D$1=TRUE,JB17,"")</f>
        <v>96</v>
      </c>
      <c r="JA10" s="158"/>
      <c r="JB10" s="106" t="str">
        <f>IF('Control Sheet'!$A$1=TRUE,Instructions!$D$8,"")</f>
        <v>Write the title here</v>
      </c>
      <c r="JC10" s="158"/>
      <c r="JD10" s="159">
        <f>IF('Control Sheet'!$D$1=TRUE,JB17,"")</f>
        <v>96</v>
      </c>
      <c r="JE10" s="157">
        <f>IF('Control Sheet'!$D$1=TRUE,JG17,"")</f>
        <v>99</v>
      </c>
      <c r="JF10" s="158"/>
      <c r="JG10" s="106" t="str">
        <f>IF('Control Sheet'!$A$1=TRUE,Instructions!$D$8,"")</f>
        <v>Write the title here</v>
      </c>
      <c r="JH10" s="106"/>
      <c r="JI10" s="159">
        <f>IF('Control Sheet'!$D$1=TRUE,JG17,"")</f>
        <v>99</v>
      </c>
      <c r="JJ10" s="158"/>
      <c r="JK10" s="157">
        <f>IF('Control Sheet'!$D$1=TRUE,JM17,"")</f>
        <v>100</v>
      </c>
      <c r="JL10" s="158"/>
      <c r="JM10" s="106" t="str">
        <f>IF('Control Sheet'!$A$1=TRUE,Instructions!$D$8,"")</f>
        <v>Write the title here</v>
      </c>
      <c r="JN10" s="158"/>
      <c r="JO10" s="159">
        <f>IF('Control Sheet'!$D$1=TRUE,JM17,"")</f>
        <v>100</v>
      </c>
    </row>
    <row r="11" spans="1:276" s="147" customFormat="1" ht="52.75" customHeight="1" thickBot="1" x14ac:dyDescent="0.2">
      <c r="A11" s="144" t="str">
        <f>Instructions!$D$10</f>
        <v>B</v>
      </c>
      <c r="B11" s="145" t="str">
        <f>Instructions!$E$10</f>
        <v>I</v>
      </c>
      <c r="C11" s="145" t="str">
        <f>Instructions!$F$10</f>
        <v>N</v>
      </c>
      <c r="D11" s="145" t="str">
        <f>Instructions!$G$10</f>
        <v>G</v>
      </c>
      <c r="E11" s="146" t="str">
        <f>Instructions!$H$10</f>
        <v>O</v>
      </c>
      <c r="F11" s="92"/>
      <c r="G11" s="144" t="str">
        <f>Instructions!$D$10</f>
        <v>B</v>
      </c>
      <c r="H11" s="145" t="str">
        <f>Instructions!$E$10</f>
        <v>I</v>
      </c>
      <c r="I11" s="145" t="str">
        <f>Instructions!$F$10</f>
        <v>N</v>
      </c>
      <c r="J11" s="145" t="str">
        <f>Instructions!$G$10</f>
        <v>G</v>
      </c>
      <c r="K11" s="146" t="str">
        <f>Instructions!$H$10</f>
        <v>O</v>
      </c>
      <c r="L11" s="144" t="str">
        <f>Instructions!$D$10</f>
        <v>B</v>
      </c>
      <c r="M11" s="145" t="str">
        <f>Instructions!$E$10</f>
        <v>I</v>
      </c>
      <c r="N11" s="145" t="str">
        <f>Instructions!$F$10</f>
        <v>N</v>
      </c>
      <c r="O11" s="145" t="str">
        <f>Instructions!$G$10</f>
        <v>G</v>
      </c>
      <c r="P11" s="146" t="str">
        <f>Instructions!$H$10</f>
        <v>O</v>
      </c>
      <c r="Q11" s="92"/>
      <c r="R11" s="144" t="str">
        <f>Instructions!$D$10</f>
        <v>B</v>
      </c>
      <c r="S11" s="145" t="str">
        <f>Instructions!$E$10</f>
        <v>I</v>
      </c>
      <c r="T11" s="145" t="str">
        <f>Instructions!$F$10</f>
        <v>N</v>
      </c>
      <c r="U11" s="145" t="str">
        <f>Instructions!$G$10</f>
        <v>G</v>
      </c>
      <c r="V11" s="146" t="str">
        <f>Instructions!$H$10</f>
        <v>O</v>
      </c>
      <c r="W11" s="144" t="str">
        <f>Instructions!$D$10</f>
        <v>B</v>
      </c>
      <c r="X11" s="145" t="str">
        <f>Instructions!$E$10</f>
        <v>I</v>
      </c>
      <c r="Y11" s="145" t="str">
        <f>Instructions!$F$10</f>
        <v>N</v>
      </c>
      <c r="Z11" s="145" t="str">
        <f>Instructions!$G$10</f>
        <v>G</v>
      </c>
      <c r="AA11" s="146" t="str">
        <f>Instructions!$H$10</f>
        <v>O</v>
      </c>
      <c r="AB11" s="92"/>
      <c r="AC11" s="144" t="str">
        <f>Instructions!$D$10</f>
        <v>B</v>
      </c>
      <c r="AD11" s="145" t="str">
        <f>Instructions!$E$10</f>
        <v>I</v>
      </c>
      <c r="AE11" s="145" t="str">
        <f>Instructions!$F$10</f>
        <v>N</v>
      </c>
      <c r="AF11" s="145" t="str">
        <f>Instructions!$G$10</f>
        <v>G</v>
      </c>
      <c r="AG11" s="146" t="str">
        <f>Instructions!$H$10</f>
        <v>O</v>
      </c>
      <c r="AH11" s="144" t="str">
        <f>Instructions!$D$10</f>
        <v>B</v>
      </c>
      <c r="AI11" s="145" t="str">
        <f>Instructions!$E$10</f>
        <v>I</v>
      </c>
      <c r="AJ11" s="145" t="str">
        <f>Instructions!$F$10</f>
        <v>N</v>
      </c>
      <c r="AK11" s="145" t="str">
        <f>Instructions!$G$10</f>
        <v>G</v>
      </c>
      <c r="AL11" s="146" t="str">
        <f>Instructions!$H$10</f>
        <v>O</v>
      </c>
      <c r="AM11" s="92"/>
      <c r="AN11" s="144" t="str">
        <f>Instructions!$D$10</f>
        <v>B</v>
      </c>
      <c r="AO11" s="145" t="str">
        <f>Instructions!$E$10</f>
        <v>I</v>
      </c>
      <c r="AP11" s="145" t="str">
        <f>Instructions!$F$10</f>
        <v>N</v>
      </c>
      <c r="AQ11" s="145" t="str">
        <f>Instructions!$G$10</f>
        <v>G</v>
      </c>
      <c r="AR11" s="146" t="str">
        <f>Instructions!$H$10</f>
        <v>O</v>
      </c>
      <c r="AS11" s="144" t="str">
        <f>Instructions!$D$10</f>
        <v>B</v>
      </c>
      <c r="AT11" s="145" t="str">
        <f>Instructions!$E$10</f>
        <v>I</v>
      </c>
      <c r="AU11" s="145" t="str">
        <f>Instructions!$F$10</f>
        <v>N</v>
      </c>
      <c r="AV11" s="145" t="str">
        <f>Instructions!$G$10</f>
        <v>G</v>
      </c>
      <c r="AW11" s="146" t="str">
        <f>Instructions!$H$10</f>
        <v>O</v>
      </c>
      <c r="AX11" s="92"/>
      <c r="AY11" s="144" t="str">
        <f>Instructions!$D$10</f>
        <v>B</v>
      </c>
      <c r="AZ11" s="145" t="str">
        <f>Instructions!$E$10</f>
        <v>I</v>
      </c>
      <c r="BA11" s="145" t="str">
        <f>Instructions!$F$10</f>
        <v>N</v>
      </c>
      <c r="BB11" s="145" t="str">
        <f>Instructions!$G$10</f>
        <v>G</v>
      </c>
      <c r="BC11" s="146" t="str">
        <f>Instructions!$H$10</f>
        <v>O</v>
      </c>
      <c r="BD11" s="144" t="str">
        <f>Instructions!$D$10</f>
        <v>B</v>
      </c>
      <c r="BE11" s="145" t="str">
        <f>Instructions!$E$10</f>
        <v>I</v>
      </c>
      <c r="BF11" s="145" t="str">
        <f>Instructions!$F$10</f>
        <v>N</v>
      </c>
      <c r="BG11" s="145" t="str">
        <f>Instructions!$G$10</f>
        <v>G</v>
      </c>
      <c r="BH11" s="146" t="str">
        <f>Instructions!$H$10</f>
        <v>O</v>
      </c>
      <c r="BI11" s="92"/>
      <c r="BJ11" s="144" t="str">
        <f>Instructions!$D$10</f>
        <v>B</v>
      </c>
      <c r="BK11" s="145" t="str">
        <f>Instructions!$E$10</f>
        <v>I</v>
      </c>
      <c r="BL11" s="145" t="str">
        <f>Instructions!$F$10</f>
        <v>N</v>
      </c>
      <c r="BM11" s="145" t="str">
        <f>Instructions!$G$10</f>
        <v>G</v>
      </c>
      <c r="BN11" s="146" t="str">
        <f>Instructions!$H$10</f>
        <v>O</v>
      </c>
      <c r="BO11" s="144" t="str">
        <f>Instructions!$D$10</f>
        <v>B</v>
      </c>
      <c r="BP11" s="145" t="str">
        <f>Instructions!$E$10</f>
        <v>I</v>
      </c>
      <c r="BQ11" s="145" t="str">
        <f>Instructions!$F$10</f>
        <v>N</v>
      </c>
      <c r="BR11" s="145" t="str">
        <f>Instructions!$G$10</f>
        <v>G</v>
      </c>
      <c r="BS11" s="146" t="str">
        <f>Instructions!$H$10</f>
        <v>O</v>
      </c>
      <c r="BT11" s="92"/>
      <c r="BU11" s="144" t="str">
        <f>Instructions!$D$10</f>
        <v>B</v>
      </c>
      <c r="BV11" s="145" t="str">
        <f>Instructions!$E$10</f>
        <v>I</v>
      </c>
      <c r="BW11" s="145" t="str">
        <f>Instructions!$F$10</f>
        <v>N</v>
      </c>
      <c r="BX11" s="145" t="str">
        <f>Instructions!$G$10</f>
        <v>G</v>
      </c>
      <c r="BY11" s="146" t="str">
        <f>Instructions!$H$10</f>
        <v>O</v>
      </c>
      <c r="BZ11" s="144" t="str">
        <f>Instructions!$D$10</f>
        <v>B</v>
      </c>
      <c r="CA11" s="145" t="str">
        <f>Instructions!$E$10</f>
        <v>I</v>
      </c>
      <c r="CB11" s="145" t="str">
        <f>Instructions!$F$10</f>
        <v>N</v>
      </c>
      <c r="CC11" s="145" t="str">
        <f>Instructions!$G$10</f>
        <v>G</v>
      </c>
      <c r="CD11" s="146" t="str">
        <f>Instructions!$H$10</f>
        <v>O</v>
      </c>
      <c r="CE11" s="92"/>
      <c r="CF11" s="144" t="str">
        <f>Instructions!$D$10</f>
        <v>B</v>
      </c>
      <c r="CG11" s="145" t="str">
        <f>Instructions!$E$10</f>
        <v>I</v>
      </c>
      <c r="CH11" s="145" t="str">
        <f>Instructions!$F$10</f>
        <v>N</v>
      </c>
      <c r="CI11" s="145" t="str">
        <f>Instructions!$G$10</f>
        <v>G</v>
      </c>
      <c r="CJ11" s="146" t="str">
        <f>Instructions!$H$10</f>
        <v>O</v>
      </c>
      <c r="CK11" s="144" t="str">
        <f>Instructions!$D$10</f>
        <v>B</v>
      </c>
      <c r="CL11" s="145" t="str">
        <f>Instructions!$E$10</f>
        <v>I</v>
      </c>
      <c r="CM11" s="145" t="str">
        <f>Instructions!$F$10</f>
        <v>N</v>
      </c>
      <c r="CN11" s="145" t="str">
        <f>Instructions!$G$10</f>
        <v>G</v>
      </c>
      <c r="CO11" s="146" t="str">
        <f>Instructions!$H$10</f>
        <v>O</v>
      </c>
      <c r="CP11" s="92"/>
      <c r="CQ11" s="144" t="str">
        <f>Instructions!$D$10</f>
        <v>B</v>
      </c>
      <c r="CR11" s="145" t="str">
        <f>Instructions!$E$10</f>
        <v>I</v>
      </c>
      <c r="CS11" s="145" t="str">
        <f>Instructions!$F$10</f>
        <v>N</v>
      </c>
      <c r="CT11" s="145" t="str">
        <f>Instructions!$G$10</f>
        <v>G</v>
      </c>
      <c r="CU11" s="146" t="str">
        <f>Instructions!$H$10</f>
        <v>O</v>
      </c>
      <c r="CV11" s="144" t="str">
        <f>Instructions!$D$10</f>
        <v>B</v>
      </c>
      <c r="CW11" s="145" t="str">
        <f>Instructions!$E$10</f>
        <v>I</v>
      </c>
      <c r="CX11" s="145" t="str">
        <f>Instructions!$F$10</f>
        <v>N</v>
      </c>
      <c r="CY11" s="145" t="str">
        <f>Instructions!$G$10</f>
        <v>G</v>
      </c>
      <c r="CZ11" s="146" t="str">
        <f>Instructions!$H$10</f>
        <v>O</v>
      </c>
      <c r="DA11" s="92"/>
      <c r="DB11" s="144" t="str">
        <f>Instructions!$D$10</f>
        <v>B</v>
      </c>
      <c r="DC11" s="145" t="str">
        <f>Instructions!$E$10</f>
        <v>I</v>
      </c>
      <c r="DD11" s="145" t="str">
        <f>Instructions!$F$10</f>
        <v>N</v>
      </c>
      <c r="DE11" s="145" t="str">
        <f>Instructions!$G$10</f>
        <v>G</v>
      </c>
      <c r="DF11" s="146" t="str">
        <f>Instructions!$H$10</f>
        <v>O</v>
      </c>
      <c r="DG11" s="144" t="str">
        <f>Instructions!$D$10</f>
        <v>B</v>
      </c>
      <c r="DH11" s="145" t="str">
        <f>Instructions!$E$10</f>
        <v>I</v>
      </c>
      <c r="DI11" s="145" t="str">
        <f>Instructions!$F$10</f>
        <v>N</v>
      </c>
      <c r="DJ11" s="145" t="str">
        <f>Instructions!$G$10</f>
        <v>G</v>
      </c>
      <c r="DK11" s="146" t="str">
        <f>Instructions!$H$10</f>
        <v>O</v>
      </c>
      <c r="DL11" s="92"/>
      <c r="DM11" s="144" t="str">
        <f>Instructions!$D$10</f>
        <v>B</v>
      </c>
      <c r="DN11" s="145" t="str">
        <f>Instructions!$E$10</f>
        <v>I</v>
      </c>
      <c r="DO11" s="145" t="str">
        <f>Instructions!$F$10</f>
        <v>N</v>
      </c>
      <c r="DP11" s="145" t="str">
        <f>Instructions!$G$10</f>
        <v>G</v>
      </c>
      <c r="DQ11" s="146" t="str">
        <f>Instructions!$H$10</f>
        <v>O</v>
      </c>
      <c r="DR11" s="144" t="str">
        <f>Instructions!$D$10</f>
        <v>B</v>
      </c>
      <c r="DS11" s="145" t="str">
        <f>Instructions!$E$10</f>
        <v>I</v>
      </c>
      <c r="DT11" s="145" t="str">
        <f>Instructions!$F$10</f>
        <v>N</v>
      </c>
      <c r="DU11" s="145" t="str">
        <f>Instructions!$G$10</f>
        <v>G</v>
      </c>
      <c r="DV11" s="146" t="str">
        <f>Instructions!$H$10</f>
        <v>O</v>
      </c>
      <c r="DW11" s="92"/>
      <c r="DX11" s="144" t="str">
        <f>Instructions!$D$10</f>
        <v>B</v>
      </c>
      <c r="DY11" s="145" t="str">
        <f>Instructions!$E$10</f>
        <v>I</v>
      </c>
      <c r="DZ11" s="145" t="str">
        <f>Instructions!$F$10</f>
        <v>N</v>
      </c>
      <c r="EA11" s="145" t="str">
        <f>Instructions!$G$10</f>
        <v>G</v>
      </c>
      <c r="EB11" s="146" t="str">
        <f>Instructions!$H$10</f>
        <v>O</v>
      </c>
      <c r="EC11" s="144" t="str">
        <f>Instructions!$D$10</f>
        <v>B</v>
      </c>
      <c r="ED11" s="145" t="str">
        <f>Instructions!$E$10</f>
        <v>I</v>
      </c>
      <c r="EE11" s="145" t="str">
        <f>Instructions!$F$10</f>
        <v>N</v>
      </c>
      <c r="EF11" s="145" t="str">
        <f>Instructions!$G$10</f>
        <v>G</v>
      </c>
      <c r="EG11" s="146" t="str">
        <f>Instructions!$H$10</f>
        <v>O</v>
      </c>
      <c r="EH11" s="92"/>
      <c r="EI11" s="144" t="str">
        <f>Instructions!$D$10</f>
        <v>B</v>
      </c>
      <c r="EJ11" s="145" t="str">
        <f>Instructions!$E$10</f>
        <v>I</v>
      </c>
      <c r="EK11" s="145" t="str">
        <f>Instructions!$F$10</f>
        <v>N</v>
      </c>
      <c r="EL11" s="145" t="str">
        <f>Instructions!$G$10</f>
        <v>G</v>
      </c>
      <c r="EM11" s="146" t="str">
        <f>Instructions!$H$10</f>
        <v>O</v>
      </c>
      <c r="EN11" s="144" t="str">
        <f>Instructions!$D$10</f>
        <v>B</v>
      </c>
      <c r="EO11" s="145" t="str">
        <f>Instructions!$E$10</f>
        <v>I</v>
      </c>
      <c r="EP11" s="145" t="str">
        <f>Instructions!$F$10</f>
        <v>N</v>
      </c>
      <c r="EQ11" s="145" t="str">
        <f>Instructions!$G$10</f>
        <v>G</v>
      </c>
      <c r="ER11" s="146" t="str">
        <f>Instructions!$H$10</f>
        <v>O</v>
      </c>
      <c r="ES11" s="92"/>
      <c r="ET11" s="144" t="str">
        <f>Instructions!$D$10</f>
        <v>B</v>
      </c>
      <c r="EU11" s="145" t="str">
        <f>Instructions!$E$10</f>
        <v>I</v>
      </c>
      <c r="EV11" s="145" t="str">
        <f>Instructions!$F$10</f>
        <v>N</v>
      </c>
      <c r="EW11" s="145" t="str">
        <f>Instructions!$G$10</f>
        <v>G</v>
      </c>
      <c r="EX11" s="146" t="str">
        <f>Instructions!$H$10</f>
        <v>O</v>
      </c>
      <c r="EY11" s="144" t="str">
        <f>Instructions!$D$10</f>
        <v>B</v>
      </c>
      <c r="EZ11" s="145" t="str">
        <f>Instructions!$E$10</f>
        <v>I</v>
      </c>
      <c r="FA11" s="145" t="str">
        <f>Instructions!$F$10</f>
        <v>N</v>
      </c>
      <c r="FB11" s="145" t="str">
        <f>Instructions!$G$10</f>
        <v>G</v>
      </c>
      <c r="FC11" s="146" t="str">
        <f>Instructions!$H$10</f>
        <v>O</v>
      </c>
      <c r="FD11" s="92"/>
      <c r="FE11" s="144" t="str">
        <f>Instructions!$D$10</f>
        <v>B</v>
      </c>
      <c r="FF11" s="145" t="str">
        <f>Instructions!$E$10</f>
        <v>I</v>
      </c>
      <c r="FG11" s="145" t="str">
        <f>Instructions!$F$10</f>
        <v>N</v>
      </c>
      <c r="FH11" s="145" t="str">
        <f>Instructions!$G$10</f>
        <v>G</v>
      </c>
      <c r="FI11" s="146" t="str">
        <f>Instructions!$H$10</f>
        <v>O</v>
      </c>
      <c r="FJ11" s="144" t="str">
        <f>Instructions!$D$10</f>
        <v>B</v>
      </c>
      <c r="FK11" s="145" t="str">
        <f>Instructions!$E$10</f>
        <v>I</v>
      </c>
      <c r="FL11" s="145" t="str">
        <f>Instructions!$F$10</f>
        <v>N</v>
      </c>
      <c r="FM11" s="145" t="str">
        <f>Instructions!$G$10</f>
        <v>G</v>
      </c>
      <c r="FN11" s="146" t="str">
        <f>Instructions!$H$10</f>
        <v>O</v>
      </c>
      <c r="FO11" s="92"/>
      <c r="FP11" s="144" t="str">
        <f>Instructions!$D$10</f>
        <v>B</v>
      </c>
      <c r="FQ11" s="145" t="str">
        <f>Instructions!$E$10</f>
        <v>I</v>
      </c>
      <c r="FR11" s="145" t="str">
        <f>Instructions!$F$10</f>
        <v>N</v>
      </c>
      <c r="FS11" s="145" t="str">
        <f>Instructions!$G$10</f>
        <v>G</v>
      </c>
      <c r="FT11" s="146" t="str">
        <f>Instructions!$H$10</f>
        <v>O</v>
      </c>
      <c r="FU11" s="144" t="str">
        <f>Instructions!$D$10</f>
        <v>B</v>
      </c>
      <c r="FV11" s="145" t="str">
        <f>Instructions!$E$10</f>
        <v>I</v>
      </c>
      <c r="FW11" s="145" t="str">
        <f>Instructions!$F$10</f>
        <v>N</v>
      </c>
      <c r="FX11" s="145" t="str">
        <f>Instructions!$G$10</f>
        <v>G</v>
      </c>
      <c r="FY11" s="146" t="str">
        <f>Instructions!$H$10</f>
        <v>O</v>
      </c>
      <c r="FZ11" s="92"/>
      <c r="GA11" s="144" t="str">
        <f>Instructions!$D$10</f>
        <v>B</v>
      </c>
      <c r="GB11" s="145" t="str">
        <f>Instructions!$E$10</f>
        <v>I</v>
      </c>
      <c r="GC11" s="145" t="str">
        <f>Instructions!$F$10</f>
        <v>N</v>
      </c>
      <c r="GD11" s="145" t="str">
        <f>Instructions!$G$10</f>
        <v>G</v>
      </c>
      <c r="GE11" s="146" t="str">
        <f>Instructions!$H$10</f>
        <v>O</v>
      </c>
      <c r="GF11" s="144" t="str">
        <f>Instructions!$D$10</f>
        <v>B</v>
      </c>
      <c r="GG11" s="145" t="str">
        <f>Instructions!$E$10</f>
        <v>I</v>
      </c>
      <c r="GH11" s="145" t="str">
        <f>Instructions!$F$10</f>
        <v>N</v>
      </c>
      <c r="GI11" s="145" t="str">
        <f>Instructions!$G$10</f>
        <v>G</v>
      </c>
      <c r="GJ11" s="146" t="str">
        <f>Instructions!$H$10</f>
        <v>O</v>
      </c>
      <c r="GK11" s="92"/>
      <c r="GL11" s="144" t="str">
        <f>Instructions!$D$10</f>
        <v>B</v>
      </c>
      <c r="GM11" s="145" t="str">
        <f>Instructions!$E$10</f>
        <v>I</v>
      </c>
      <c r="GN11" s="145" t="str">
        <f>Instructions!$F$10</f>
        <v>N</v>
      </c>
      <c r="GO11" s="145" t="str">
        <f>Instructions!$G$10</f>
        <v>G</v>
      </c>
      <c r="GP11" s="146" t="str">
        <f>Instructions!$H$10</f>
        <v>O</v>
      </c>
      <c r="GQ11" s="144" t="str">
        <f>Instructions!$D$10</f>
        <v>B</v>
      </c>
      <c r="GR11" s="145" t="str">
        <f>Instructions!$E$10</f>
        <v>I</v>
      </c>
      <c r="GS11" s="145" t="str">
        <f>Instructions!$F$10</f>
        <v>N</v>
      </c>
      <c r="GT11" s="145" t="str">
        <f>Instructions!$G$10</f>
        <v>G</v>
      </c>
      <c r="GU11" s="146" t="str">
        <f>Instructions!$H$10</f>
        <v>O</v>
      </c>
      <c r="GV11" s="92"/>
      <c r="GW11" s="144" t="str">
        <f>Instructions!$D$10</f>
        <v>B</v>
      </c>
      <c r="GX11" s="145" t="str">
        <f>Instructions!$E$10</f>
        <v>I</v>
      </c>
      <c r="GY11" s="145" t="str">
        <f>Instructions!$F$10</f>
        <v>N</v>
      </c>
      <c r="GZ11" s="145" t="str">
        <f>Instructions!$G$10</f>
        <v>G</v>
      </c>
      <c r="HA11" s="146" t="str">
        <f>Instructions!$H$10</f>
        <v>O</v>
      </c>
      <c r="HB11" s="144" t="str">
        <f>Instructions!$D$10</f>
        <v>B</v>
      </c>
      <c r="HC11" s="145" t="str">
        <f>Instructions!$E$10</f>
        <v>I</v>
      </c>
      <c r="HD11" s="145" t="str">
        <f>Instructions!$F$10</f>
        <v>N</v>
      </c>
      <c r="HE11" s="145" t="str">
        <f>Instructions!$G$10</f>
        <v>G</v>
      </c>
      <c r="HF11" s="146" t="str">
        <f>Instructions!$H$10</f>
        <v>O</v>
      </c>
      <c r="HG11" s="92"/>
      <c r="HH11" s="144" t="str">
        <f>Instructions!$D$10</f>
        <v>B</v>
      </c>
      <c r="HI11" s="145" t="str">
        <f>Instructions!$E$10</f>
        <v>I</v>
      </c>
      <c r="HJ11" s="145" t="str">
        <f>Instructions!$F$10</f>
        <v>N</v>
      </c>
      <c r="HK11" s="145" t="str">
        <f>Instructions!$G$10</f>
        <v>G</v>
      </c>
      <c r="HL11" s="146" t="str">
        <f>Instructions!$H$10</f>
        <v>O</v>
      </c>
      <c r="HM11" s="144" t="str">
        <f>Instructions!$D$10</f>
        <v>B</v>
      </c>
      <c r="HN11" s="145" t="str">
        <f>Instructions!$E$10</f>
        <v>I</v>
      </c>
      <c r="HO11" s="145" t="str">
        <f>Instructions!$F$10</f>
        <v>N</v>
      </c>
      <c r="HP11" s="145" t="str">
        <f>Instructions!$G$10</f>
        <v>G</v>
      </c>
      <c r="HQ11" s="146" t="str">
        <f>Instructions!$H$10</f>
        <v>O</v>
      </c>
      <c r="HR11" s="92"/>
      <c r="HS11" s="144" t="str">
        <f>Instructions!$D$10</f>
        <v>B</v>
      </c>
      <c r="HT11" s="145" t="str">
        <f>Instructions!$E$10</f>
        <v>I</v>
      </c>
      <c r="HU11" s="145" t="str">
        <f>Instructions!$F$10</f>
        <v>N</v>
      </c>
      <c r="HV11" s="145" t="str">
        <f>Instructions!$G$10</f>
        <v>G</v>
      </c>
      <c r="HW11" s="146" t="str">
        <f>Instructions!$H$10</f>
        <v>O</v>
      </c>
      <c r="HX11" s="144" t="str">
        <f>Instructions!$D$10</f>
        <v>B</v>
      </c>
      <c r="HY11" s="145" t="str">
        <f>Instructions!$E$10</f>
        <v>I</v>
      </c>
      <c r="HZ11" s="145" t="str">
        <f>Instructions!$F$10</f>
        <v>N</v>
      </c>
      <c r="IA11" s="145" t="str">
        <f>Instructions!$G$10</f>
        <v>G</v>
      </c>
      <c r="IB11" s="146" t="str">
        <f>Instructions!$H$10</f>
        <v>O</v>
      </c>
      <c r="IC11" s="92"/>
      <c r="ID11" s="144" t="str">
        <f>Instructions!$D$10</f>
        <v>B</v>
      </c>
      <c r="IE11" s="145" t="str">
        <f>Instructions!$E$10</f>
        <v>I</v>
      </c>
      <c r="IF11" s="145" t="str">
        <f>Instructions!$F$10</f>
        <v>N</v>
      </c>
      <c r="IG11" s="145" t="str">
        <f>Instructions!$G$10</f>
        <v>G</v>
      </c>
      <c r="IH11" s="146" t="str">
        <f>Instructions!$H$10</f>
        <v>O</v>
      </c>
      <c r="II11" s="144" t="str">
        <f>Instructions!$D$10</f>
        <v>B</v>
      </c>
      <c r="IJ11" s="145" t="str">
        <f>Instructions!$E$10</f>
        <v>I</v>
      </c>
      <c r="IK11" s="145" t="str">
        <f>Instructions!$F$10</f>
        <v>N</v>
      </c>
      <c r="IL11" s="145" t="str">
        <f>Instructions!$G$10</f>
        <v>G</v>
      </c>
      <c r="IM11" s="146" t="str">
        <f>Instructions!$H$10</f>
        <v>O</v>
      </c>
      <c r="IN11" s="92"/>
      <c r="IO11" s="144" t="str">
        <f>Instructions!$D$10</f>
        <v>B</v>
      </c>
      <c r="IP11" s="145" t="str">
        <f>Instructions!$E$10</f>
        <v>I</v>
      </c>
      <c r="IQ11" s="145" t="str">
        <f>Instructions!$F$10</f>
        <v>N</v>
      </c>
      <c r="IR11" s="145" t="str">
        <f>Instructions!$G$10</f>
        <v>G</v>
      </c>
      <c r="IS11" s="146" t="str">
        <f>Instructions!$H$10</f>
        <v>O</v>
      </c>
      <c r="IT11" s="144" t="str">
        <f>Instructions!$D$10</f>
        <v>B</v>
      </c>
      <c r="IU11" s="145" t="str">
        <f>Instructions!$E$10</f>
        <v>I</v>
      </c>
      <c r="IV11" s="145" t="str">
        <f>Instructions!$F$10</f>
        <v>N</v>
      </c>
      <c r="IW11" s="145" t="str">
        <f>Instructions!$G$10</f>
        <v>G</v>
      </c>
      <c r="IX11" s="146" t="str">
        <f>Instructions!$H$10</f>
        <v>O</v>
      </c>
      <c r="IY11" s="92"/>
      <c r="IZ11" s="144" t="str">
        <f>Instructions!$D$10</f>
        <v>B</v>
      </c>
      <c r="JA11" s="145" t="str">
        <f>Instructions!$E$10</f>
        <v>I</v>
      </c>
      <c r="JB11" s="145" t="str">
        <f>Instructions!$F$10</f>
        <v>N</v>
      </c>
      <c r="JC11" s="145" t="str">
        <f>Instructions!$G$10</f>
        <v>G</v>
      </c>
      <c r="JD11" s="146" t="str">
        <f>Instructions!$H$10</f>
        <v>O</v>
      </c>
      <c r="JE11" s="144" t="str">
        <f>Instructions!$D$10</f>
        <v>B</v>
      </c>
      <c r="JF11" s="145" t="str">
        <f>Instructions!$E$10</f>
        <v>I</v>
      </c>
      <c r="JG11" s="145" t="str">
        <f>Instructions!$F$10</f>
        <v>N</v>
      </c>
      <c r="JH11" s="145" t="str">
        <f>Instructions!$G$10</f>
        <v>G</v>
      </c>
      <c r="JI11" s="146" t="str">
        <f>Instructions!$H$10</f>
        <v>O</v>
      </c>
      <c r="JJ11" s="92"/>
      <c r="JK11" s="144" t="str">
        <f>Instructions!$D$10</f>
        <v>B</v>
      </c>
      <c r="JL11" s="145" t="str">
        <f>Instructions!$E$10</f>
        <v>I</v>
      </c>
      <c r="JM11" s="145" t="str">
        <f>Instructions!$F$10</f>
        <v>N</v>
      </c>
      <c r="JN11" s="145" t="str">
        <f>Instructions!$G$10</f>
        <v>G</v>
      </c>
      <c r="JO11" s="146" t="str">
        <f>Instructions!$H$10</f>
        <v>O</v>
      </c>
    </row>
    <row r="12" spans="1:276" s="6" customFormat="1" ht="58.25" customHeight="1" x14ac:dyDescent="0.15">
      <c r="A12" s="41">
        <f ca="1">BingoMaker.com!$W$2</f>
        <v>13</v>
      </c>
      <c r="B12" s="42">
        <f ca="1">BingoMaker.com!$X$2</f>
        <v>16</v>
      </c>
      <c r="C12" s="42">
        <f ca="1">BingoMaker.com!$Y$2</f>
        <v>34</v>
      </c>
      <c r="D12" s="42">
        <f ca="1">BingoMaker.com!$Z$2</f>
        <v>59</v>
      </c>
      <c r="E12" s="43">
        <f ca="1">BingoMaker.com!$AA$2</f>
        <v>66</v>
      </c>
      <c r="F12" s="40"/>
      <c r="G12" s="37">
        <f ca="1">BingoMaker.com!$AC$2</f>
        <v>1</v>
      </c>
      <c r="H12" s="38">
        <f ca="1">BingoMaker.com!$AD$2</f>
        <v>24</v>
      </c>
      <c r="I12" s="38">
        <f ca="1">BingoMaker.com!$AE$2</f>
        <v>39</v>
      </c>
      <c r="J12" s="38">
        <f ca="1">BingoMaker.com!$AF$2</f>
        <v>49</v>
      </c>
      <c r="K12" s="39">
        <f ca="1">BingoMaker.com!$AG$2</f>
        <v>74</v>
      </c>
      <c r="L12" s="37">
        <f ca="1">BingoMaker.com!$AS$2</f>
        <v>6</v>
      </c>
      <c r="M12" s="38">
        <f ca="1">BingoMaker.com!$AT$2</f>
        <v>16</v>
      </c>
      <c r="N12" s="38">
        <f ca="1">BingoMaker.com!$AU$2</f>
        <v>43</v>
      </c>
      <c r="O12" s="38">
        <f ca="1">BingoMaker.com!$AV$2</f>
        <v>60</v>
      </c>
      <c r="P12" s="39">
        <f ca="1">BingoMaker.com!$AW$2</f>
        <v>69</v>
      </c>
      <c r="Q12" s="40"/>
      <c r="R12" s="41">
        <f ca="1">BingoMaker.com!$AY$2</f>
        <v>4</v>
      </c>
      <c r="S12" s="42">
        <f ca="1">BingoMaker.com!$AZ$2</f>
        <v>21</v>
      </c>
      <c r="T12" s="42">
        <f ca="1">BingoMaker.com!$BA$2</f>
        <v>37</v>
      </c>
      <c r="U12" s="42">
        <f ca="1">BingoMaker.com!$BB$2</f>
        <v>48</v>
      </c>
      <c r="V12" s="43">
        <f ca="1">BingoMaker.com!$BC$2</f>
        <v>68</v>
      </c>
      <c r="W12" s="37">
        <f ca="1">BingoMaker.com!$BO$2</f>
        <v>7</v>
      </c>
      <c r="X12" s="38">
        <f ca="1">BingoMaker.com!$BP$2</f>
        <v>27</v>
      </c>
      <c r="Y12" s="38">
        <f ca="1">BingoMaker.com!$BQ$2</f>
        <v>32</v>
      </c>
      <c r="Z12" s="38">
        <f ca="1">BingoMaker.com!$BR$2</f>
        <v>53</v>
      </c>
      <c r="AA12" s="39">
        <f ca="1">BingoMaker.com!$BS$2</f>
        <v>69</v>
      </c>
      <c r="AB12" s="40"/>
      <c r="AC12" s="37">
        <f ca="1">BingoMaker.com!$BU$2</f>
        <v>13</v>
      </c>
      <c r="AD12" s="38">
        <f ca="1">BingoMaker.com!$BV$2</f>
        <v>20</v>
      </c>
      <c r="AE12" s="38">
        <f ca="1">BingoMaker.com!$BW$2</f>
        <v>35</v>
      </c>
      <c r="AF12" s="38">
        <f ca="1">BingoMaker.com!$BX$2</f>
        <v>54</v>
      </c>
      <c r="AG12" s="39">
        <f ca="1">BingoMaker.com!$BY$2</f>
        <v>74</v>
      </c>
      <c r="AH12" s="37">
        <f ca="1">BingoMaker.com!$CK$2</f>
        <v>15</v>
      </c>
      <c r="AI12" s="38">
        <f ca="1">BingoMaker.com!$CL$2</f>
        <v>30</v>
      </c>
      <c r="AJ12" s="38">
        <f ca="1">BingoMaker.com!$CM$2</f>
        <v>39</v>
      </c>
      <c r="AK12" s="38">
        <f ca="1">BingoMaker.com!$CN$2</f>
        <v>56</v>
      </c>
      <c r="AL12" s="39">
        <f ca="1">BingoMaker.com!$CO$2</f>
        <v>67</v>
      </c>
      <c r="AM12" s="40"/>
      <c r="AN12" s="37">
        <f ca="1">BingoMaker.com!$CQ$2</f>
        <v>15</v>
      </c>
      <c r="AO12" s="38">
        <f ca="1">BingoMaker.com!$CR$2</f>
        <v>25</v>
      </c>
      <c r="AP12" s="38">
        <f ca="1">BingoMaker.com!$CS$2</f>
        <v>39</v>
      </c>
      <c r="AQ12" s="38">
        <f ca="1">BingoMaker.com!$CT$2</f>
        <v>54</v>
      </c>
      <c r="AR12" s="39">
        <f ca="1">BingoMaker.com!$CU$2</f>
        <v>67</v>
      </c>
      <c r="AS12" s="37">
        <f ca="1">BingoMaker.com!$DG$2</f>
        <v>5</v>
      </c>
      <c r="AT12" s="38">
        <f ca="1">BingoMaker.com!$DH$2</f>
        <v>18</v>
      </c>
      <c r="AU12" s="38">
        <f ca="1">BingoMaker.com!$DI$2</f>
        <v>34</v>
      </c>
      <c r="AV12" s="38">
        <f ca="1">BingoMaker.com!$DJ$2</f>
        <v>57</v>
      </c>
      <c r="AW12" s="39">
        <f ca="1">BingoMaker.com!$DK$2</f>
        <v>67</v>
      </c>
      <c r="AX12" s="40"/>
      <c r="AY12" s="37">
        <f ca="1">BingoMaker.com!$DM$2</f>
        <v>11</v>
      </c>
      <c r="AZ12" s="38">
        <f ca="1">BingoMaker.com!$DN$2</f>
        <v>30</v>
      </c>
      <c r="BA12" s="38">
        <f ca="1">BingoMaker.com!$DO$2</f>
        <v>40</v>
      </c>
      <c r="BB12" s="38">
        <f ca="1">BingoMaker.com!$DP$2</f>
        <v>47</v>
      </c>
      <c r="BC12" s="39">
        <f ca="1">BingoMaker.com!$DQ$2</f>
        <v>74</v>
      </c>
      <c r="BD12" s="37">
        <f ca="1">BingoMaker.com!$EC$2</f>
        <v>13</v>
      </c>
      <c r="BE12" s="38">
        <f ca="1">BingoMaker.com!$ED$2</f>
        <v>17</v>
      </c>
      <c r="BF12" s="38">
        <f ca="1">BingoMaker.com!$EE$2</f>
        <v>38</v>
      </c>
      <c r="BG12" s="38">
        <f ca="1">BingoMaker.com!$EF$2</f>
        <v>55</v>
      </c>
      <c r="BH12" s="39">
        <f ca="1">BingoMaker.com!$EG$2</f>
        <v>64</v>
      </c>
      <c r="BI12" s="40"/>
      <c r="BJ12" s="37">
        <f ca="1">BingoMaker.com!$EI$2</f>
        <v>9</v>
      </c>
      <c r="BK12" s="38">
        <f ca="1">BingoMaker.com!$EJ$2</f>
        <v>17</v>
      </c>
      <c r="BL12" s="38">
        <f ca="1">BingoMaker.com!$EK$2</f>
        <v>39</v>
      </c>
      <c r="BM12" s="38">
        <f ca="1">BingoMaker.com!$EL$2</f>
        <v>60</v>
      </c>
      <c r="BN12" s="39">
        <f ca="1">BingoMaker.com!$EM$2</f>
        <v>61</v>
      </c>
      <c r="BO12" s="37">
        <f ca="1">BingoMaker.com!$EY$2</f>
        <v>2</v>
      </c>
      <c r="BP12" s="38">
        <f ca="1">BingoMaker.com!$EZ$2</f>
        <v>29</v>
      </c>
      <c r="BQ12" s="38">
        <f ca="1">BingoMaker.com!$FA$2</f>
        <v>37</v>
      </c>
      <c r="BR12" s="38">
        <f ca="1">BingoMaker.com!$FB$2</f>
        <v>48</v>
      </c>
      <c r="BS12" s="39">
        <f ca="1">BingoMaker.com!$FC$2</f>
        <v>70</v>
      </c>
      <c r="BT12" s="40"/>
      <c r="BU12" s="37">
        <f ca="1">BingoMaker.com!$FE$2</f>
        <v>15</v>
      </c>
      <c r="BV12" s="38">
        <f ca="1">BingoMaker.com!$FF$2</f>
        <v>21</v>
      </c>
      <c r="BW12" s="38">
        <f ca="1">BingoMaker.com!$FG$2</f>
        <v>38</v>
      </c>
      <c r="BX12" s="38">
        <f ca="1">BingoMaker.com!$FH$2</f>
        <v>55</v>
      </c>
      <c r="BY12" s="39">
        <f ca="1">BingoMaker.com!$FI$2</f>
        <v>73</v>
      </c>
      <c r="BZ12" s="37">
        <f ca="1">BingoMaker.com!$FU$2</f>
        <v>10</v>
      </c>
      <c r="CA12" s="38">
        <f ca="1">BingoMaker.com!$FV$2</f>
        <v>21</v>
      </c>
      <c r="CB12" s="38">
        <f ca="1">BingoMaker.com!$FW$2</f>
        <v>32</v>
      </c>
      <c r="CC12" s="38">
        <f ca="1">BingoMaker.com!$FX$2</f>
        <v>52</v>
      </c>
      <c r="CD12" s="39">
        <f ca="1">BingoMaker.com!$FY$2</f>
        <v>74</v>
      </c>
      <c r="CE12" s="40"/>
      <c r="CF12" s="37">
        <f ca="1">BingoMaker.com!$GA$2</f>
        <v>8</v>
      </c>
      <c r="CG12" s="38">
        <f ca="1">BingoMaker.com!$GB$2</f>
        <v>17</v>
      </c>
      <c r="CH12" s="38">
        <f ca="1">BingoMaker.com!$GC$2</f>
        <v>43</v>
      </c>
      <c r="CI12" s="38">
        <f ca="1">BingoMaker.com!$GD$2</f>
        <v>60</v>
      </c>
      <c r="CJ12" s="39">
        <f ca="1">BingoMaker.com!$GE$2</f>
        <v>70</v>
      </c>
      <c r="CK12" s="37">
        <f ca="1">BingoMaker.com!$GQ$2</f>
        <v>2</v>
      </c>
      <c r="CL12" s="38">
        <f ca="1">BingoMaker.com!$GR$2</f>
        <v>27</v>
      </c>
      <c r="CM12" s="38">
        <f ca="1">BingoMaker.com!$GS$2</f>
        <v>33</v>
      </c>
      <c r="CN12" s="38">
        <f ca="1">BingoMaker.com!$GT$2</f>
        <v>58</v>
      </c>
      <c r="CO12" s="39">
        <f ca="1">BingoMaker.com!$GU$2</f>
        <v>72</v>
      </c>
      <c r="CP12" s="40"/>
      <c r="CQ12" s="37">
        <f ca="1">BingoMaker.com!$GW$2</f>
        <v>10</v>
      </c>
      <c r="CR12" s="38">
        <f ca="1">BingoMaker.com!$GX$2</f>
        <v>23</v>
      </c>
      <c r="CS12" s="38">
        <f ca="1">BingoMaker.com!$GY$2</f>
        <v>32</v>
      </c>
      <c r="CT12" s="38">
        <f ca="1">BingoMaker.com!$GZ$2</f>
        <v>56</v>
      </c>
      <c r="CU12" s="39">
        <f ca="1">BingoMaker.com!$HA$2</f>
        <v>63</v>
      </c>
      <c r="CV12" s="37">
        <f ca="1">BingoMaker.com!$HM$2</f>
        <v>4</v>
      </c>
      <c r="CW12" s="38">
        <f ca="1">BingoMaker.com!$HN$2</f>
        <v>20</v>
      </c>
      <c r="CX12" s="38">
        <f ca="1">BingoMaker.com!$HO$2</f>
        <v>35</v>
      </c>
      <c r="CY12" s="38">
        <f ca="1">BingoMaker.com!$HP$2</f>
        <v>58</v>
      </c>
      <c r="CZ12" s="39">
        <f ca="1">BingoMaker.com!$HQ$2</f>
        <v>61</v>
      </c>
      <c r="DA12" s="40"/>
      <c r="DB12" s="37">
        <f ca="1">BingoMaker.com!$HS$2</f>
        <v>13</v>
      </c>
      <c r="DC12" s="38">
        <f ca="1">BingoMaker.com!$HT$2</f>
        <v>26</v>
      </c>
      <c r="DD12" s="38">
        <f ca="1">BingoMaker.com!$HU$2</f>
        <v>37</v>
      </c>
      <c r="DE12" s="38">
        <f ca="1">BingoMaker.com!$HV$2</f>
        <v>57</v>
      </c>
      <c r="DF12" s="39">
        <f ca="1">BingoMaker.com!$HW$2</f>
        <v>73</v>
      </c>
      <c r="DG12" s="37">
        <f ca="1">BingoMaker.com!$II$2</f>
        <v>5</v>
      </c>
      <c r="DH12" s="38">
        <f ca="1">BingoMaker.com!$IJ$2</f>
        <v>19</v>
      </c>
      <c r="DI12" s="38">
        <f ca="1">BingoMaker.com!$IK$2</f>
        <v>34</v>
      </c>
      <c r="DJ12" s="38">
        <f ca="1">BingoMaker.com!$IL$2</f>
        <v>52</v>
      </c>
      <c r="DK12" s="39">
        <f ca="1">BingoMaker.com!$IM$2</f>
        <v>75</v>
      </c>
      <c r="DL12" s="40"/>
      <c r="DM12" s="37">
        <f ca="1">BingoMaker.com!$IO$2</f>
        <v>5</v>
      </c>
      <c r="DN12" s="38">
        <f ca="1">BingoMaker.com!$IP$2</f>
        <v>30</v>
      </c>
      <c r="DO12" s="38">
        <f ca="1">BingoMaker.com!$IQ$2</f>
        <v>32</v>
      </c>
      <c r="DP12" s="38">
        <f ca="1">BingoMaker.com!$IR$2</f>
        <v>49</v>
      </c>
      <c r="DQ12" s="39">
        <f ca="1">BingoMaker.com!$IS$2</f>
        <v>61</v>
      </c>
      <c r="DR12" s="37">
        <f ca="1">BingoMaker.com!$JE$2</f>
        <v>10</v>
      </c>
      <c r="DS12" s="38">
        <f ca="1">BingoMaker.com!$JF$2</f>
        <v>17</v>
      </c>
      <c r="DT12" s="38">
        <f ca="1">BingoMaker.com!$JG$2</f>
        <v>33</v>
      </c>
      <c r="DU12" s="38">
        <f ca="1">BingoMaker.com!$JH$2</f>
        <v>60</v>
      </c>
      <c r="DV12" s="39">
        <f ca="1">BingoMaker.com!$JI$2</f>
        <v>69</v>
      </c>
      <c r="DW12" s="40"/>
      <c r="DX12" s="37">
        <f ca="1">BingoMaker.com!$JK$2</f>
        <v>1</v>
      </c>
      <c r="DY12" s="38">
        <f ca="1">BingoMaker.com!$JL$2</f>
        <v>27</v>
      </c>
      <c r="DZ12" s="38">
        <f ca="1">BingoMaker.com!$JM$2</f>
        <v>45</v>
      </c>
      <c r="EA12" s="38">
        <f ca="1">BingoMaker.com!$JN$2</f>
        <v>54</v>
      </c>
      <c r="EB12" s="39">
        <f ca="1">BingoMaker.com!$JO$2</f>
        <v>65</v>
      </c>
      <c r="EC12" s="37">
        <f ca="1">BingoMaker.com!$KA$2</f>
        <v>11</v>
      </c>
      <c r="ED12" s="38">
        <f ca="1">BingoMaker.com!$KB$2</f>
        <v>30</v>
      </c>
      <c r="EE12" s="38">
        <f ca="1">BingoMaker.com!$KC$2</f>
        <v>39</v>
      </c>
      <c r="EF12" s="38">
        <f ca="1">BingoMaker.com!$KD$2</f>
        <v>54</v>
      </c>
      <c r="EG12" s="39">
        <f ca="1">BingoMaker.com!$KE$2</f>
        <v>69</v>
      </c>
      <c r="EH12" s="40"/>
      <c r="EI12" s="37">
        <f ca="1">BingoMaker.com!$KG$2</f>
        <v>2</v>
      </c>
      <c r="EJ12" s="38">
        <f ca="1">BingoMaker.com!$KH$2</f>
        <v>21</v>
      </c>
      <c r="EK12" s="38">
        <f ca="1">BingoMaker.com!$KI$2</f>
        <v>40</v>
      </c>
      <c r="EL12" s="38">
        <f ca="1">BingoMaker.com!$KJ$2</f>
        <v>48</v>
      </c>
      <c r="EM12" s="39">
        <f ca="1">BingoMaker.com!$KK$2</f>
        <v>69</v>
      </c>
      <c r="EN12" s="37">
        <f ca="1">BingoMaker.com!$KW$2</f>
        <v>2</v>
      </c>
      <c r="EO12" s="38">
        <f ca="1">BingoMaker.com!$KX$2</f>
        <v>24</v>
      </c>
      <c r="EP12" s="38">
        <f ca="1">BingoMaker.com!$KY$2</f>
        <v>32</v>
      </c>
      <c r="EQ12" s="38">
        <f ca="1">BingoMaker.com!$KZ$2</f>
        <v>57</v>
      </c>
      <c r="ER12" s="39">
        <f ca="1">BingoMaker.com!$LA$2</f>
        <v>73</v>
      </c>
      <c r="ES12" s="40"/>
      <c r="ET12" s="37">
        <f ca="1">BingoMaker.com!$LC$2</f>
        <v>7</v>
      </c>
      <c r="EU12" s="38">
        <f ca="1">BingoMaker.com!$LD$2</f>
        <v>19</v>
      </c>
      <c r="EV12" s="38">
        <f ca="1">BingoMaker.com!$LE$2</f>
        <v>31</v>
      </c>
      <c r="EW12" s="38">
        <f ca="1">BingoMaker.com!$LF$2</f>
        <v>53</v>
      </c>
      <c r="EX12" s="39">
        <f ca="1">BingoMaker.com!$LG$2</f>
        <v>63</v>
      </c>
      <c r="EY12" s="37">
        <f ca="1">BingoMaker.com!$LS$2</f>
        <v>9</v>
      </c>
      <c r="EZ12" s="38">
        <f ca="1">BingoMaker.com!$LT$2</f>
        <v>18</v>
      </c>
      <c r="FA12" s="38">
        <f ca="1">BingoMaker.com!$LU$2</f>
        <v>45</v>
      </c>
      <c r="FB12" s="38">
        <f ca="1">BingoMaker.com!$LV$2</f>
        <v>55</v>
      </c>
      <c r="FC12" s="39">
        <f ca="1">BingoMaker.com!$LW$2</f>
        <v>65</v>
      </c>
      <c r="FD12" s="40"/>
      <c r="FE12" s="37">
        <f ca="1">BingoMaker.com!$LY$2</f>
        <v>1</v>
      </c>
      <c r="FF12" s="38">
        <f ca="1">BingoMaker.com!$LZ$2</f>
        <v>30</v>
      </c>
      <c r="FG12" s="38">
        <f ca="1">BingoMaker.com!$MA$2</f>
        <v>44</v>
      </c>
      <c r="FH12" s="38">
        <f ca="1">BingoMaker.com!$MB$2</f>
        <v>52</v>
      </c>
      <c r="FI12" s="39">
        <f ca="1">BingoMaker.com!$MC$2</f>
        <v>71</v>
      </c>
      <c r="FJ12" s="37">
        <f ca="1">BingoMaker.com!$MO$2</f>
        <v>3</v>
      </c>
      <c r="FK12" s="38">
        <f ca="1">BingoMaker.com!$MP$2</f>
        <v>18</v>
      </c>
      <c r="FL12" s="38">
        <f ca="1">BingoMaker.com!$MQ$2</f>
        <v>36</v>
      </c>
      <c r="FM12" s="38">
        <f ca="1">BingoMaker.com!$MR$2</f>
        <v>59</v>
      </c>
      <c r="FN12" s="39">
        <f ca="1">BingoMaker.com!$MS$2</f>
        <v>62</v>
      </c>
      <c r="FO12" s="40"/>
      <c r="FP12" s="37">
        <f ca="1">BingoMaker.com!$MU$2</f>
        <v>13</v>
      </c>
      <c r="FQ12" s="38">
        <f ca="1">BingoMaker.com!$MV$2</f>
        <v>23</v>
      </c>
      <c r="FR12" s="38">
        <f ca="1">BingoMaker.com!$MW$2</f>
        <v>31</v>
      </c>
      <c r="FS12" s="38">
        <f ca="1">BingoMaker.com!$MX$2</f>
        <v>49</v>
      </c>
      <c r="FT12" s="39">
        <f ca="1">BingoMaker.com!$MY$2</f>
        <v>63</v>
      </c>
      <c r="FU12" s="37">
        <f ca="1">BingoMaker.com!$NK$2</f>
        <v>13</v>
      </c>
      <c r="FV12" s="38">
        <f ca="1">BingoMaker.com!$NL$2</f>
        <v>21</v>
      </c>
      <c r="FW12" s="38">
        <f ca="1">BingoMaker.com!$NM$2</f>
        <v>32</v>
      </c>
      <c r="FX12" s="38">
        <f ca="1">BingoMaker.com!$NN$2</f>
        <v>60</v>
      </c>
      <c r="FY12" s="39">
        <f ca="1">BingoMaker.com!$NO$2</f>
        <v>66</v>
      </c>
      <c r="FZ12" s="40"/>
      <c r="GA12" s="37">
        <f ca="1">BingoMaker.com!$NQ$2</f>
        <v>12</v>
      </c>
      <c r="GB12" s="38">
        <f ca="1">BingoMaker.com!$NR$2</f>
        <v>23</v>
      </c>
      <c r="GC12" s="38">
        <f ca="1">BingoMaker.com!$NS$2</f>
        <v>33</v>
      </c>
      <c r="GD12" s="38">
        <f ca="1">BingoMaker.com!$NT$2</f>
        <v>57</v>
      </c>
      <c r="GE12" s="39">
        <f ca="1">BingoMaker.com!$NU$2</f>
        <v>74</v>
      </c>
      <c r="GF12" s="37">
        <f ca="1">BingoMaker.com!$OG$2</f>
        <v>4</v>
      </c>
      <c r="GG12" s="38">
        <f ca="1">BingoMaker.com!$OH$2</f>
        <v>26</v>
      </c>
      <c r="GH12" s="38">
        <f ca="1">BingoMaker.com!$OI$2</f>
        <v>42</v>
      </c>
      <c r="GI12" s="38">
        <f ca="1">BingoMaker.com!$OJ$2</f>
        <v>58</v>
      </c>
      <c r="GJ12" s="39">
        <f ca="1">BingoMaker.com!$OK$2</f>
        <v>70</v>
      </c>
      <c r="GK12" s="40"/>
      <c r="GL12" s="37">
        <f ca="1">BingoMaker.com!$OM$2</f>
        <v>5</v>
      </c>
      <c r="GM12" s="38">
        <f ca="1">BingoMaker.com!$ON$2</f>
        <v>24</v>
      </c>
      <c r="GN12" s="38">
        <f ca="1">BingoMaker.com!$OO$2</f>
        <v>32</v>
      </c>
      <c r="GO12" s="38">
        <f ca="1">BingoMaker.com!$OP$2</f>
        <v>46</v>
      </c>
      <c r="GP12" s="39">
        <f ca="1">BingoMaker.com!$OQ$2</f>
        <v>66</v>
      </c>
      <c r="GQ12" s="37">
        <f ca="1">BingoMaker.com!$PC$2</f>
        <v>15</v>
      </c>
      <c r="GR12" s="38">
        <f ca="1">BingoMaker.com!$PD$2</f>
        <v>24</v>
      </c>
      <c r="GS12" s="38">
        <f ca="1">BingoMaker.com!$PE$2</f>
        <v>32</v>
      </c>
      <c r="GT12" s="38">
        <f ca="1">BingoMaker.com!$PF$2</f>
        <v>56</v>
      </c>
      <c r="GU12" s="39">
        <f ca="1">BingoMaker.com!$PG$2</f>
        <v>67</v>
      </c>
      <c r="GV12" s="40"/>
      <c r="GW12" s="37">
        <f ca="1">BingoMaker.com!$PI$2</f>
        <v>12</v>
      </c>
      <c r="GX12" s="38">
        <f ca="1">BingoMaker.com!$PJ$2</f>
        <v>26</v>
      </c>
      <c r="GY12" s="38">
        <f ca="1">BingoMaker.com!$PK$2</f>
        <v>35</v>
      </c>
      <c r="GZ12" s="38">
        <f ca="1">BingoMaker.com!$PL$2</f>
        <v>51</v>
      </c>
      <c r="HA12" s="39">
        <f ca="1">BingoMaker.com!$PM$2</f>
        <v>63</v>
      </c>
      <c r="HB12" s="37">
        <f ca="1">BingoMaker.com!$PY$2</f>
        <v>1</v>
      </c>
      <c r="HC12" s="38">
        <f ca="1">BingoMaker.com!$PZ$2</f>
        <v>20</v>
      </c>
      <c r="HD12" s="38">
        <f ca="1">BingoMaker.com!$QA$2</f>
        <v>35</v>
      </c>
      <c r="HE12" s="38">
        <f ca="1">BingoMaker.com!$QB$2</f>
        <v>53</v>
      </c>
      <c r="HF12" s="39">
        <f ca="1">BingoMaker.com!$QC$2</f>
        <v>68</v>
      </c>
      <c r="HG12" s="40"/>
      <c r="HH12" s="37">
        <f ca="1">BingoMaker.com!$QE$2</f>
        <v>9</v>
      </c>
      <c r="HI12" s="38">
        <f ca="1">BingoMaker.com!$QF$2</f>
        <v>25</v>
      </c>
      <c r="HJ12" s="38">
        <f ca="1">BingoMaker.com!$QG$2</f>
        <v>31</v>
      </c>
      <c r="HK12" s="38">
        <f ca="1">BingoMaker.com!$QH$2</f>
        <v>50</v>
      </c>
      <c r="HL12" s="39">
        <f ca="1">BingoMaker.com!$QI$2</f>
        <v>71</v>
      </c>
      <c r="HM12" s="37">
        <f ca="1">BingoMaker.com!$QU$2</f>
        <v>1</v>
      </c>
      <c r="HN12" s="38">
        <f ca="1">BingoMaker.com!$QV$2</f>
        <v>25</v>
      </c>
      <c r="HO12" s="38">
        <f ca="1">BingoMaker.com!$QW$2</f>
        <v>42</v>
      </c>
      <c r="HP12" s="38">
        <f ca="1">BingoMaker.com!$QX$2</f>
        <v>54</v>
      </c>
      <c r="HQ12" s="39">
        <f ca="1">BingoMaker.com!$QY$2</f>
        <v>72</v>
      </c>
      <c r="HR12" s="40"/>
      <c r="HS12" s="37">
        <f ca="1">BingoMaker.com!$RA$2</f>
        <v>12</v>
      </c>
      <c r="HT12" s="38">
        <f ca="1">BingoMaker.com!$RB$2</f>
        <v>26</v>
      </c>
      <c r="HU12" s="38">
        <f ca="1">BingoMaker.com!$RC$2</f>
        <v>34</v>
      </c>
      <c r="HV12" s="38">
        <f ca="1">BingoMaker.com!$RD$2</f>
        <v>48</v>
      </c>
      <c r="HW12" s="39">
        <f ca="1">BingoMaker.com!$RE$2</f>
        <v>63</v>
      </c>
      <c r="HX12" s="37">
        <f ca="1">BingoMaker.com!$RQ$2</f>
        <v>11</v>
      </c>
      <c r="HY12" s="38">
        <f ca="1">BingoMaker.com!$RR$2</f>
        <v>16</v>
      </c>
      <c r="HZ12" s="38">
        <f ca="1">BingoMaker.com!$RS$2</f>
        <v>35</v>
      </c>
      <c r="IA12" s="38">
        <f ca="1">BingoMaker.com!$RT$2</f>
        <v>53</v>
      </c>
      <c r="IB12" s="39">
        <f ca="1">BingoMaker.com!$RU$2</f>
        <v>64</v>
      </c>
      <c r="IC12" s="40"/>
      <c r="ID12" s="37">
        <f ca="1">BingoMaker.com!$RW$2</f>
        <v>15</v>
      </c>
      <c r="IE12" s="38">
        <f ca="1">BingoMaker.com!$RX$2</f>
        <v>23</v>
      </c>
      <c r="IF12" s="38">
        <f ca="1">BingoMaker.com!$RY$2</f>
        <v>38</v>
      </c>
      <c r="IG12" s="38">
        <f ca="1">BingoMaker.com!$RZ$2</f>
        <v>56</v>
      </c>
      <c r="IH12" s="39">
        <f ca="1">BingoMaker.com!$SA$2</f>
        <v>65</v>
      </c>
      <c r="II12" s="37">
        <f ca="1">BingoMaker.com!$SM$2</f>
        <v>12</v>
      </c>
      <c r="IJ12" s="38">
        <f ca="1">BingoMaker.com!$SN$2</f>
        <v>20</v>
      </c>
      <c r="IK12" s="38">
        <f ca="1">BingoMaker.com!$SO$2</f>
        <v>45</v>
      </c>
      <c r="IL12" s="38">
        <f ca="1">BingoMaker.com!$SP$2</f>
        <v>60</v>
      </c>
      <c r="IM12" s="39">
        <f ca="1">BingoMaker.com!$SQ$2</f>
        <v>67</v>
      </c>
      <c r="IN12" s="40"/>
      <c r="IO12" s="37">
        <f ca="1">BingoMaker.com!$SS$2</f>
        <v>13</v>
      </c>
      <c r="IP12" s="38">
        <f ca="1">BingoMaker.com!$ST$2</f>
        <v>27</v>
      </c>
      <c r="IQ12" s="38">
        <f ca="1">BingoMaker.com!$SU$2</f>
        <v>38</v>
      </c>
      <c r="IR12" s="38">
        <f ca="1">BingoMaker.com!$SV$2</f>
        <v>59</v>
      </c>
      <c r="IS12" s="39">
        <f ca="1">BingoMaker.com!$SW$2</f>
        <v>72</v>
      </c>
      <c r="IT12" s="37">
        <f ca="1">BingoMaker.com!$TI$2</f>
        <v>3</v>
      </c>
      <c r="IU12" s="38">
        <f ca="1">BingoMaker.com!$TJ$2</f>
        <v>19</v>
      </c>
      <c r="IV12" s="38">
        <f ca="1">BingoMaker.com!$TK$2</f>
        <v>37</v>
      </c>
      <c r="IW12" s="38">
        <f ca="1">BingoMaker.com!$TL$2</f>
        <v>48</v>
      </c>
      <c r="IX12" s="39">
        <f ca="1">BingoMaker.com!$TM$2</f>
        <v>74</v>
      </c>
      <c r="IY12" s="40"/>
      <c r="IZ12" s="37">
        <f ca="1">BingoMaker.com!$TO$2</f>
        <v>13</v>
      </c>
      <c r="JA12" s="38">
        <f ca="1">BingoMaker.com!$TP$2</f>
        <v>26</v>
      </c>
      <c r="JB12" s="38">
        <f ca="1">BingoMaker.com!$TQ$2</f>
        <v>38</v>
      </c>
      <c r="JC12" s="38">
        <f ca="1">BingoMaker.com!$TR$2</f>
        <v>54</v>
      </c>
      <c r="JD12" s="39">
        <f ca="1">BingoMaker.com!$TS$2</f>
        <v>74</v>
      </c>
      <c r="JE12" s="37">
        <f ca="1">BingoMaker.com!$UE$2</f>
        <v>2</v>
      </c>
      <c r="JF12" s="38">
        <f ca="1">BingoMaker.com!$UF$2</f>
        <v>26</v>
      </c>
      <c r="JG12" s="38">
        <f ca="1">BingoMaker.com!$UG$2</f>
        <v>37</v>
      </c>
      <c r="JH12" s="38">
        <f ca="1">BingoMaker.com!$UH$2</f>
        <v>60</v>
      </c>
      <c r="JI12" s="39">
        <f ca="1">BingoMaker.com!$UI$2</f>
        <v>63</v>
      </c>
      <c r="JJ12" s="40"/>
      <c r="JK12" s="37">
        <f ca="1">BingoMaker.com!$UK$2</f>
        <v>8</v>
      </c>
      <c r="JL12" s="38">
        <f ca="1">BingoMaker.com!$UL$2</f>
        <v>16</v>
      </c>
      <c r="JM12" s="38">
        <f ca="1">BingoMaker.com!$UM$2</f>
        <v>35</v>
      </c>
      <c r="JN12" s="38">
        <f ca="1">BingoMaker.com!$UN$2</f>
        <v>59</v>
      </c>
      <c r="JO12" s="39">
        <f ca="1">BingoMaker.com!$UO$2</f>
        <v>64</v>
      </c>
      <c r="JP12" s="5"/>
    </row>
    <row r="13" spans="1:276" s="6" customFormat="1" ht="58.25" customHeight="1" x14ac:dyDescent="0.15">
      <c r="A13" s="44">
        <f ca="1">BingoMaker.com!$W$3</f>
        <v>10</v>
      </c>
      <c r="B13" s="45">
        <f ca="1">BingoMaker.com!$X$3</f>
        <v>17</v>
      </c>
      <c r="C13" s="45">
        <f ca="1">BingoMaker.com!$Y$3</f>
        <v>38</v>
      </c>
      <c r="D13" s="45">
        <f ca="1">BingoMaker.com!$Z$3</f>
        <v>52</v>
      </c>
      <c r="E13" s="46">
        <f ca="1">BingoMaker.com!$AA$3</f>
        <v>67</v>
      </c>
      <c r="F13" s="40"/>
      <c r="G13" s="44">
        <f ca="1">BingoMaker.com!$AC$3</f>
        <v>7</v>
      </c>
      <c r="H13" s="45">
        <f ca="1">BingoMaker.com!$AD$3</f>
        <v>16</v>
      </c>
      <c r="I13" s="45">
        <f ca="1">BingoMaker.com!$AE$3</f>
        <v>35</v>
      </c>
      <c r="J13" s="45">
        <f ca="1">BingoMaker.com!$AF$3</f>
        <v>57</v>
      </c>
      <c r="K13" s="46">
        <f ca="1">BingoMaker.com!$AG$3</f>
        <v>61</v>
      </c>
      <c r="L13" s="44">
        <f ca="1">BingoMaker.com!$AS$3</f>
        <v>11</v>
      </c>
      <c r="M13" s="45">
        <f ca="1">BingoMaker.com!$AT$3</f>
        <v>27</v>
      </c>
      <c r="N13" s="45">
        <f ca="1">BingoMaker.com!$AU$3</f>
        <v>45</v>
      </c>
      <c r="O13" s="45">
        <f ca="1">BingoMaker.com!$AV$3</f>
        <v>46</v>
      </c>
      <c r="P13" s="46">
        <f ca="1">BingoMaker.com!$AW$3</f>
        <v>64</v>
      </c>
      <c r="Q13" s="40"/>
      <c r="R13" s="44">
        <f ca="1">BingoMaker.com!$AY$3</f>
        <v>1</v>
      </c>
      <c r="S13" s="45">
        <f ca="1">BingoMaker.com!$AZ$3</f>
        <v>25</v>
      </c>
      <c r="T13" s="45">
        <f ca="1">BingoMaker.com!$BA$3</f>
        <v>44</v>
      </c>
      <c r="U13" s="45">
        <f ca="1">BingoMaker.com!$BB$3</f>
        <v>46</v>
      </c>
      <c r="V13" s="46">
        <f ca="1">BingoMaker.com!$BC$3</f>
        <v>65</v>
      </c>
      <c r="W13" s="44">
        <f ca="1">BingoMaker.com!$BO$3</f>
        <v>2</v>
      </c>
      <c r="X13" s="45">
        <f ca="1">BingoMaker.com!$BP$3</f>
        <v>25</v>
      </c>
      <c r="Y13" s="45">
        <f ca="1">BingoMaker.com!$BQ$3</f>
        <v>44</v>
      </c>
      <c r="Z13" s="45">
        <f ca="1">BingoMaker.com!$BR$3</f>
        <v>54</v>
      </c>
      <c r="AA13" s="46">
        <f ca="1">BingoMaker.com!$BS$3</f>
        <v>75</v>
      </c>
      <c r="AB13" s="40"/>
      <c r="AC13" s="44">
        <f ca="1">BingoMaker.com!$BU$3</f>
        <v>6</v>
      </c>
      <c r="AD13" s="45">
        <f ca="1">BingoMaker.com!$BV$3</f>
        <v>27</v>
      </c>
      <c r="AE13" s="45">
        <f ca="1">BingoMaker.com!$BW$3</f>
        <v>40</v>
      </c>
      <c r="AF13" s="45">
        <f ca="1">BingoMaker.com!$BX$3</f>
        <v>57</v>
      </c>
      <c r="AG13" s="46">
        <f ca="1">BingoMaker.com!$BY$3</f>
        <v>61</v>
      </c>
      <c r="AH13" s="44">
        <f ca="1">BingoMaker.com!$CK$3</f>
        <v>9</v>
      </c>
      <c r="AI13" s="45">
        <f ca="1">BingoMaker.com!$CL$3</f>
        <v>27</v>
      </c>
      <c r="AJ13" s="45">
        <f ca="1">BingoMaker.com!$CM$3</f>
        <v>43</v>
      </c>
      <c r="AK13" s="45">
        <f ca="1">BingoMaker.com!$CN$3</f>
        <v>48</v>
      </c>
      <c r="AL13" s="46">
        <f ca="1">BingoMaker.com!$CO$3</f>
        <v>72</v>
      </c>
      <c r="AM13" s="40"/>
      <c r="AN13" s="44">
        <f ca="1">BingoMaker.com!$CQ$3</f>
        <v>4</v>
      </c>
      <c r="AO13" s="45">
        <f ca="1">BingoMaker.com!$CR$3</f>
        <v>20</v>
      </c>
      <c r="AP13" s="45">
        <f ca="1">BingoMaker.com!$CS$3</f>
        <v>43</v>
      </c>
      <c r="AQ13" s="45">
        <f ca="1">BingoMaker.com!$CT$3</f>
        <v>46</v>
      </c>
      <c r="AR13" s="46">
        <f ca="1">BingoMaker.com!$CU$3</f>
        <v>73</v>
      </c>
      <c r="AS13" s="44">
        <f ca="1">BingoMaker.com!$DG$3</f>
        <v>15</v>
      </c>
      <c r="AT13" s="45">
        <f ca="1">BingoMaker.com!$DH$3</f>
        <v>30</v>
      </c>
      <c r="AU13" s="45">
        <f ca="1">BingoMaker.com!$DI$3</f>
        <v>45</v>
      </c>
      <c r="AV13" s="45">
        <f ca="1">BingoMaker.com!$DJ$3</f>
        <v>47</v>
      </c>
      <c r="AW13" s="46">
        <f ca="1">BingoMaker.com!$DK$3</f>
        <v>73</v>
      </c>
      <c r="AX13" s="40"/>
      <c r="AY13" s="44">
        <f ca="1">BingoMaker.com!$DM$3</f>
        <v>8</v>
      </c>
      <c r="AZ13" s="45">
        <f ca="1">BingoMaker.com!$DN$3</f>
        <v>28</v>
      </c>
      <c r="BA13" s="45">
        <f ca="1">BingoMaker.com!$DO$3</f>
        <v>38</v>
      </c>
      <c r="BB13" s="45">
        <f ca="1">BingoMaker.com!$DP$3</f>
        <v>60</v>
      </c>
      <c r="BC13" s="46">
        <f ca="1">BingoMaker.com!$DQ$3</f>
        <v>69</v>
      </c>
      <c r="BD13" s="44">
        <f ca="1">BingoMaker.com!$EC$3</f>
        <v>14</v>
      </c>
      <c r="BE13" s="45">
        <f ca="1">BingoMaker.com!$ED$3</f>
        <v>29</v>
      </c>
      <c r="BF13" s="45">
        <f ca="1">BingoMaker.com!$EE$3</f>
        <v>33</v>
      </c>
      <c r="BG13" s="45">
        <f ca="1">BingoMaker.com!$EF$3</f>
        <v>49</v>
      </c>
      <c r="BH13" s="46">
        <f ca="1">BingoMaker.com!$EG$3</f>
        <v>62</v>
      </c>
      <c r="BI13" s="40"/>
      <c r="BJ13" s="44">
        <f ca="1">BingoMaker.com!$EI$3</f>
        <v>13</v>
      </c>
      <c r="BK13" s="45">
        <f ca="1">BingoMaker.com!$EJ$3</f>
        <v>24</v>
      </c>
      <c r="BL13" s="45">
        <f ca="1">BingoMaker.com!$EK$3</f>
        <v>33</v>
      </c>
      <c r="BM13" s="45">
        <f ca="1">BingoMaker.com!$EL$3</f>
        <v>46</v>
      </c>
      <c r="BN13" s="46">
        <f ca="1">BingoMaker.com!$EM$3</f>
        <v>62</v>
      </c>
      <c r="BO13" s="44">
        <f ca="1">BingoMaker.com!$EY$3</f>
        <v>1</v>
      </c>
      <c r="BP13" s="45">
        <f ca="1">BingoMaker.com!$EZ$3</f>
        <v>24</v>
      </c>
      <c r="BQ13" s="45">
        <f ca="1">BingoMaker.com!$FA$3</f>
        <v>34</v>
      </c>
      <c r="BR13" s="45">
        <f ca="1">BingoMaker.com!$FB$3</f>
        <v>54</v>
      </c>
      <c r="BS13" s="46">
        <f ca="1">BingoMaker.com!$FC$3</f>
        <v>67</v>
      </c>
      <c r="BT13" s="40"/>
      <c r="BU13" s="44">
        <f ca="1">BingoMaker.com!$FE$3</f>
        <v>11</v>
      </c>
      <c r="BV13" s="45">
        <f ca="1">BingoMaker.com!$FF$3</f>
        <v>25</v>
      </c>
      <c r="BW13" s="45">
        <f ca="1">BingoMaker.com!$FG$3</f>
        <v>36</v>
      </c>
      <c r="BX13" s="45">
        <f ca="1">BingoMaker.com!$FH$3</f>
        <v>53</v>
      </c>
      <c r="BY13" s="46">
        <f ca="1">BingoMaker.com!$FI$3</f>
        <v>63</v>
      </c>
      <c r="BZ13" s="44">
        <f ca="1">BingoMaker.com!$FU$3</f>
        <v>12</v>
      </c>
      <c r="CA13" s="45">
        <f ca="1">BingoMaker.com!$FV$3</f>
        <v>26</v>
      </c>
      <c r="CB13" s="45">
        <f ca="1">BingoMaker.com!$FW$3</f>
        <v>39</v>
      </c>
      <c r="CC13" s="45">
        <f ca="1">BingoMaker.com!$FX$3</f>
        <v>46</v>
      </c>
      <c r="CD13" s="46">
        <f ca="1">BingoMaker.com!$FY$3</f>
        <v>64</v>
      </c>
      <c r="CE13" s="40"/>
      <c r="CF13" s="44">
        <f ca="1">BingoMaker.com!$GA$3</f>
        <v>10</v>
      </c>
      <c r="CG13" s="45">
        <f ca="1">BingoMaker.com!$GB$3</f>
        <v>23</v>
      </c>
      <c r="CH13" s="45">
        <f ca="1">BingoMaker.com!$GC$3</f>
        <v>36</v>
      </c>
      <c r="CI13" s="45">
        <f ca="1">BingoMaker.com!$GD$3</f>
        <v>59</v>
      </c>
      <c r="CJ13" s="46">
        <f ca="1">BingoMaker.com!$GE$3</f>
        <v>68</v>
      </c>
      <c r="CK13" s="44">
        <f ca="1">BingoMaker.com!$GQ$3</f>
        <v>3</v>
      </c>
      <c r="CL13" s="45">
        <f ca="1">BingoMaker.com!$GR$3</f>
        <v>21</v>
      </c>
      <c r="CM13" s="45">
        <f ca="1">BingoMaker.com!$GS$3</f>
        <v>41</v>
      </c>
      <c r="CN13" s="45">
        <f ca="1">BingoMaker.com!$GT$3</f>
        <v>49</v>
      </c>
      <c r="CO13" s="46">
        <f ca="1">BingoMaker.com!$GU$3</f>
        <v>74</v>
      </c>
      <c r="CP13" s="40"/>
      <c r="CQ13" s="44">
        <f ca="1">BingoMaker.com!$GW$3</f>
        <v>11</v>
      </c>
      <c r="CR13" s="45">
        <f ca="1">BingoMaker.com!$GX$3</f>
        <v>27</v>
      </c>
      <c r="CS13" s="45">
        <f ca="1">BingoMaker.com!$GY$3</f>
        <v>35</v>
      </c>
      <c r="CT13" s="45">
        <f ca="1">BingoMaker.com!$GZ$3</f>
        <v>51</v>
      </c>
      <c r="CU13" s="46">
        <f ca="1">BingoMaker.com!$HA$3</f>
        <v>71</v>
      </c>
      <c r="CV13" s="44">
        <f ca="1">BingoMaker.com!$HM$3</f>
        <v>14</v>
      </c>
      <c r="CW13" s="45">
        <f ca="1">BingoMaker.com!$HN$3</f>
        <v>29</v>
      </c>
      <c r="CX13" s="45">
        <f ca="1">BingoMaker.com!$HO$3</f>
        <v>43</v>
      </c>
      <c r="CY13" s="45">
        <f ca="1">BingoMaker.com!$HP$3</f>
        <v>54</v>
      </c>
      <c r="CZ13" s="46">
        <f ca="1">BingoMaker.com!$HQ$3</f>
        <v>64</v>
      </c>
      <c r="DA13" s="40"/>
      <c r="DB13" s="44">
        <f ca="1">BingoMaker.com!$HS$3</f>
        <v>15</v>
      </c>
      <c r="DC13" s="45">
        <f ca="1">BingoMaker.com!$HT$3</f>
        <v>17</v>
      </c>
      <c r="DD13" s="45">
        <f ca="1">BingoMaker.com!$HU$3</f>
        <v>35</v>
      </c>
      <c r="DE13" s="45">
        <f ca="1">BingoMaker.com!$HV$3</f>
        <v>48</v>
      </c>
      <c r="DF13" s="46">
        <f ca="1">BingoMaker.com!$HW$3</f>
        <v>65</v>
      </c>
      <c r="DG13" s="44">
        <f ca="1">BingoMaker.com!$II$3</f>
        <v>1</v>
      </c>
      <c r="DH13" s="45">
        <f ca="1">BingoMaker.com!$IJ$3</f>
        <v>21</v>
      </c>
      <c r="DI13" s="45">
        <f ca="1">BingoMaker.com!$IK$3</f>
        <v>45</v>
      </c>
      <c r="DJ13" s="45">
        <f ca="1">BingoMaker.com!$IL$3</f>
        <v>48</v>
      </c>
      <c r="DK13" s="46">
        <f ca="1">BingoMaker.com!$IM$3</f>
        <v>74</v>
      </c>
      <c r="DL13" s="40"/>
      <c r="DM13" s="44">
        <f ca="1">BingoMaker.com!$IO$3</f>
        <v>8</v>
      </c>
      <c r="DN13" s="45">
        <f ca="1">BingoMaker.com!$IP$3</f>
        <v>28</v>
      </c>
      <c r="DO13" s="45">
        <f ca="1">BingoMaker.com!$IQ$3</f>
        <v>42</v>
      </c>
      <c r="DP13" s="45">
        <f ca="1">BingoMaker.com!$IR$3</f>
        <v>47</v>
      </c>
      <c r="DQ13" s="46">
        <f ca="1">BingoMaker.com!$IS$3</f>
        <v>66</v>
      </c>
      <c r="DR13" s="44">
        <f ca="1">BingoMaker.com!$JE$3</f>
        <v>15</v>
      </c>
      <c r="DS13" s="45">
        <f ca="1">BingoMaker.com!$JF$3</f>
        <v>22</v>
      </c>
      <c r="DT13" s="45">
        <f ca="1">BingoMaker.com!$JG$3</f>
        <v>42</v>
      </c>
      <c r="DU13" s="45">
        <f ca="1">BingoMaker.com!$JH$3</f>
        <v>51</v>
      </c>
      <c r="DV13" s="46">
        <f ca="1">BingoMaker.com!$JI$3</f>
        <v>68</v>
      </c>
      <c r="DW13" s="40"/>
      <c r="DX13" s="44">
        <f ca="1">BingoMaker.com!$JK$3</f>
        <v>8</v>
      </c>
      <c r="DY13" s="45">
        <f ca="1">BingoMaker.com!$JL$3</f>
        <v>30</v>
      </c>
      <c r="DZ13" s="45">
        <f ca="1">BingoMaker.com!$JM$3</f>
        <v>33</v>
      </c>
      <c r="EA13" s="45">
        <f ca="1">BingoMaker.com!$JN$3</f>
        <v>49</v>
      </c>
      <c r="EB13" s="46">
        <f ca="1">BingoMaker.com!$JO$3</f>
        <v>64</v>
      </c>
      <c r="EC13" s="44">
        <f ca="1">BingoMaker.com!$KA$3</f>
        <v>5</v>
      </c>
      <c r="ED13" s="45">
        <f ca="1">BingoMaker.com!$KB$3</f>
        <v>20</v>
      </c>
      <c r="EE13" s="45">
        <f ca="1">BingoMaker.com!$KC$3</f>
        <v>42</v>
      </c>
      <c r="EF13" s="45">
        <f ca="1">BingoMaker.com!$KD$3</f>
        <v>56</v>
      </c>
      <c r="EG13" s="46">
        <f ca="1">BingoMaker.com!$KE$3</f>
        <v>62</v>
      </c>
      <c r="EH13" s="40"/>
      <c r="EI13" s="44">
        <f ca="1">BingoMaker.com!$KG$3</f>
        <v>5</v>
      </c>
      <c r="EJ13" s="45">
        <f ca="1">BingoMaker.com!$KH$3</f>
        <v>28</v>
      </c>
      <c r="EK13" s="45">
        <f ca="1">BingoMaker.com!$KI$3</f>
        <v>32</v>
      </c>
      <c r="EL13" s="45">
        <f ca="1">BingoMaker.com!$KJ$3</f>
        <v>55</v>
      </c>
      <c r="EM13" s="46">
        <f ca="1">BingoMaker.com!$KK$3</f>
        <v>73</v>
      </c>
      <c r="EN13" s="44">
        <f ca="1">BingoMaker.com!$KW$3</f>
        <v>5</v>
      </c>
      <c r="EO13" s="45">
        <f ca="1">BingoMaker.com!$KX$3</f>
        <v>23</v>
      </c>
      <c r="EP13" s="45">
        <f ca="1">BingoMaker.com!$KY$3</f>
        <v>39</v>
      </c>
      <c r="EQ13" s="45">
        <f ca="1">BingoMaker.com!$KZ$3</f>
        <v>60</v>
      </c>
      <c r="ER13" s="46">
        <f ca="1">BingoMaker.com!$LA$3</f>
        <v>62</v>
      </c>
      <c r="ES13" s="40"/>
      <c r="ET13" s="44">
        <f ca="1">BingoMaker.com!$LC$3</f>
        <v>3</v>
      </c>
      <c r="EU13" s="45">
        <f ca="1">BingoMaker.com!$LD$3</f>
        <v>24</v>
      </c>
      <c r="EV13" s="45">
        <f ca="1">BingoMaker.com!$LE$3</f>
        <v>42</v>
      </c>
      <c r="EW13" s="45">
        <f ca="1">BingoMaker.com!$LF$3</f>
        <v>46</v>
      </c>
      <c r="EX13" s="46">
        <f ca="1">BingoMaker.com!$LG$3</f>
        <v>74</v>
      </c>
      <c r="EY13" s="44">
        <f ca="1">BingoMaker.com!$LS$3</f>
        <v>5</v>
      </c>
      <c r="EZ13" s="45">
        <f ca="1">BingoMaker.com!$LT$3</f>
        <v>16</v>
      </c>
      <c r="FA13" s="45">
        <f ca="1">BingoMaker.com!$LU$3</f>
        <v>39</v>
      </c>
      <c r="FB13" s="45">
        <f ca="1">BingoMaker.com!$LV$3</f>
        <v>51</v>
      </c>
      <c r="FC13" s="46">
        <f ca="1">BingoMaker.com!$LW$3</f>
        <v>75</v>
      </c>
      <c r="FD13" s="40"/>
      <c r="FE13" s="44">
        <f ca="1">BingoMaker.com!$LY$3</f>
        <v>7</v>
      </c>
      <c r="FF13" s="45">
        <f ca="1">BingoMaker.com!$LZ$3</f>
        <v>23</v>
      </c>
      <c r="FG13" s="45">
        <f ca="1">BingoMaker.com!$MA$3</f>
        <v>45</v>
      </c>
      <c r="FH13" s="45">
        <f ca="1">BingoMaker.com!$MB$3</f>
        <v>48</v>
      </c>
      <c r="FI13" s="46">
        <f ca="1">BingoMaker.com!$MC$3</f>
        <v>73</v>
      </c>
      <c r="FJ13" s="44">
        <f ca="1">BingoMaker.com!$MO$3</f>
        <v>15</v>
      </c>
      <c r="FK13" s="45">
        <f ca="1">BingoMaker.com!$MP$3</f>
        <v>28</v>
      </c>
      <c r="FL13" s="45">
        <f ca="1">BingoMaker.com!$MQ$3</f>
        <v>40</v>
      </c>
      <c r="FM13" s="45">
        <f ca="1">BingoMaker.com!$MR$3</f>
        <v>49</v>
      </c>
      <c r="FN13" s="46">
        <f ca="1">BingoMaker.com!$MS$3</f>
        <v>75</v>
      </c>
      <c r="FO13" s="40"/>
      <c r="FP13" s="44">
        <f ca="1">BingoMaker.com!$MU$3</f>
        <v>15</v>
      </c>
      <c r="FQ13" s="45">
        <f ca="1">BingoMaker.com!$MV$3</f>
        <v>17</v>
      </c>
      <c r="FR13" s="45">
        <f ca="1">BingoMaker.com!$MW$3</f>
        <v>40</v>
      </c>
      <c r="FS13" s="45">
        <f ca="1">BingoMaker.com!$MX$3</f>
        <v>54</v>
      </c>
      <c r="FT13" s="46">
        <f ca="1">BingoMaker.com!$MY$3</f>
        <v>72</v>
      </c>
      <c r="FU13" s="44">
        <f ca="1">BingoMaker.com!$NK$3</f>
        <v>9</v>
      </c>
      <c r="FV13" s="45">
        <f ca="1">BingoMaker.com!$NL$3</f>
        <v>17</v>
      </c>
      <c r="FW13" s="45">
        <f ca="1">BingoMaker.com!$NM$3</f>
        <v>41</v>
      </c>
      <c r="FX13" s="45">
        <f ca="1">BingoMaker.com!$NN$3</f>
        <v>53</v>
      </c>
      <c r="FY13" s="46">
        <f ca="1">BingoMaker.com!$NO$3</f>
        <v>67</v>
      </c>
      <c r="FZ13" s="40"/>
      <c r="GA13" s="44">
        <f ca="1">BingoMaker.com!$NQ$3</f>
        <v>3</v>
      </c>
      <c r="GB13" s="45">
        <f ca="1">BingoMaker.com!$NR$3</f>
        <v>16</v>
      </c>
      <c r="GC13" s="45">
        <f ca="1">BingoMaker.com!$NS$3</f>
        <v>31</v>
      </c>
      <c r="GD13" s="45">
        <f ca="1">BingoMaker.com!$NT$3</f>
        <v>55</v>
      </c>
      <c r="GE13" s="46">
        <f ca="1">BingoMaker.com!$NU$3</f>
        <v>67</v>
      </c>
      <c r="GF13" s="44">
        <f ca="1">BingoMaker.com!$OG$3</f>
        <v>9</v>
      </c>
      <c r="GG13" s="45">
        <f ca="1">BingoMaker.com!$OH$3</f>
        <v>28</v>
      </c>
      <c r="GH13" s="45">
        <f ca="1">BingoMaker.com!$OI$3</f>
        <v>43</v>
      </c>
      <c r="GI13" s="45">
        <f ca="1">BingoMaker.com!$OJ$3</f>
        <v>46</v>
      </c>
      <c r="GJ13" s="46">
        <f ca="1">BingoMaker.com!$OK$3</f>
        <v>63</v>
      </c>
      <c r="GK13" s="40"/>
      <c r="GL13" s="44">
        <f ca="1">BingoMaker.com!$OM$3</f>
        <v>9</v>
      </c>
      <c r="GM13" s="45">
        <f ca="1">BingoMaker.com!$ON$3</f>
        <v>19</v>
      </c>
      <c r="GN13" s="45">
        <f ca="1">BingoMaker.com!$OO$3</f>
        <v>39</v>
      </c>
      <c r="GO13" s="45">
        <f ca="1">BingoMaker.com!$OP$3</f>
        <v>55</v>
      </c>
      <c r="GP13" s="46">
        <f ca="1">BingoMaker.com!$OQ$3</f>
        <v>73</v>
      </c>
      <c r="GQ13" s="44">
        <f ca="1">BingoMaker.com!$PC$3</f>
        <v>12</v>
      </c>
      <c r="GR13" s="45">
        <f ca="1">BingoMaker.com!$PD$3</f>
        <v>20</v>
      </c>
      <c r="GS13" s="45">
        <f ca="1">BingoMaker.com!$PE$3</f>
        <v>35</v>
      </c>
      <c r="GT13" s="45">
        <f ca="1">BingoMaker.com!$PF$3</f>
        <v>47</v>
      </c>
      <c r="GU13" s="46">
        <f ca="1">BingoMaker.com!$PG$3</f>
        <v>75</v>
      </c>
      <c r="GV13" s="40"/>
      <c r="GW13" s="44">
        <f ca="1">BingoMaker.com!$PI$3</f>
        <v>9</v>
      </c>
      <c r="GX13" s="45">
        <f ca="1">BingoMaker.com!$PJ$3</f>
        <v>22</v>
      </c>
      <c r="GY13" s="45">
        <f ca="1">BingoMaker.com!$PK$3</f>
        <v>31</v>
      </c>
      <c r="GZ13" s="45">
        <f ca="1">BingoMaker.com!$PL$3</f>
        <v>52</v>
      </c>
      <c r="HA13" s="46">
        <f ca="1">BingoMaker.com!$PM$3</f>
        <v>69</v>
      </c>
      <c r="HB13" s="44">
        <f ca="1">BingoMaker.com!$PY$3</f>
        <v>9</v>
      </c>
      <c r="HC13" s="45">
        <f ca="1">BingoMaker.com!$PZ$3</f>
        <v>26</v>
      </c>
      <c r="HD13" s="45">
        <f ca="1">BingoMaker.com!$QA$3</f>
        <v>32</v>
      </c>
      <c r="HE13" s="45">
        <f ca="1">BingoMaker.com!$QB$3</f>
        <v>51</v>
      </c>
      <c r="HF13" s="46">
        <f ca="1">BingoMaker.com!$QC$3</f>
        <v>73</v>
      </c>
      <c r="HG13" s="40"/>
      <c r="HH13" s="44">
        <f ca="1">BingoMaker.com!$QE$3</f>
        <v>3</v>
      </c>
      <c r="HI13" s="45">
        <f ca="1">BingoMaker.com!$QF$3</f>
        <v>17</v>
      </c>
      <c r="HJ13" s="45">
        <f ca="1">BingoMaker.com!$QG$3</f>
        <v>34</v>
      </c>
      <c r="HK13" s="45">
        <f ca="1">BingoMaker.com!$QH$3</f>
        <v>55</v>
      </c>
      <c r="HL13" s="46">
        <f ca="1">BingoMaker.com!$QI$3</f>
        <v>70</v>
      </c>
      <c r="HM13" s="44">
        <f ca="1">BingoMaker.com!$QU$3</f>
        <v>5</v>
      </c>
      <c r="HN13" s="45">
        <f ca="1">BingoMaker.com!$QV$3</f>
        <v>30</v>
      </c>
      <c r="HO13" s="45">
        <f ca="1">BingoMaker.com!$QW$3</f>
        <v>45</v>
      </c>
      <c r="HP13" s="45">
        <f ca="1">BingoMaker.com!$QX$3</f>
        <v>60</v>
      </c>
      <c r="HQ13" s="46">
        <f ca="1">BingoMaker.com!$QY$3</f>
        <v>69</v>
      </c>
      <c r="HR13" s="40"/>
      <c r="HS13" s="44">
        <f ca="1">BingoMaker.com!$RA$3</f>
        <v>5</v>
      </c>
      <c r="HT13" s="45">
        <f ca="1">BingoMaker.com!$RB$3</f>
        <v>29</v>
      </c>
      <c r="HU13" s="45">
        <f ca="1">BingoMaker.com!$RC$3</f>
        <v>45</v>
      </c>
      <c r="HV13" s="45">
        <f ca="1">BingoMaker.com!$RD$3</f>
        <v>56</v>
      </c>
      <c r="HW13" s="46">
        <f ca="1">BingoMaker.com!$RE$3</f>
        <v>67</v>
      </c>
      <c r="HX13" s="44">
        <f ca="1">BingoMaker.com!$RQ$3</f>
        <v>2</v>
      </c>
      <c r="HY13" s="45">
        <f ca="1">BingoMaker.com!$RR$3</f>
        <v>25</v>
      </c>
      <c r="HZ13" s="45">
        <f ca="1">BingoMaker.com!$RS$3</f>
        <v>34</v>
      </c>
      <c r="IA13" s="45">
        <f ca="1">BingoMaker.com!$RT$3</f>
        <v>59</v>
      </c>
      <c r="IB13" s="46">
        <f ca="1">BingoMaker.com!$RU$3</f>
        <v>63</v>
      </c>
      <c r="IC13" s="40"/>
      <c r="ID13" s="44">
        <f ca="1">BingoMaker.com!$RW$3</f>
        <v>4</v>
      </c>
      <c r="IE13" s="45">
        <f ca="1">BingoMaker.com!$RX$3</f>
        <v>30</v>
      </c>
      <c r="IF13" s="45">
        <f ca="1">BingoMaker.com!$RY$3</f>
        <v>42</v>
      </c>
      <c r="IG13" s="45">
        <f ca="1">BingoMaker.com!$RZ$3</f>
        <v>60</v>
      </c>
      <c r="IH13" s="46">
        <f ca="1">BingoMaker.com!$SA$3</f>
        <v>69</v>
      </c>
      <c r="II13" s="44">
        <f ca="1">BingoMaker.com!$SM$3</f>
        <v>15</v>
      </c>
      <c r="IJ13" s="45">
        <f ca="1">BingoMaker.com!$SN$3</f>
        <v>21</v>
      </c>
      <c r="IK13" s="45">
        <f ca="1">BingoMaker.com!$SO$3</f>
        <v>43</v>
      </c>
      <c r="IL13" s="45">
        <f ca="1">BingoMaker.com!$SP$3</f>
        <v>51</v>
      </c>
      <c r="IM13" s="46">
        <f ca="1">BingoMaker.com!$SQ$3</f>
        <v>63</v>
      </c>
      <c r="IN13" s="40"/>
      <c r="IO13" s="44">
        <f ca="1">BingoMaker.com!$SS$3</f>
        <v>15</v>
      </c>
      <c r="IP13" s="45">
        <f ca="1">BingoMaker.com!$ST$3</f>
        <v>19</v>
      </c>
      <c r="IQ13" s="45">
        <f ca="1">BingoMaker.com!$SU$3</f>
        <v>45</v>
      </c>
      <c r="IR13" s="45">
        <f ca="1">BingoMaker.com!$SV$3</f>
        <v>46</v>
      </c>
      <c r="IS13" s="46">
        <f ca="1">BingoMaker.com!$SW$3</f>
        <v>73</v>
      </c>
      <c r="IT13" s="44">
        <f ca="1">BingoMaker.com!$TI$3</f>
        <v>2</v>
      </c>
      <c r="IU13" s="45">
        <f ca="1">BingoMaker.com!$TJ$3</f>
        <v>16</v>
      </c>
      <c r="IV13" s="45">
        <f ca="1">BingoMaker.com!$TK$3</f>
        <v>39</v>
      </c>
      <c r="IW13" s="45">
        <f ca="1">BingoMaker.com!$TL$3</f>
        <v>54</v>
      </c>
      <c r="IX13" s="46">
        <f ca="1">BingoMaker.com!$TM$3</f>
        <v>71</v>
      </c>
      <c r="IY13" s="40"/>
      <c r="IZ13" s="44">
        <f ca="1">BingoMaker.com!$TO$3</f>
        <v>4</v>
      </c>
      <c r="JA13" s="45">
        <f ca="1">BingoMaker.com!$TP$3</f>
        <v>28</v>
      </c>
      <c r="JB13" s="45">
        <f ca="1">BingoMaker.com!$TQ$3</f>
        <v>37</v>
      </c>
      <c r="JC13" s="45">
        <f ca="1">BingoMaker.com!$TR$3</f>
        <v>52</v>
      </c>
      <c r="JD13" s="46">
        <f ca="1">BingoMaker.com!$TS$3</f>
        <v>61</v>
      </c>
      <c r="JE13" s="44">
        <f ca="1">BingoMaker.com!$UE$3</f>
        <v>5</v>
      </c>
      <c r="JF13" s="45">
        <f ca="1">BingoMaker.com!$UF$3</f>
        <v>25</v>
      </c>
      <c r="JG13" s="45">
        <f ca="1">BingoMaker.com!$UG$3</f>
        <v>31</v>
      </c>
      <c r="JH13" s="45">
        <f ca="1">BingoMaker.com!$UH$3</f>
        <v>59</v>
      </c>
      <c r="JI13" s="46">
        <f ca="1">BingoMaker.com!$UI$3</f>
        <v>68</v>
      </c>
      <c r="JJ13" s="40"/>
      <c r="JK13" s="44">
        <f ca="1">BingoMaker.com!$UK$3</f>
        <v>7</v>
      </c>
      <c r="JL13" s="45">
        <f ca="1">BingoMaker.com!$UL$3</f>
        <v>28</v>
      </c>
      <c r="JM13" s="45">
        <f ca="1">BingoMaker.com!$UM$3</f>
        <v>33</v>
      </c>
      <c r="JN13" s="45">
        <f ca="1">BingoMaker.com!$UN$3</f>
        <v>57</v>
      </c>
      <c r="JO13" s="46">
        <f ca="1">BingoMaker.com!$UO$3</f>
        <v>63</v>
      </c>
    </row>
    <row r="14" spans="1:276" s="6" customFormat="1" ht="58.25" customHeight="1" x14ac:dyDescent="0.15">
      <c r="A14" s="44">
        <f ca="1">BingoMaker.com!$W$4</f>
        <v>7</v>
      </c>
      <c r="B14" s="45">
        <f ca="1">BingoMaker.com!$X$4</f>
        <v>28</v>
      </c>
      <c r="C14" s="47" t="str">
        <f>Instructions!$F$13</f>
        <v>Free</v>
      </c>
      <c r="D14" s="45">
        <f ca="1">BingoMaker.com!$Z$4</f>
        <v>60</v>
      </c>
      <c r="E14" s="46">
        <f ca="1">BingoMaker.com!$AA$4</f>
        <v>68</v>
      </c>
      <c r="F14" s="40"/>
      <c r="G14" s="44">
        <f ca="1">BingoMaker.com!$AC$4</f>
        <v>12</v>
      </c>
      <c r="H14" s="45">
        <f ca="1">BingoMaker.com!$AD$4</f>
        <v>28</v>
      </c>
      <c r="I14" s="47" t="str">
        <f>Instructions!$F$13</f>
        <v>Free</v>
      </c>
      <c r="J14" s="45">
        <f ca="1">BingoMaker.com!$AF$4</f>
        <v>59</v>
      </c>
      <c r="K14" s="46">
        <f ca="1">BingoMaker.com!$AG$4</f>
        <v>62</v>
      </c>
      <c r="L14" s="44">
        <f ca="1">BingoMaker.com!$AS$4</f>
        <v>10</v>
      </c>
      <c r="M14" s="45">
        <f ca="1">BingoMaker.com!$AT$4</f>
        <v>19</v>
      </c>
      <c r="N14" s="47" t="str">
        <f>Instructions!$F$13</f>
        <v>Free</v>
      </c>
      <c r="O14" s="45">
        <f ca="1">BingoMaker.com!$AV$4</f>
        <v>52</v>
      </c>
      <c r="P14" s="46">
        <f ca="1">BingoMaker.com!$AW$4</f>
        <v>72</v>
      </c>
      <c r="Q14" s="40"/>
      <c r="R14" s="44">
        <f ca="1">BingoMaker.com!$AY$4</f>
        <v>15</v>
      </c>
      <c r="S14" s="45">
        <f ca="1">BingoMaker.com!$AZ$4</f>
        <v>23</v>
      </c>
      <c r="T14" s="47" t="str">
        <f>Instructions!$F$13</f>
        <v>Free</v>
      </c>
      <c r="U14" s="45">
        <f ca="1">BingoMaker.com!$BB$4</f>
        <v>47</v>
      </c>
      <c r="V14" s="46">
        <f ca="1">BingoMaker.com!$BC$4</f>
        <v>61</v>
      </c>
      <c r="W14" s="44">
        <f ca="1">BingoMaker.com!$BO$4</f>
        <v>14</v>
      </c>
      <c r="X14" s="45">
        <f ca="1">BingoMaker.com!$BP$4</f>
        <v>18</v>
      </c>
      <c r="Y14" s="47" t="str">
        <f>Instructions!$F$13</f>
        <v>Free</v>
      </c>
      <c r="Z14" s="45">
        <f ca="1">BingoMaker.com!$BR$4</f>
        <v>50</v>
      </c>
      <c r="AA14" s="46">
        <f ca="1">BingoMaker.com!$BS$4</f>
        <v>66</v>
      </c>
      <c r="AB14" s="40"/>
      <c r="AC14" s="44">
        <f ca="1">BingoMaker.com!$BU$4</f>
        <v>7</v>
      </c>
      <c r="AD14" s="45">
        <f ca="1">BingoMaker.com!$BV$4</f>
        <v>19</v>
      </c>
      <c r="AE14" s="47" t="str">
        <f>Instructions!$F$13</f>
        <v>Free</v>
      </c>
      <c r="AF14" s="45">
        <f ca="1">BingoMaker.com!$BX$4</f>
        <v>55</v>
      </c>
      <c r="AG14" s="46">
        <f ca="1">BingoMaker.com!$BY$4</f>
        <v>73</v>
      </c>
      <c r="AH14" s="44">
        <f ca="1">BingoMaker.com!$CK$4</f>
        <v>2</v>
      </c>
      <c r="AI14" s="45">
        <f ca="1">BingoMaker.com!$CL$4</f>
        <v>23</v>
      </c>
      <c r="AJ14" s="47" t="str">
        <f>Instructions!$F$13</f>
        <v>Free</v>
      </c>
      <c r="AK14" s="45">
        <f ca="1">BingoMaker.com!$CN$4</f>
        <v>46</v>
      </c>
      <c r="AL14" s="46">
        <f ca="1">BingoMaker.com!$CO$4</f>
        <v>66</v>
      </c>
      <c r="AM14" s="40"/>
      <c r="AN14" s="44">
        <f ca="1">BingoMaker.com!$CQ$4</f>
        <v>5</v>
      </c>
      <c r="AO14" s="45">
        <f ca="1">BingoMaker.com!$CR$4</f>
        <v>26</v>
      </c>
      <c r="AP14" s="47" t="str">
        <f>Instructions!$F$13</f>
        <v>Free</v>
      </c>
      <c r="AQ14" s="45">
        <f ca="1">BingoMaker.com!$CT$4</f>
        <v>48</v>
      </c>
      <c r="AR14" s="46">
        <f ca="1">BingoMaker.com!$CU$4</f>
        <v>71</v>
      </c>
      <c r="AS14" s="44">
        <f ca="1">BingoMaker.com!$DG$4</f>
        <v>2</v>
      </c>
      <c r="AT14" s="45">
        <f ca="1">BingoMaker.com!$DH$4</f>
        <v>17</v>
      </c>
      <c r="AU14" s="47" t="str">
        <f>Instructions!$F$13</f>
        <v>Free</v>
      </c>
      <c r="AV14" s="45">
        <f ca="1">BingoMaker.com!$DJ$4</f>
        <v>55</v>
      </c>
      <c r="AW14" s="46">
        <f ca="1">BingoMaker.com!$DK$4</f>
        <v>65</v>
      </c>
      <c r="AX14" s="40"/>
      <c r="AY14" s="44">
        <f ca="1">BingoMaker.com!$DM$4</f>
        <v>1</v>
      </c>
      <c r="AZ14" s="45">
        <f ca="1">BingoMaker.com!$DN$4</f>
        <v>22</v>
      </c>
      <c r="BA14" s="47" t="str">
        <f>Instructions!$F$13</f>
        <v>Free</v>
      </c>
      <c r="BB14" s="45">
        <f ca="1">BingoMaker.com!$DP$4</f>
        <v>52</v>
      </c>
      <c r="BC14" s="46">
        <f ca="1">BingoMaker.com!$DQ$4</f>
        <v>70</v>
      </c>
      <c r="BD14" s="44">
        <f ca="1">BingoMaker.com!$EC$4</f>
        <v>5</v>
      </c>
      <c r="BE14" s="45">
        <f ca="1">BingoMaker.com!$ED$4</f>
        <v>21</v>
      </c>
      <c r="BF14" s="47" t="str">
        <f>Instructions!$F$13</f>
        <v>Free</v>
      </c>
      <c r="BG14" s="45">
        <f ca="1">BingoMaker.com!$EF$4</f>
        <v>47</v>
      </c>
      <c r="BH14" s="46">
        <f ca="1">BingoMaker.com!$EG$4</f>
        <v>71</v>
      </c>
      <c r="BI14" s="40"/>
      <c r="BJ14" s="44">
        <f ca="1">BingoMaker.com!$EI$4</f>
        <v>12</v>
      </c>
      <c r="BK14" s="45">
        <f ca="1">BingoMaker.com!$EJ$4</f>
        <v>29</v>
      </c>
      <c r="BL14" s="47" t="str">
        <f>Instructions!$F$13</f>
        <v>Free</v>
      </c>
      <c r="BM14" s="45">
        <f ca="1">BingoMaker.com!$EL$4</f>
        <v>58</v>
      </c>
      <c r="BN14" s="46">
        <f ca="1">BingoMaker.com!$EM$4</f>
        <v>75</v>
      </c>
      <c r="BO14" s="44">
        <f ca="1">BingoMaker.com!$EY$4</f>
        <v>6</v>
      </c>
      <c r="BP14" s="45">
        <f ca="1">BingoMaker.com!$EZ$4</f>
        <v>17</v>
      </c>
      <c r="BQ14" s="47" t="str">
        <f>Instructions!$F$13</f>
        <v>Free</v>
      </c>
      <c r="BR14" s="45">
        <f ca="1">BingoMaker.com!$FB$4</f>
        <v>57</v>
      </c>
      <c r="BS14" s="46">
        <f ca="1">BingoMaker.com!$FC$4</f>
        <v>72</v>
      </c>
      <c r="BT14" s="40"/>
      <c r="BU14" s="44">
        <f ca="1">BingoMaker.com!$FE$4</f>
        <v>2</v>
      </c>
      <c r="BV14" s="45">
        <f ca="1">BingoMaker.com!$FF$4</f>
        <v>24</v>
      </c>
      <c r="BW14" s="47" t="str">
        <f>Instructions!$F$13</f>
        <v>Free</v>
      </c>
      <c r="BX14" s="45">
        <f ca="1">BingoMaker.com!$FH$4</f>
        <v>49</v>
      </c>
      <c r="BY14" s="46">
        <f ca="1">BingoMaker.com!$FI$4</f>
        <v>70</v>
      </c>
      <c r="BZ14" s="44">
        <f ca="1">BingoMaker.com!$FU$4</f>
        <v>11</v>
      </c>
      <c r="CA14" s="45">
        <f ca="1">BingoMaker.com!$FV$4</f>
        <v>25</v>
      </c>
      <c r="CB14" s="47" t="str">
        <f>Instructions!$F$13</f>
        <v>Free</v>
      </c>
      <c r="CC14" s="45">
        <f ca="1">BingoMaker.com!$FX$4</f>
        <v>47</v>
      </c>
      <c r="CD14" s="46">
        <f ca="1">BingoMaker.com!$FY$4</f>
        <v>72</v>
      </c>
      <c r="CE14" s="40"/>
      <c r="CF14" s="44">
        <f ca="1">BingoMaker.com!$GA$4</f>
        <v>13</v>
      </c>
      <c r="CG14" s="45">
        <f ca="1">BingoMaker.com!$GB$4</f>
        <v>18</v>
      </c>
      <c r="CH14" s="47" t="str">
        <f>Instructions!$F$13</f>
        <v>Free</v>
      </c>
      <c r="CI14" s="45">
        <f ca="1">BingoMaker.com!$GD$4</f>
        <v>49</v>
      </c>
      <c r="CJ14" s="46">
        <f ca="1">BingoMaker.com!$GE$4</f>
        <v>62</v>
      </c>
      <c r="CK14" s="44">
        <f ca="1">BingoMaker.com!$GQ$4</f>
        <v>15</v>
      </c>
      <c r="CL14" s="45">
        <f ca="1">BingoMaker.com!$GR$4</f>
        <v>18</v>
      </c>
      <c r="CM14" s="47" t="str">
        <f>Instructions!$F$13</f>
        <v>Free</v>
      </c>
      <c r="CN14" s="45">
        <f ca="1">BingoMaker.com!$GT$4</f>
        <v>52</v>
      </c>
      <c r="CO14" s="46">
        <f ca="1">BingoMaker.com!$GU$4</f>
        <v>71</v>
      </c>
      <c r="CP14" s="40"/>
      <c r="CQ14" s="44">
        <f ca="1">BingoMaker.com!$GW$4</f>
        <v>7</v>
      </c>
      <c r="CR14" s="45">
        <f ca="1">BingoMaker.com!$GX$4</f>
        <v>30</v>
      </c>
      <c r="CS14" s="47" t="str">
        <f>Instructions!$F$13</f>
        <v>Free</v>
      </c>
      <c r="CT14" s="45">
        <f ca="1">BingoMaker.com!$GZ$4</f>
        <v>46</v>
      </c>
      <c r="CU14" s="46">
        <f ca="1">BingoMaker.com!$HA$4</f>
        <v>69</v>
      </c>
      <c r="CV14" s="44">
        <f ca="1">BingoMaker.com!$HM$4</f>
        <v>15</v>
      </c>
      <c r="CW14" s="45">
        <f ca="1">BingoMaker.com!$HN$4</f>
        <v>22</v>
      </c>
      <c r="CX14" s="47" t="str">
        <f>Instructions!$F$13</f>
        <v>Free</v>
      </c>
      <c r="CY14" s="45">
        <f ca="1">BingoMaker.com!$HP$4</f>
        <v>48</v>
      </c>
      <c r="CZ14" s="46">
        <f ca="1">BingoMaker.com!$HQ$4</f>
        <v>73</v>
      </c>
      <c r="DA14" s="40"/>
      <c r="DB14" s="44">
        <f ca="1">BingoMaker.com!$HS$4</f>
        <v>6</v>
      </c>
      <c r="DC14" s="45">
        <f ca="1">BingoMaker.com!$HT$4</f>
        <v>20</v>
      </c>
      <c r="DD14" s="47" t="str">
        <f>Instructions!$F$13</f>
        <v>Free</v>
      </c>
      <c r="DE14" s="45">
        <f ca="1">BingoMaker.com!$HV$4</f>
        <v>54</v>
      </c>
      <c r="DF14" s="46">
        <f ca="1">BingoMaker.com!$HW$4</f>
        <v>70</v>
      </c>
      <c r="DG14" s="44">
        <f ca="1">BingoMaker.com!$II$4</f>
        <v>11</v>
      </c>
      <c r="DH14" s="45">
        <f ca="1">BingoMaker.com!$IJ$4</f>
        <v>28</v>
      </c>
      <c r="DI14" s="47" t="str">
        <f>Instructions!$F$13</f>
        <v>Free</v>
      </c>
      <c r="DJ14" s="45">
        <f ca="1">BingoMaker.com!$IL$4</f>
        <v>58</v>
      </c>
      <c r="DK14" s="46">
        <f ca="1">BingoMaker.com!$IM$4</f>
        <v>66</v>
      </c>
      <c r="DL14" s="40"/>
      <c r="DM14" s="44">
        <f ca="1">BingoMaker.com!$IO$4</f>
        <v>3</v>
      </c>
      <c r="DN14" s="45">
        <f ca="1">BingoMaker.com!$IP$4</f>
        <v>19</v>
      </c>
      <c r="DO14" s="47" t="str">
        <f>Instructions!$F$13</f>
        <v>Free</v>
      </c>
      <c r="DP14" s="45">
        <f ca="1">BingoMaker.com!$IR$4</f>
        <v>55</v>
      </c>
      <c r="DQ14" s="46">
        <f ca="1">BingoMaker.com!$IS$4</f>
        <v>67</v>
      </c>
      <c r="DR14" s="44">
        <f ca="1">BingoMaker.com!$JE$4</f>
        <v>11</v>
      </c>
      <c r="DS14" s="45">
        <f ca="1">BingoMaker.com!$JF$4</f>
        <v>27</v>
      </c>
      <c r="DT14" s="47" t="str">
        <f>Instructions!$F$13</f>
        <v>Free</v>
      </c>
      <c r="DU14" s="45">
        <f ca="1">BingoMaker.com!$JH$4</f>
        <v>58</v>
      </c>
      <c r="DV14" s="46">
        <f ca="1">BingoMaker.com!$JI$4</f>
        <v>65</v>
      </c>
      <c r="DW14" s="40"/>
      <c r="DX14" s="44">
        <f ca="1">BingoMaker.com!$JK$4</f>
        <v>13</v>
      </c>
      <c r="DY14" s="45">
        <f ca="1">BingoMaker.com!$JL$4</f>
        <v>28</v>
      </c>
      <c r="DZ14" s="47" t="str">
        <f>Instructions!$F$13</f>
        <v>Free</v>
      </c>
      <c r="EA14" s="45">
        <f ca="1">BingoMaker.com!$JN$4</f>
        <v>50</v>
      </c>
      <c r="EB14" s="46">
        <f ca="1">BingoMaker.com!$JO$4</f>
        <v>63</v>
      </c>
      <c r="EC14" s="44">
        <f ca="1">BingoMaker.com!$KA$4</f>
        <v>2</v>
      </c>
      <c r="ED14" s="45">
        <f ca="1">BingoMaker.com!$KB$4</f>
        <v>18</v>
      </c>
      <c r="EE14" s="47" t="str">
        <f>Instructions!$F$13</f>
        <v>Free</v>
      </c>
      <c r="EF14" s="45">
        <f ca="1">BingoMaker.com!$KD$4</f>
        <v>60</v>
      </c>
      <c r="EG14" s="46">
        <f ca="1">BingoMaker.com!$KE$4</f>
        <v>63</v>
      </c>
      <c r="EH14" s="40"/>
      <c r="EI14" s="44">
        <f ca="1">BingoMaker.com!$KG$4</f>
        <v>15</v>
      </c>
      <c r="EJ14" s="45">
        <f ca="1">BingoMaker.com!$KH$4</f>
        <v>26</v>
      </c>
      <c r="EK14" s="47" t="str">
        <f>Instructions!$F$13</f>
        <v>Free</v>
      </c>
      <c r="EL14" s="45">
        <f ca="1">BingoMaker.com!$KJ$4</f>
        <v>49</v>
      </c>
      <c r="EM14" s="46">
        <f ca="1">BingoMaker.com!$KK$4</f>
        <v>70</v>
      </c>
      <c r="EN14" s="44">
        <f ca="1">BingoMaker.com!$KW$4</f>
        <v>7</v>
      </c>
      <c r="EO14" s="45">
        <f ca="1">BingoMaker.com!$KX$4</f>
        <v>16</v>
      </c>
      <c r="EP14" s="47" t="str">
        <f>Instructions!$F$13</f>
        <v>Free</v>
      </c>
      <c r="EQ14" s="45">
        <f ca="1">BingoMaker.com!$KZ$4</f>
        <v>46</v>
      </c>
      <c r="ER14" s="46">
        <f ca="1">BingoMaker.com!$LA$4</f>
        <v>66</v>
      </c>
      <c r="ES14" s="40"/>
      <c r="ET14" s="44">
        <f ca="1">BingoMaker.com!$LC$4</f>
        <v>6</v>
      </c>
      <c r="EU14" s="45">
        <f ca="1">BingoMaker.com!$LD$4</f>
        <v>25</v>
      </c>
      <c r="EV14" s="47" t="str">
        <f>Instructions!$F$13</f>
        <v>Free</v>
      </c>
      <c r="EW14" s="45">
        <f ca="1">BingoMaker.com!$LF$4</f>
        <v>58</v>
      </c>
      <c r="EX14" s="46">
        <f ca="1">BingoMaker.com!$LG$4</f>
        <v>75</v>
      </c>
      <c r="EY14" s="44">
        <f ca="1">BingoMaker.com!$LS$4</f>
        <v>13</v>
      </c>
      <c r="EZ14" s="45">
        <f ca="1">BingoMaker.com!$LT$4</f>
        <v>26</v>
      </c>
      <c r="FA14" s="47" t="str">
        <f>Instructions!$F$13</f>
        <v>Free</v>
      </c>
      <c r="FB14" s="45">
        <f ca="1">BingoMaker.com!$LV$4</f>
        <v>50</v>
      </c>
      <c r="FC14" s="46">
        <f ca="1">BingoMaker.com!$LW$4</f>
        <v>62</v>
      </c>
      <c r="FD14" s="40"/>
      <c r="FE14" s="44">
        <f ca="1">BingoMaker.com!$LY$4</f>
        <v>4</v>
      </c>
      <c r="FF14" s="45">
        <f ca="1">BingoMaker.com!$LZ$4</f>
        <v>22</v>
      </c>
      <c r="FG14" s="47" t="str">
        <f>Instructions!$F$13</f>
        <v>Free</v>
      </c>
      <c r="FH14" s="45">
        <f ca="1">BingoMaker.com!$MB$4</f>
        <v>55</v>
      </c>
      <c r="FI14" s="46">
        <f ca="1">BingoMaker.com!$MC$4</f>
        <v>66</v>
      </c>
      <c r="FJ14" s="44">
        <f ca="1">BingoMaker.com!$MO$4</f>
        <v>10</v>
      </c>
      <c r="FK14" s="45">
        <f ca="1">BingoMaker.com!$MP$4</f>
        <v>20</v>
      </c>
      <c r="FL14" s="47" t="str">
        <f>Instructions!$F$13</f>
        <v>Free</v>
      </c>
      <c r="FM14" s="45">
        <f ca="1">BingoMaker.com!$MR$4</f>
        <v>57</v>
      </c>
      <c r="FN14" s="46">
        <f ca="1">BingoMaker.com!$MS$4</f>
        <v>74</v>
      </c>
      <c r="FO14" s="40"/>
      <c r="FP14" s="44">
        <f ca="1">BingoMaker.com!$MU$4</f>
        <v>3</v>
      </c>
      <c r="FQ14" s="45">
        <f ca="1">BingoMaker.com!$MV$4</f>
        <v>19</v>
      </c>
      <c r="FR14" s="47" t="str">
        <f>Instructions!$F$13</f>
        <v>Free</v>
      </c>
      <c r="FS14" s="45">
        <f ca="1">BingoMaker.com!$MX$4</f>
        <v>52</v>
      </c>
      <c r="FT14" s="46">
        <f ca="1">BingoMaker.com!$MY$4</f>
        <v>66</v>
      </c>
      <c r="FU14" s="44">
        <f ca="1">BingoMaker.com!$NK$4</f>
        <v>8</v>
      </c>
      <c r="FV14" s="45">
        <f ca="1">BingoMaker.com!$NL$4</f>
        <v>25</v>
      </c>
      <c r="FW14" s="47" t="str">
        <f>Instructions!$F$13</f>
        <v>Free</v>
      </c>
      <c r="FX14" s="45">
        <f ca="1">BingoMaker.com!$NN$4</f>
        <v>52</v>
      </c>
      <c r="FY14" s="46">
        <f ca="1">BingoMaker.com!$NO$4</f>
        <v>64</v>
      </c>
      <c r="FZ14" s="40"/>
      <c r="GA14" s="44">
        <f ca="1">BingoMaker.com!$NQ$4</f>
        <v>6</v>
      </c>
      <c r="GB14" s="45">
        <f ca="1">BingoMaker.com!$NR$4</f>
        <v>25</v>
      </c>
      <c r="GC14" s="47" t="str">
        <f>Instructions!$F$13</f>
        <v>Free</v>
      </c>
      <c r="GD14" s="45">
        <f ca="1">BingoMaker.com!$NT$4</f>
        <v>46</v>
      </c>
      <c r="GE14" s="46">
        <f ca="1">BingoMaker.com!$NU$4</f>
        <v>62</v>
      </c>
      <c r="GF14" s="44">
        <f ca="1">BingoMaker.com!$OG$4</f>
        <v>1</v>
      </c>
      <c r="GG14" s="45">
        <f ca="1">BingoMaker.com!$OH$4</f>
        <v>21</v>
      </c>
      <c r="GH14" s="47" t="str">
        <f>Instructions!$F$13</f>
        <v>Free</v>
      </c>
      <c r="GI14" s="45">
        <f ca="1">BingoMaker.com!$OJ$4</f>
        <v>59</v>
      </c>
      <c r="GJ14" s="46">
        <f ca="1">BingoMaker.com!$OK$4</f>
        <v>62</v>
      </c>
      <c r="GK14" s="40"/>
      <c r="GL14" s="44">
        <f ca="1">BingoMaker.com!$OM$4</f>
        <v>4</v>
      </c>
      <c r="GM14" s="45">
        <f ca="1">BingoMaker.com!$ON$4</f>
        <v>28</v>
      </c>
      <c r="GN14" s="47" t="str">
        <f>Instructions!$F$13</f>
        <v>Free</v>
      </c>
      <c r="GO14" s="45">
        <f ca="1">BingoMaker.com!$OP$4</f>
        <v>50</v>
      </c>
      <c r="GP14" s="46">
        <f ca="1">BingoMaker.com!$OQ$4</f>
        <v>67</v>
      </c>
      <c r="GQ14" s="44">
        <f ca="1">BingoMaker.com!$PC$4</f>
        <v>3</v>
      </c>
      <c r="GR14" s="45">
        <f ca="1">BingoMaker.com!$PD$4</f>
        <v>22</v>
      </c>
      <c r="GS14" s="48" t="str">
        <f>Instructions!$F$13</f>
        <v>Free</v>
      </c>
      <c r="GT14" s="45">
        <f ca="1">BingoMaker.com!$PF$4</f>
        <v>48</v>
      </c>
      <c r="GU14" s="46">
        <f ca="1">BingoMaker.com!$PG$4</f>
        <v>69</v>
      </c>
      <c r="GV14" s="40"/>
      <c r="GW14" s="44">
        <f ca="1">BingoMaker.com!$PI$4</f>
        <v>4</v>
      </c>
      <c r="GX14" s="45">
        <f ca="1">BingoMaker.com!$PJ$4</f>
        <v>23</v>
      </c>
      <c r="GY14" s="48" t="str">
        <f>Instructions!$F$13</f>
        <v>Free</v>
      </c>
      <c r="GZ14" s="45">
        <f ca="1">BingoMaker.com!$PL$4</f>
        <v>54</v>
      </c>
      <c r="HA14" s="46">
        <f ca="1">BingoMaker.com!$PM$4</f>
        <v>70</v>
      </c>
      <c r="HB14" s="44">
        <f ca="1">BingoMaker.com!$PY$4</f>
        <v>10</v>
      </c>
      <c r="HC14" s="45">
        <f ca="1">BingoMaker.com!$PZ$4</f>
        <v>21</v>
      </c>
      <c r="HD14" s="48" t="str">
        <f>Instructions!$F$13</f>
        <v>Free</v>
      </c>
      <c r="HE14" s="45">
        <f ca="1">BingoMaker.com!$QB$4</f>
        <v>46</v>
      </c>
      <c r="HF14" s="46">
        <f ca="1">BingoMaker.com!$QC$4</f>
        <v>62</v>
      </c>
      <c r="HG14" s="40"/>
      <c r="HH14" s="44">
        <f ca="1">BingoMaker.com!$QE$4</f>
        <v>6</v>
      </c>
      <c r="HI14" s="45">
        <f ca="1">BingoMaker.com!$QF$4</f>
        <v>30</v>
      </c>
      <c r="HJ14" s="48" t="str">
        <f>Instructions!$F$13</f>
        <v>Free</v>
      </c>
      <c r="HK14" s="45">
        <f ca="1">BingoMaker.com!$QH$4</f>
        <v>54</v>
      </c>
      <c r="HL14" s="46">
        <f ca="1">BingoMaker.com!$QI$4</f>
        <v>73</v>
      </c>
      <c r="HM14" s="44">
        <f ca="1">BingoMaker.com!$QU$4</f>
        <v>2</v>
      </c>
      <c r="HN14" s="45">
        <f ca="1">BingoMaker.com!$QV$4</f>
        <v>17</v>
      </c>
      <c r="HO14" s="48" t="str">
        <f>Instructions!$F$13</f>
        <v>Free</v>
      </c>
      <c r="HP14" s="45">
        <f ca="1">BingoMaker.com!$QX$4</f>
        <v>47</v>
      </c>
      <c r="HQ14" s="46">
        <f ca="1">BingoMaker.com!$QY$4</f>
        <v>62</v>
      </c>
      <c r="HR14" s="40"/>
      <c r="HS14" s="44">
        <f ca="1">BingoMaker.com!$RA$4</f>
        <v>4</v>
      </c>
      <c r="HT14" s="45">
        <f ca="1">BingoMaker.com!$RB$4</f>
        <v>24</v>
      </c>
      <c r="HU14" s="48" t="str">
        <f>Instructions!$F$13</f>
        <v>Free</v>
      </c>
      <c r="HV14" s="45">
        <f ca="1">BingoMaker.com!$RD$4</f>
        <v>55</v>
      </c>
      <c r="HW14" s="46">
        <f ca="1">BingoMaker.com!$RE$4</f>
        <v>69</v>
      </c>
      <c r="HX14" s="44">
        <f ca="1">BingoMaker.com!$RQ$4</f>
        <v>4</v>
      </c>
      <c r="HY14" s="45">
        <f ca="1">BingoMaker.com!$RR$4</f>
        <v>18</v>
      </c>
      <c r="HZ14" s="48" t="str">
        <f>Instructions!$F$13</f>
        <v>Free</v>
      </c>
      <c r="IA14" s="45">
        <f ca="1">BingoMaker.com!$RT$4</f>
        <v>55</v>
      </c>
      <c r="IB14" s="46">
        <f ca="1">BingoMaker.com!$RU$4</f>
        <v>68</v>
      </c>
      <c r="IC14" s="40"/>
      <c r="ID14" s="44">
        <f ca="1">BingoMaker.com!$RW$4</f>
        <v>13</v>
      </c>
      <c r="IE14" s="45">
        <f ca="1">BingoMaker.com!$RX$4</f>
        <v>27</v>
      </c>
      <c r="IF14" s="48" t="str">
        <f>Instructions!$F$13</f>
        <v>Free</v>
      </c>
      <c r="IG14" s="45">
        <f ca="1">BingoMaker.com!$RZ$4</f>
        <v>55</v>
      </c>
      <c r="IH14" s="46">
        <f ca="1">BingoMaker.com!$SA$4</f>
        <v>75</v>
      </c>
      <c r="II14" s="44">
        <f ca="1">BingoMaker.com!$SM$4</f>
        <v>14</v>
      </c>
      <c r="IJ14" s="45">
        <f ca="1">BingoMaker.com!$SN$4</f>
        <v>30</v>
      </c>
      <c r="IK14" s="48" t="str">
        <f>Instructions!$F$13</f>
        <v>Free</v>
      </c>
      <c r="IL14" s="45">
        <f ca="1">BingoMaker.com!$SP$4</f>
        <v>56</v>
      </c>
      <c r="IM14" s="46">
        <f ca="1">BingoMaker.com!$SQ$4</f>
        <v>74</v>
      </c>
      <c r="IN14" s="40"/>
      <c r="IO14" s="44">
        <f ca="1">BingoMaker.com!$SS$4</f>
        <v>7</v>
      </c>
      <c r="IP14" s="45">
        <f ca="1">BingoMaker.com!$ST$4</f>
        <v>16</v>
      </c>
      <c r="IQ14" s="48" t="str">
        <f>Instructions!$F$13</f>
        <v>Free</v>
      </c>
      <c r="IR14" s="45">
        <f ca="1">BingoMaker.com!$SV$4</f>
        <v>47</v>
      </c>
      <c r="IS14" s="46">
        <f ca="1">BingoMaker.com!$SW$4</f>
        <v>61</v>
      </c>
      <c r="IT14" s="44">
        <f ca="1">BingoMaker.com!$TI$4</f>
        <v>7</v>
      </c>
      <c r="IU14" s="45">
        <f ca="1">BingoMaker.com!$TJ$4</f>
        <v>30</v>
      </c>
      <c r="IV14" s="48" t="str">
        <f>Instructions!$F$13</f>
        <v>Free</v>
      </c>
      <c r="IW14" s="45">
        <f ca="1">BingoMaker.com!$TL$4</f>
        <v>46</v>
      </c>
      <c r="IX14" s="46">
        <f ca="1">BingoMaker.com!$TM$4</f>
        <v>69</v>
      </c>
      <c r="IY14" s="40"/>
      <c r="IZ14" s="44">
        <f ca="1">BingoMaker.com!$TO$4</f>
        <v>11</v>
      </c>
      <c r="JA14" s="45">
        <f ca="1">BingoMaker.com!$TP$4</f>
        <v>24</v>
      </c>
      <c r="JB14" s="48" t="str">
        <f>Instructions!$F$13</f>
        <v>Free</v>
      </c>
      <c r="JC14" s="45">
        <f ca="1">BingoMaker.com!$TR$4</f>
        <v>56</v>
      </c>
      <c r="JD14" s="46">
        <f ca="1">BingoMaker.com!$TS$4</f>
        <v>65</v>
      </c>
      <c r="JE14" s="44">
        <f ca="1">BingoMaker.com!$UE$4</f>
        <v>4</v>
      </c>
      <c r="JF14" s="45">
        <f ca="1">BingoMaker.com!$UF$4</f>
        <v>27</v>
      </c>
      <c r="JG14" s="48" t="str">
        <f>Instructions!$F$13</f>
        <v>Free</v>
      </c>
      <c r="JH14" s="45">
        <f ca="1">BingoMaker.com!$UH$4</f>
        <v>50</v>
      </c>
      <c r="JI14" s="46">
        <f ca="1">BingoMaker.com!$UI$4</f>
        <v>70</v>
      </c>
      <c r="JJ14" s="40"/>
      <c r="JK14" s="44">
        <f ca="1">BingoMaker.com!$UK$4</f>
        <v>1</v>
      </c>
      <c r="JL14" s="45">
        <f ca="1">BingoMaker.com!$UL$4</f>
        <v>20</v>
      </c>
      <c r="JM14" s="48" t="str">
        <f>Instructions!$F$13</f>
        <v>Free</v>
      </c>
      <c r="JN14" s="45">
        <f ca="1">BingoMaker.com!$UN$4</f>
        <v>46</v>
      </c>
      <c r="JO14" s="46">
        <f ca="1">BingoMaker.com!$UO$4</f>
        <v>73</v>
      </c>
    </row>
    <row r="15" spans="1:276" s="6" customFormat="1" ht="58.25" customHeight="1" x14ac:dyDescent="0.15">
      <c r="A15" s="44">
        <f ca="1">BingoMaker.com!$W$5</f>
        <v>4</v>
      </c>
      <c r="B15" s="45">
        <f ca="1">BingoMaker.com!$X$5</f>
        <v>24</v>
      </c>
      <c r="C15" s="45">
        <f ca="1">BingoMaker.com!$Y$5</f>
        <v>35</v>
      </c>
      <c r="D15" s="45">
        <f ca="1">BingoMaker.com!$Z$5</f>
        <v>55</v>
      </c>
      <c r="E15" s="46">
        <f ca="1">BingoMaker.com!$AA$5</f>
        <v>75</v>
      </c>
      <c r="F15" s="40"/>
      <c r="G15" s="44">
        <f ca="1">BingoMaker.com!$AC$5</f>
        <v>6</v>
      </c>
      <c r="H15" s="45">
        <f ca="1">BingoMaker.com!$AD$5</f>
        <v>19</v>
      </c>
      <c r="I15" s="45">
        <f ca="1">BingoMaker.com!$AE$5</f>
        <v>38</v>
      </c>
      <c r="J15" s="45">
        <f ca="1">BingoMaker.com!$AF$5</f>
        <v>56</v>
      </c>
      <c r="K15" s="46">
        <f ca="1">BingoMaker.com!$AG$5</f>
        <v>72</v>
      </c>
      <c r="L15" s="44">
        <f ca="1">BingoMaker.com!$AS$5</f>
        <v>5</v>
      </c>
      <c r="M15" s="45">
        <f ca="1">BingoMaker.com!$AT$5</f>
        <v>24</v>
      </c>
      <c r="N15" s="45">
        <f ca="1">BingoMaker.com!$AU$5</f>
        <v>33</v>
      </c>
      <c r="O15" s="45">
        <f ca="1">BingoMaker.com!$AV$5</f>
        <v>54</v>
      </c>
      <c r="P15" s="46">
        <f ca="1">BingoMaker.com!$AW$5</f>
        <v>62</v>
      </c>
      <c r="Q15" s="40"/>
      <c r="R15" s="44">
        <f ca="1">BingoMaker.com!$AY$5</f>
        <v>14</v>
      </c>
      <c r="S15" s="45">
        <f ca="1">BingoMaker.com!$AZ$5</f>
        <v>18</v>
      </c>
      <c r="T15" s="45">
        <f ca="1">BingoMaker.com!$BA$5</f>
        <v>38</v>
      </c>
      <c r="U15" s="45">
        <f ca="1">BingoMaker.com!$BB$5</f>
        <v>59</v>
      </c>
      <c r="V15" s="46">
        <f ca="1">BingoMaker.com!$BC$5</f>
        <v>69</v>
      </c>
      <c r="W15" s="44">
        <f ca="1">BingoMaker.com!$BO$5</f>
        <v>11</v>
      </c>
      <c r="X15" s="45">
        <f ca="1">BingoMaker.com!$BP$5</f>
        <v>22</v>
      </c>
      <c r="Y15" s="45">
        <f ca="1">BingoMaker.com!$BQ$5</f>
        <v>31</v>
      </c>
      <c r="Z15" s="45">
        <f ca="1">BingoMaker.com!$BR$5</f>
        <v>47</v>
      </c>
      <c r="AA15" s="46">
        <f ca="1">BingoMaker.com!$BS$5</f>
        <v>65</v>
      </c>
      <c r="AB15" s="40"/>
      <c r="AC15" s="44">
        <f ca="1">BingoMaker.com!$BU$5</f>
        <v>3</v>
      </c>
      <c r="AD15" s="45">
        <f ca="1">BingoMaker.com!$BV$5</f>
        <v>24</v>
      </c>
      <c r="AE15" s="45">
        <f ca="1">BingoMaker.com!$BW$5</f>
        <v>39</v>
      </c>
      <c r="AF15" s="45">
        <f ca="1">BingoMaker.com!$BX$5</f>
        <v>51</v>
      </c>
      <c r="AG15" s="46">
        <f ca="1">BingoMaker.com!$BY$5</f>
        <v>63</v>
      </c>
      <c r="AH15" s="44">
        <f ca="1">BingoMaker.com!$CK$5</f>
        <v>3</v>
      </c>
      <c r="AI15" s="45">
        <f ca="1">BingoMaker.com!$CL$5</f>
        <v>26</v>
      </c>
      <c r="AJ15" s="45">
        <f ca="1">BingoMaker.com!$CM$5</f>
        <v>38</v>
      </c>
      <c r="AK15" s="45">
        <f ca="1">BingoMaker.com!$CN$5</f>
        <v>58</v>
      </c>
      <c r="AL15" s="46">
        <f ca="1">BingoMaker.com!$CO$5</f>
        <v>73</v>
      </c>
      <c r="AM15" s="40"/>
      <c r="AN15" s="44">
        <f ca="1">BingoMaker.com!$CQ$5</f>
        <v>7</v>
      </c>
      <c r="AO15" s="45">
        <f ca="1">BingoMaker.com!$CR$5</f>
        <v>27</v>
      </c>
      <c r="AP15" s="45">
        <f ca="1">BingoMaker.com!$CS$5</f>
        <v>37</v>
      </c>
      <c r="AQ15" s="45">
        <f ca="1">BingoMaker.com!$CT$5</f>
        <v>53</v>
      </c>
      <c r="AR15" s="46">
        <f ca="1">BingoMaker.com!$CU$5</f>
        <v>63</v>
      </c>
      <c r="AS15" s="44">
        <f ca="1">BingoMaker.com!$DG$5</f>
        <v>3</v>
      </c>
      <c r="AT15" s="45">
        <f ca="1">BingoMaker.com!$DH$5</f>
        <v>16</v>
      </c>
      <c r="AU15" s="45">
        <f ca="1">BingoMaker.com!$DI$5</f>
        <v>43</v>
      </c>
      <c r="AV15" s="45">
        <f ca="1">BingoMaker.com!$DJ$5</f>
        <v>58</v>
      </c>
      <c r="AW15" s="46">
        <f ca="1">BingoMaker.com!$DK$5</f>
        <v>74</v>
      </c>
      <c r="AX15" s="40"/>
      <c r="AY15" s="44">
        <f ca="1">BingoMaker.com!$DM$5</f>
        <v>15</v>
      </c>
      <c r="AZ15" s="45">
        <f ca="1">BingoMaker.com!$DN$5</f>
        <v>17</v>
      </c>
      <c r="BA15" s="45">
        <f ca="1">BingoMaker.com!$DO$5</f>
        <v>41</v>
      </c>
      <c r="BB15" s="45">
        <f ca="1">BingoMaker.com!$DP$5</f>
        <v>48</v>
      </c>
      <c r="BC15" s="46">
        <f ca="1">BingoMaker.com!$DQ$5</f>
        <v>62</v>
      </c>
      <c r="BD15" s="44">
        <f ca="1">BingoMaker.com!$EC$5</f>
        <v>12</v>
      </c>
      <c r="BE15" s="45">
        <f ca="1">BingoMaker.com!$ED$5</f>
        <v>18</v>
      </c>
      <c r="BF15" s="45">
        <f ca="1">BingoMaker.com!$EE$5</f>
        <v>34</v>
      </c>
      <c r="BG15" s="45">
        <f ca="1">BingoMaker.com!$EF$5</f>
        <v>58</v>
      </c>
      <c r="BH15" s="46">
        <f ca="1">BingoMaker.com!$EG$5</f>
        <v>65</v>
      </c>
      <c r="BI15" s="40"/>
      <c r="BJ15" s="44">
        <f ca="1">BingoMaker.com!$EI$5</f>
        <v>14</v>
      </c>
      <c r="BK15" s="45">
        <f ca="1">BingoMaker.com!$EJ$5</f>
        <v>20</v>
      </c>
      <c r="BL15" s="45">
        <f ca="1">BingoMaker.com!$EK$5</f>
        <v>37</v>
      </c>
      <c r="BM15" s="45">
        <f ca="1">BingoMaker.com!$EL$5</f>
        <v>47</v>
      </c>
      <c r="BN15" s="46">
        <f ca="1">BingoMaker.com!$EM$5</f>
        <v>72</v>
      </c>
      <c r="BO15" s="44">
        <f ca="1">BingoMaker.com!$EY$5</f>
        <v>12</v>
      </c>
      <c r="BP15" s="45">
        <f ca="1">BingoMaker.com!$EZ$5</f>
        <v>30</v>
      </c>
      <c r="BQ15" s="45">
        <f ca="1">BingoMaker.com!$FA$5</f>
        <v>32</v>
      </c>
      <c r="BR15" s="45">
        <f ca="1">BingoMaker.com!$FB$5</f>
        <v>58</v>
      </c>
      <c r="BS15" s="46">
        <f ca="1">BingoMaker.com!$FC$5</f>
        <v>63</v>
      </c>
      <c r="BT15" s="40"/>
      <c r="BU15" s="44">
        <f ca="1">BingoMaker.com!$FE$5</f>
        <v>8</v>
      </c>
      <c r="BV15" s="45">
        <f ca="1">BingoMaker.com!$FF$5</f>
        <v>18</v>
      </c>
      <c r="BW15" s="45">
        <f ca="1">BingoMaker.com!$FG$5</f>
        <v>31</v>
      </c>
      <c r="BX15" s="45">
        <f ca="1">BingoMaker.com!$FH$5</f>
        <v>52</v>
      </c>
      <c r="BY15" s="46">
        <f ca="1">BingoMaker.com!$FI$5</f>
        <v>72</v>
      </c>
      <c r="BZ15" s="44">
        <f ca="1">BingoMaker.com!$FU$5</f>
        <v>5</v>
      </c>
      <c r="CA15" s="45">
        <f ca="1">BingoMaker.com!$FV$5</f>
        <v>27</v>
      </c>
      <c r="CB15" s="45">
        <f ca="1">BingoMaker.com!$FW$5</f>
        <v>31</v>
      </c>
      <c r="CC15" s="45">
        <f ca="1">BingoMaker.com!$FX$5</f>
        <v>59</v>
      </c>
      <c r="CD15" s="46">
        <f ca="1">BingoMaker.com!$FY$5</f>
        <v>61</v>
      </c>
      <c r="CE15" s="40"/>
      <c r="CF15" s="44">
        <f ca="1">BingoMaker.com!$GA$5</f>
        <v>12</v>
      </c>
      <c r="CG15" s="45">
        <f ca="1">BingoMaker.com!$GB$5</f>
        <v>28</v>
      </c>
      <c r="CH15" s="45">
        <f ca="1">BingoMaker.com!$GC$5</f>
        <v>41</v>
      </c>
      <c r="CI15" s="45">
        <f ca="1">BingoMaker.com!$GD$5</f>
        <v>55</v>
      </c>
      <c r="CJ15" s="46">
        <f ca="1">BingoMaker.com!$GE$5</f>
        <v>71</v>
      </c>
      <c r="CK15" s="44">
        <f ca="1">BingoMaker.com!$GQ$5</f>
        <v>13</v>
      </c>
      <c r="CL15" s="45">
        <f ca="1">BingoMaker.com!$GR$5</f>
        <v>30</v>
      </c>
      <c r="CM15" s="45">
        <f ca="1">BingoMaker.com!$GS$5</f>
        <v>42</v>
      </c>
      <c r="CN15" s="45">
        <f ca="1">BingoMaker.com!$GT$5</f>
        <v>48</v>
      </c>
      <c r="CO15" s="46">
        <f ca="1">BingoMaker.com!$GU$5</f>
        <v>68</v>
      </c>
      <c r="CP15" s="40"/>
      <c r="CQ15" s="44">
        <f ca="1">BingoMaker.com!$GW$5</f>
        <v>9</v>
      </c>
      <c r="CR15" s="45">
        <f ca="1">BingoMaker.com!$GX$5</f>
        <v>18</v>
      </c>
      <c r="CS15" s="45">
        <f ca="1">BingoMaker.com!$GY$5</f>
        <v>42</v>
      </c>
      <c r="CT15" s="45">
        <f ca="1">BingoMaker.com!$GZ$5</f>
        <v>50</v>
      </c>
      <c r="CU15" s="46">
        <f ca="1">BingoMaker.com!$HA$5</f>
        <v>72</v>
      </c>
      <c r="CV15" s="44">
        <f ca="1">BingoMaker.com!$HM$5</f>
        <v>10</v>
      </c>
      <c r="CW15" s="45">
        <f ca="1">BingoMaker.com!$HN$5</f>
        <v>25</v>
      </c>
      <c r="CX15" s="45">
        <f ca="1">BingoMaker.com!$HO$5</f>
        <v>34</v>
      </c>
      <c r="CY15" s="45">
        <f ca="1">BingoMaker.com!$HP$5</f>
        <v>56</v>
      </c>
      <c r="CZ15" s="46">
        <f ca="1">BingoMaker.com!$HQ$5</f>
        <v>67</v>
      </c>
      <c r="DA15" s="40"/>
      <c r="DB15" s="44">
        <f ca="1">BingoMaker.com!$HS$5</f>
        <v>9</v>
      </c>
      <c r="DC15" s="45">
        <f ca="1">BingoMaker.com!$HT$5</f>
        <v>30</v>
      </c>
      <c r="DD15" s="45">
        <f ca="1">BingoMaker.com!$HU$5</f>
        <v>42</v>
      </c>
      <c r="DE15" s="45">
        <f ca="1">BingoMaker.com!$HV$5</f>
        <v>51</v>
      </c>
      <c r="DF15" s="46">
        <f ca="1">BingoMaker.com!$HW$5</f>
        <v>74</v>
      </c>
      <c r="DG15" s="44">
        <f ca="1">BingoMaker.com!$II$5</f>
        <v>8</v>
      </c>
      <c r="DH15" s="45">
        <f ca="1">BingoMaker.com!$IJ$5</f>
        <v>20</v>
      </c>
      <c r="DI15" s="45">
        <f ca="1">BingoMaker.com!$IK$5</f>
        <v>32</v>
      </c>
      <c r="DJ15" s="45">
        <f ca="1">BingoMaker.com!$IL$5</f>
        <v>51</v>
      </c>
      <c r="DK15" s="46">
        <f ca="1">BingoMaker.com!$IM$5</f>
        <v>64</v>
      </c>
      <c r="DL15" s="40"/>
      <c r="DM15" s="44">
        <f ca="1">BingoMaker.com!$IO$5</f>
        <v>15</v>
      </c>
      <c r="DN15" s="45">
        <f ca="1">BingoMaker.com!$IP$5</f>
        <v>23</v>
      </c>
      <c r="DO15" s="45">
        <f ca="1">BingoMaker.com!$IQ$5</f>
        <v>36</v>
      </c>
      <c r="DP15" s="45">
        <f ca="1">BingoMaker.com!$IR$5</f>
        <v>54</v>
      </c>
      <c r="DQ15" s="46">
        <f ca="1">BingoMaker.com!$IS$5</f>
        <v>70</v>
      </c>
      <c r="DR15" s="44">
        <f ca="1">BingoMaker.com!$JE$5</f>
        <v>12</v>
      </c>
      <c r="DS15" s="45">
        <f ca="1">BingoMaker.com!$JF$5</f>
        <v>26</v>
      </c>
      <c r="DT15" s="45">
        <f ca="1">BingoMaker.com!$JG$5</f>
        <v>32</v>
      </c>
      <c r="DU15" s="45">
        <f ca="1">BingoMaker.com!$JH$5</f>
        <v>53</v>
      </c>
      <c r="DV15" s="46">
        <f ca="1">BingoMaker.com!$JI$5</f>
        <v>61</v>
      </c>
      <c r="DW15" s="40"/>
      <c r="DX15" s="44">
        <f ca="1">BingoMaker.com!$JK$5</f>
        <v>3</v>
      </c>
      <c r="DY15" s="45">
        <f ca="1">BingoMaker.com!$JL$5</f>
        <v>20</v>
      </c>
      <c r="DZ15" s="45">
        <f ca="1">BingoMaker.com!$JM$5</f>
        <v>35</v>
      </c>
      <c r="EA15" s="45">
        <f ca="1">BingoMaker.com!$JN$5</f>
        <v>57</v>
      </c>
      <c r="EB15" s="46">
        <f ca="1">BingoMaker.com!$JO$5</f>
        <v>70</v>
      </c>
      <c r="EC15" s="44">
        <f ca="1">BingoMaker.com!$KA$5</f>
        <v>12</v>
      </c>
      <c r="ED15" s="45">
        <f ca="1">BingoMaker.com!$KB$5</f>
        <v>22</v>
      </c>
      <c r="EE15" s="45">
        <f ca="1">BingoMaker.com!$KC$5</f>
        <v>35</v>
      </c>
      <c r="EF15" s="45">
        <f ca="1">BingoMaker.com!$KD$5</f>
        <v>48</v>
      </c>
      <c r="EG15" s="46">
        <f ca="1">BingoMaker.com!$KE$5</f>
        <v>66</v>
      </c>
      <c r="EH15" s="40"/>
      <c r="EI15" s="44">
        <f ca="1">BingoMaker.com!$KG$5</f>
        <v>10</v>
      </c>
      <c r="EJ15" s="45">
        <f ca="1">BingoMaker.com!$KH$5</f>
        <v>30</v>
      </c>
      <c r="EK15" s="45">
        <f ca="1">BingoMaker.com!$KI$5</f>
        <v>38</v>
      </c>
      <c r="EL15" s="45">
        <f ca="1">BingoMaker.com!$KJ$5</f>
        <v>52</v>
      </c>
      <c r="EM15" s="46">
        <f ca="1">BingoMaker.com!$KK$5</f>
        <v>72</v>
      </c>
      <c r="EN15" s="44">
        <f ca="1">BingoMaker.com!$KW$5</f>
        <v>8</v>
      </c>
      <c r="EO15" s="45">
        <f ca="1">BingoMaker.com!$KX$5</f>
        <v>28</v>
      </c>
      <c r="EP15" s="45">
        <f ca="1">BingoMaker.com!$KY$5</f>
        <v>34</v>
      </c>
      <c r="EQ15" s="45">
        <f ca="1">BingoMaker.com!$KZ$5</f>
        <v>56</v>
      </c>
      <c r="ER15" s="46">
        <f ca="1">BingoMaker.com!$LA$5</f>
        <v>69</v>
      </c>
      <c r="ES15" s="40"/>
      <c r="ET15" s="44">
        <f ca="1">BingoMaker.com!$LC$5</f>
        <v>14</v>
      </c>
      <c r="EU15" s="45">
        <f ca="1">BingoMaker.com!$LD$5</f>
        <v>23</v>
      </c>
      <c r="EV15" s="45">
        <f ca="1">BingoMaker.com!$LE$5</f>
        <v>40</v>
      </c>
      <c r="EW15" s="45">
        <f ca="1">BingoMaker.com!$LF$5</f>
        <v>56</v>
      </c>
      <c r="EX15" s="46">
        <f ca="1">BingoMaker.com!$LG$5</f>
        <v>67</v>
      </c>
      <c r="EY15" s="44">
        <f ca="1">BingoMaker.com!$LS$5</f>
        <v>1</v>
      </c>
      <c r="EZ15" s="45">
        <f ca="1">BingoMaker.com!$LT$5</f>
        <v>28</v>
      </c>
      <c r="FA15" s="45">
        <f ca="1">BingoMaker.com!$LU$5</f>
        <v>42</v>
      </c>
      <c r="FB15" s="45">
        <f ca="1">BingoMaker.com!$LV$5</f>
        <v>52</v>
      </c>
      <c r="FC15" s="46">
        <f ca="1">BingoMaker.com!$LW$5</f>
        <v>73</v>
      </c>
      <c r="FD15" s="40"/>
      <c r="FE15" s="44">
        <f ca="1">BingoMaker.com!$LY$5</f>
        <v>5</v>
      </c>
      <c r="FF15" s="45">
        <f ca="1">BingoMaker.com!$LZ$5</f>
        <v>18</v>
      </c>
      <c r="FG15" s="45">
        <f ca="1">BingoMaker.com!$MA$5</f>
        <v>35</v>
      </c>
      <c r="FH15" s="45">
        <f ca="1">BingoMaker.com!$MB$5</f>
        <v>60</v>
      </c>
      <c r="FI15" s="46">
        <f ca="1">BingoMaker.com!$MC$5</f>
        <v>63</v>
      </c>
      <c r="FJ15" s="44">
        <f ca="1">BingoMaker.com!$MO$5</f>
        <v>8</v>
      </c>
      <c r="FK15" s="45">
        <f ca="1">BingoMaker.com!$MP$5</f>
        <v>30</v>
      </c>
      <c r="FL15" s="45">
        <f ca="1">BingoMaker.com!$MQ$5</f>
        <v>39</v>
      </c>
      <c r="FM15" s="45">
        <f ca="1">BingoMaker.com!$MR$5</f>
        <v>52</v>
      </c>
      <c r="FN15" s="46">
        <f ca="1">BingoMaker.com!$MS$5</f>
        <v>64</v>
      </c>
      <c r="FO15" s="40"/>
      <c r="FP15" s="44">
        <f ca="1">BingoMaker.com!$MU$5</f>
        <v>8</v>
      </c>
      <c r="FQ15" s="45">
        <f ca="1">BingoMaker.com!$MV$5</f>
        <v>25</v>
      </c>
      <c r="FR15" s="45">
        <f ca="1">BingoMaker.com!$MW$5</f>
        <v>45</v>
      </c>
      <c r="FS15" s="45">
        <f ca="1">BingoMaker.com!$MX$5</f>
        <v>60</v>
      </c>
      <c r="FT15" s="46">
        <f ca="1">BingoMaker.com!$MY$5</f>
        <v>69</v>
      </c>
      <c r="FU15" s="44">
        <f ca="1">BingoMaker.com!$NK$5</f>
        <v>14</v>
      </c>
      <c r="FV15" s="45">
        <f ca="1">BingoMaker.com!$NL$5</f>
        <v>27</v>
      </c>
      <c r="FW15" s="45">
        <f ca="1">BingoMaker.com!$NM$5</f>
        <v>39</v>
      </c>
      <c r="FX15" s="45">
        <f ca="1">BingoMaker.com!$NN$5</f>
        <v>46</v>
      </c>
      <c r="FY15" s="46">
        <f ca="1">BingoMaker.com!$NO$5</f>
        <v>69</v>
      </c>
      <c r="FZ15" s="40"/>
      <c r="GA15" s="44">
        <f ca="1">BingoMaker.com!$NQ$5</f>
        <v>7</v>
      </c>
      <c r="GB15" s="45">
        <f ca="1">BingoMaker.com!$NR$5</f>
        <v>30</v>
      </c>
      <c r="GC15" s="45">
        <f ca="1">BingoMaker.com!$NS$5</f>
        <v>40</v>
      </c>
      <c r="GD15" s="45">
        <f ca="1">BingoMaker.com!$NT$5</f>
        <v>49</v>
      </c>
      <c r="GE15" s="46">
        <f ca="1">BingoMaker.com!$NU$5</f>
        <v>66</v>
      </c>
      <c r="GF15" s="44">
        <f ca="1">BingoMaker.com!$OG$5</f>
        <v>15</v>
      </c>
      <c r="GG15" s="45">
        <f ca="1">BingoMaker.com!$OH$5</f>
        <v>18</v>
      </c>
      <c r="GH15" s="45">
        <f ca="1">BingoMaker.com!$OI$5</f>
        <v>31</v>
      </c>
      <c r="GI15" s="45">
        <f ca="1">BingoMaker.com!$OJ$5</f>
        <v>55</v>
      </c>
      <c r="GJ15" s="46">
        <f ca="1">BingoMaker.com!$OK$5</f>
        <v>64</v>
      </c>
      <c r="GK15" s="40"/>
      <c r="GL15" s="44">
        <f ca="1">BingoMaker.com!$OM$5</f>
        <v>8</v>
      </c>
      <c r="GM15" s="45">
        <f ca="1">BingoMaker.com!$ON$5</f>
        <v>20</v>
      </c>
      <c r="GN15" s="45">
        <f ca="1">BingoMaker.com!$OO$5</f>
        <v>38</v>
      </c>
      <c r="GO15" s="45">
        <f ca="1">BingoMaker.com!$OP$5</f>
        <v>53</v>
      </c>
      <c r="GP15" s="46">
        <f ca="1">BingoMaker.com!$OQ$5</f>
        <v>61</v>
      </c>
      <c r="GQ15" s="44">
        <f ca="1">BingoMaker.com!$PC$5</f>
        <v>4</v>
      </c>
      <c r="GR15" s="45">
        <f ca="1">BingoMaker.com!$PD$5</f>
        <v>19</v>
      </c>
      <c r="GS15" s="45">
        <f ca="1">BingoMaker.com!$PE$5</f>
        <v>44</v>
      </c>
      <c r="GT15" s="45">
        <f ca="1">BingoMaker.com!$PF$5</f>
        <v>54</v>
      </c>
      <c r="GU15" s="46">
        <f ca="1">BingoMaker.com!$PG$5</f>
        <v>73</v>
      </c>
      <c r="GV15" s="40"/>
      <c r="GW15" s="44">
        <f ca="1">BingoMaker.com!$PI$5</f>
        <v>6</v>
      </c>
      <c r="GX15" s="45">
        <f ca="1">BingoMaker.com!$PJ$5</f>
        <v>29</v>
      </c>
      <c r="GY15" s="45">
        <f ca="1">BingoMaker.com!$PK$5</f>
        <v>33</v>
      </c>
      <c r="GZ15" s="45">
        <f ca="1">BingoMaker.com!$PL$5</f>
        <v>56</v>
      </c>
      <c r="HA15" s="46">
        <f ca="1">BingoMaker.com!$PM$5</f>
        <v>62</v>
      </c>
      <c r="HB15" s="44">
        <f ca="1">BingoMaker.com!$PY$5</f>
        <v>15</v>
      </c>
      <c r="HC15" s="45">
        <f ca="1">BingoMaker.com!$PZ$5</f>
        <v>23</v>
      </c>
      <c r="HD15" s="45">
        <f ca="1">BingoMaker.com!$QA$5</f>
        <v>39</v>
      </c>
      <c r="HE15" s="45">
        <f ca="1">BingoMaker.com!$QB$5</f>
        <v>49</v>
      </c>
      <c r="HF15" s="46">
        <f ca="1">BingoMaker.com!$QC$5</f>
        <v>64</v>
      </c>
      <c r="HG15" s="40"/>
      <c r="HH15" s="44">
        <f ca="1">BingoMaker.com!$QE$5</f>
        <v>8</v>
      </c>
      <c r="HI15" s="45">
        <f ca="1">BingoMaker.com!$QF$5</f>
        <v>27</v>
      </c>
      <c r="HJ15" s="45">
        <f ca="1">BingoMaker.com!$QG$5</f>
        <v>32</v>
      </c>
      <c r="HK15" s="45">
        <f ca="1">BingoMaker.com!$QH$5</f>
        <v>60</v>
      </c>
      <c r="HL15" s="46">
        <f ca="1">BingoMaker.com!$QI$5</f>
        <v>68</v>
      </c>
      <c r="HM15" s="44">
        <f ca="1">BingoMaker.com!$QU$5</f>
        <v>10</v>
      </c>
      <c r="HN15" s="45">
        <f ca="1">BingoMaker.com!$QV$5</f>
        <v>21</v>
      </c>
      <c r="HO15" s="45">
        <f ca="1">BingoMaker.com!$QW$5</f>
        <v>32</v>
      </c>
      <c r="HP15" s="45">
        <f ca="1">BingoMaker.com!$QX$5</f>
        <v>49</v>
      </c>
      <c r="HQ15" s="46">
        <f ca="1">BingoMaker.com!$QY$5</f>
        <v>67</v>
      </c>
      <c r="HR15" s="40"/>
      <c r="HS15" s="44">
        <f ca="1">BingoMaker.com!$RA$5</f>
        <v>14</v>
      </c>
      <c r="HT15" s="45">
        <f ca="1">BingoMaker.com!$RB$5</f>
        <v>23</v>
      </c>
      <c r="HU15" s="45">
        <f ca="1">BingoMaker.com!$RC$5</f>
        <v>39</v>
      </c>
      <c r="HV15" s="45">
        <f ca="1">BingoMaker.com!$RD$5</f>
        <v>53</v>
      </c>
      <c r="HW15" s="46">
        <f ca="1">BingoMaker.com!$RE$5</f>
        <v>73</v>
      </c>
      <c r="HX15" s="44">
        <f ca="1">BingoMaker.com!$RQ$5</f>
        <v>13</v>
      </c>
      <c r="HY15" s="45">
        <f ca="1">BingoMaker.com!$RR$5</f>
        <v>20</v>
      </c>
      <c r="HZ15" s="45">
        <f ca="1">BingoMaker.com!$RS$5</f>
        <v>42</v>
      </c>
      <c r="IA15" s="45">
        <f ca="1">BingoMaker.com!$RT$5</f>
        <v>56</v>
      </c>
      <c r="IB15" s="46">
        <f ca="1">BingoMaker.com!$RU$5</f>
        <v>69</v>
      </c>
      <c r="IC15" s="40"/>
      <c r="ID15" s="44">
        <f ca="1">BingoMaker.com!$RW$5</f>
        <v>6</v>
      </c>
      <c r="IE15" s="45">
        <f ca="1">BingoMaker.com!$RX$5</f>
        <v>20</v>
      </c>
      <c r="IF15" s="45">
        <f ca="1">BingoMaker.com!$RY$5</f>
        <v>39</v>
      </c>
      <c r="IG15" s="45">
        <f ca="1">BingoMaker.com!$RZ$5</f>
        <v>58</v>
      </c>
      <c r="IH15" s="46">
        <f ca="1">BingoMaker.com!$SA$5</f>
        <v>72</v>
      </c>
      <c r="II15" s="44">
        <f ca="1">BingoMaker.com!$SM$5</f>
        <v>1</v>
      </c>
      <c r="IJ15" s="45">
        <f ca="1">BingoMaker.com!$SN$5</f>
        <v>24</v>
      </c>
      <c r="IK15" s="45">
        <f ca="1">BingoMaker.com!$SO$5</f>
        <v>44</v>
      </c>
      <c r="IL15" s="45">
        <f ca="1">BingoMaker.com!$SP$5</f>
        <v>46</v>
      </c>
      <c r="IM15" s="46">
        <f ca="1">BingoMaker.com!$SQ$5</f>
        <v>64</v>
      </c>
      <c r="IN15" s="40"/>
      <c r="IO15" s="44">
        <f ca="1">BingoMaker.com!$SS$5</f>
        <v>3</v>
      </c>
      <c r="IP15" s="45">
        <f ca="1">BingoMaker.com!$ST$5</f>
        <v>30</v>
      </c>
      <c r="IQ15" s="45">
        <f ca="1">BingoMaker.com!$SU$5</f>
        <v>33</v>
      </c>
      <c r="IR15" s="45">
        <f ca="1">BingoMaker.com!$SV$5</f>
        <v>52</v>
      </c>
      <c r="IS15" s="46">
        <f ca="1">BingoMaker.com!$SW$5</f>
        <v>71</v>
      </c>
      <c r="IT15" s="44">
        <f ca="1">BingoMaker.com!$TI$5</f>
        <v>12</v>
      </c>
      <c r="IU15" s="45">
        <f ca="1">BingoMaker.com!$TJ$5</f>
        <v>21</v>
      </c>
      <c r="IV15" s="45">
        <f ca="1">BingoMaker.com!$TK$5</f>
        <v>38</v>
      </c>
      <c r="IW15" s="45">
        <f ca="1">BingoMaker.com!$TL$5</f>
        <v>53</v>
      </c>
      <c r="IX15" s="46">
        <f ca="1">BingoMaker.com!$TM$5</f>
        <v>61</v>
      </c>
      <c r="IY15" s="40"/>
      <c r="IZ15" s="44">
        <f ca="1">BingoMaker.com!$TO$5</f>
        <v>7</v>
      </c>
      <c r="JA15" s="45">
        <f ca="1">BingoMaker.com!$TP$5</f>
        <v>18</v>
      </c>
      <c r="JB15" s="45">
        <f ca="1">BingoMaker.com!$TQ$5</f>
        <v>32</v>
      </c>
      <c r="JC15" s="45">
        <f ca="1">BingoMaker.com!$TR$5</f>
        <v>59</v>
      </c>
      <c r="JD15" s="46">
        <f ca="1">BingoMaker.com!$TS$5</f>
        <v>68</v>
      </c>
      <c r="JE15" s="44">
        <f ca="1">BingoMaker.com!$UE$5</f>
        <v>15</v>
      </c>
      <c r="JF15" s="45">
        <f ca="1">BingoMaker.com!$UF$5</f>
        <v>16</v>
      </c>
      <c r="JG15" s="45">
        <f ca="1">BingoMaker.com!$UG$5</f>
        <v>42</v>
      </c>
      <c r="JH15" s="45">
        <f ca="1">BingoMaker.com!$UH$5</f>
        <v>46</v>
      </c>
      <c r="JI15" s="46">
        <f ca="1">BingoMaker.com!$UI$5</f>
        <v>64</v>
      </c>
      <c r="JJ15" s="40"/>
      <c r="JK15" s="44">
        <f ca="1">BingoMaker.com!$UK$5</f>
        <v>9</v>
      </c>
      <c r="JL15" s="45">
        <f ca="1">BingoMaker.com!$UL$5</f>
        <v>17</v>
      </c>
      <c r="JM15" s="45">
        <f ca="1">BingoMaker.com!$UM$5</f>
        <v>42</v>
      </c>
      <c r="JN15" s="45">
        <f ca="1">BingoMaker.com!$UN$5</f>
        <v>48</v>
      </c>
      <c r="JO15" s="46">
        <f ca="1">BingoMaker.com!$UO$5</f>
        <v>66</v>
      </c>
    </row>
    <row r="16" spans="1:276" s="6" customFormat="1" ht="58.25" customHeight="1" thickBot="1" x14ac:dyDescent="0.2">
      <c r="A16" s="49">
        <f ca="1">BingoMaker.com!$W$6</f>
        <v>9</v>
      </c>
      <c r="B16" s="50">
        <f ca="1">BingoMaker.com!$X$6</f>
        <v>30</v>
      </c>
      <c r="C16" s="50">
        <f ca="1">BingoMaker.com!$Y$6</f>
        <v>45</v>
      </c>
      <c r="D16" s="50">
        <f ca="1">BingoMaker.com!$Z$6</f>
        <v>53</v>
      </c>
      <c r="E16" s="51">
        <f ca="1">BingoMaker.com!$AA$6</f>
        <v>71</v>
      </c>
      <c r="F16" s="40"/>
      <c r="G16" s="49">
        <f ca="1">BingoMaker.com!$AC$6</f>
        <v>13</v>
      </c>
      <c r="H16" s="50">
        <f ca="1">BingoMaker.com!$AD$6</f>
        <v>21</v>
      </c>
      <c r="I16" s="50">
        <f ca="1">BingoMaker.com!$AE$6</f>
        <v>36</v>
      </c>
      <c r="J16" s="50">
        <f ca="1">BingoMaker.com!$AF$6</f>
        <v>47</v>
      </c>
      <c r="K16" s="51">
        <f ca="1">BingoMaker.com!$AG$6</f>
        <v>63</v>
      </c>
      <c r="L16" s="49">
        <f ca="1">BingoMaker.com!$AS$6</f>
        <v>12</v>
      </c>
      <c r="M16" s="50">
        <f ca="1">BingoMaker.com!$AT$6</f>
        <v>22</v>
      </c>
      <c r="N16" s="50">
        <f ca="1">BingoMaker.com!$AU$6</f>
        <v>36</v>
      </c>
      <c r="O16" s="50">
        <f ca="1">BingoMaker.com!$AV$6</f>
        <v>53</v>
      </c>
      <c r="P16" s="51">
        <f ca="1">BingoMaker.com!$AW$6</f>
        <v>67</v>
      </c>
      <c r="Q16" s="40"/>
      <c r="R16" s="49">
        <f ca="1">BingoMaker.com!$AY$6</f>
        <v>7</v>
      </c>
      <c r="S16" s="50">
        <f ca="1">BingoMaker.com!$AZ$6</f>
        <v>20</v>
      </c>
      <c r="T16" s="50">
        <f ca="1">BingoMaker.com!$BA$6</f>
        <v>39</v>
      </c>
      <c r="U16" s="50">
        <f ca="1">BingoMaker.com!$BB$6</f>
        <v>52</v>
      </c>
      <c r="V16" s="51">
        <f ca="1">BingoMaker.com!$BC$6</f>
        <v>63</v>
      </c>
      <c r="W16" s="49">
        <f ca="1">BingoMaker.com!$BO$6</f>
        <v>3</v>
      </c>
      <c r="X16" s="50">
        <f ca="1">BingoMaker.com!$BP$6</f>
        <v>26</v>
      </c>
      <c r="Y16" s="50">
        <f ca="1">BingoMaker.com!$BQ$6</f>
        <v>41</v>
      </c>
      <c r="Z16" s="50">
        <f ca="1">BingoMaker.com!$BR$6</f>
        <v>56</v>
      </c>
      <c r="AA16" s="51">
        <f ca="1">BingoMaker.com!$BS$6</f>
        <v>72</v>
      </c>
      <c r="AB16" s="40"/>
      <c r="AC16" s="49">
        <f ca="1">BingoMaker.com!$BU$6</f>
        <v>14</v>
      </c>
      <c r="AD16" s="50">
        <f ca="1">BingoMaker.com!$BV$6</f>
        <v>30</v>
      </c>
      <c r="AE16" s="50">
        <f ca="1">BingoMaker.com!$BW$6</f>
        <v>32</v>
      </c>
      <c r="AF16" s="50">
        <f ca="1">BingoMaker.com!$BX$6</f>
        <v>50</v>
      </c>
      <c r="AG16" s="51">
        <f ca="1">BingoMaker.com!$BY$6</f>
        <v>66</v>
      </c>
      <c r="AH16" s="49">
        <f ca="1">BingoMaker.com!$CK$6</f>
        <v>1</v>
      </c>
      <c r="AI16" s="50">
        <f ca="1">BingoMaker.com!$CL$6</f>
        <v>17</v>
      </c>
      <c r="AJ16" s="50">
        <f ca="1">BingoMaker.com!$CM$6</f>
        <v>40</v>
      </c>
      <c r="AK16" s="50">
        <f ca="1">BingoMaker.com!$CN$6</f>
        <v>57</v>
      </c>
      <c r="AL16" s="51">
        <f ca="1">BingoMaker.com!$CO$6</f>
        <v>70</v>
      </c>
      <c r="AM16" s="40"/>
      <c r="AN16" s="49">
        <f ca="1">BingoMaker.com!$CQ$6</f>
        <v>13</v>
      </c>
      <c r="AO16" s="50">
        <f ca="1">BingoMaker.com!$CR$6</f>
        <v>24</v>
      </c>
      <c r="AP16" s="50">
        <f ca="1">BingoMaker.com!$CS$6</f>
        <v>35</v>
      </c>
      <c r="AQ16" s="50">
        <f ca="1">BingoMaker.com!$CT$6</f>
        <v>47</v>
      </c>
      <c r="AR16" s="51">
        <f ca="1">BingoMaker.com!$CU$6</f>
        <v>75</v>
      </c>
      <c r="AS16" s="49">
        <f ca="1">BingoMaker.com!$DG$6</f>
        <v>11</v>
      </c>
      <c r="AT16" s="50">
        <f ca="1">BingoMaker.com!$DH$6</f>
        <v>24</v>
      </c>
      <c r="AU16" s="50">
        <f ca="1">BingoMaker.com!$DI$6</f>
        <v>36</v>
      </c>
      <c r="AV16" s="50">
        <f ca="1">BingoMaker.com!$DJ$6</f>
        <v>50</v>
      </c>
      <c r="AW16" s="51">
        <f ca="1">BingoMaker.com!$DK$6</f>
        <v>61</v>
      </c>
      <c r="AX16" s="40"/>
      <c r="AY16" s="49">
        <f ca="1">BingoMaker.com!$DM$6</f>
        <v>14</v>
      </c>
      <c r="AZ16" s="50">
        <f ca="1">BingoMaker.com!$DN$6</f>
        <v>29</v>
      </c>
      <c r="BA16" s="50">
        <f ca="1">BingoMaker.com!$DO$6</f>
        <v>35</v>
      </c>
      <c r="BB16" s="50">
        <f ca="1">BingoMaker.com!$DP$6</f>
        <v>53</v>
      </c>
      <c r="BC16" s="51">
        <f ca="1">BingoMaker.com!$DQ$6</f>
        <v>73</v>
      </c>
      <c r="BD16" s="49">
        <f ca="1">BingoMaker.com!$EC$6</f>
        <v>15</v>
      </c>
      <c r="BE16" s="50">
        <f ca="1">BingoMaker.com!$ED$6</f>
        <v>28</v>
      </c>
      <c r="BF16" s="50">
        <f ca="1">BingoMaker.com!$EE$6</f>
        <v>40</v>
      </c>
      <c r="BG16" s="50">
        <f ca="1">BingoMaker.com!$EF$6</f>
        <v>59</v>
      </c>
      <c r="BH16" s="51">
        <f ca="1">BingoMaker.com!$EG$6</f>
        <v>61</v>
      </c>
      <c r="BI16" s="40"/>
      <c r="BJ16" s="49">
        <f ca="1">BingoMaker.com!$EI$6</f>
        <v>1</v>
      </c>
      <c r="BK16" s="50">
        <f ca="1">BingoMaker.com!$EJ$6</f>
        <v>22</v>
      </c>
      <c r="BL16" s="50">
        <f ca="1">BingoMaker.com!$EK$6</f>
        <v>38</v>
      </c>
      <c r="BM16" s="50">
        <f ca="1">BingoMaker.com!$EL$6</f>
        <v>54</v>
      </c>
      <c r="BN16" s="51">
        <f ca="1">BingoMaker.com!$EM$6</f>
        <v>71</v>
      </c>
      <c r="BO16" s="49">
        <f ca="1">BingoMaker.com!$EY$6</f>
        <v>7</v>
      </c>
      <c r="BP16" s="50">
        <f ca="1">BingoMaker.com!$EZ$6</f>
        <v>21</v>
      </c>
      <c r="BQ16" s="50">
        <f ca="1">BingoMaker.com!$FA$6</f>
        <v>40</v>
      </c>
      <c r="BR16" s="50">
        <f ca="1">BingoMaker.com!$FB$6</f>
        <v>49</v>
      </c>
      <c r="BS16" s="51">
        <f ca="1">BingoMaker.com!$FC$6</f>
        <v>65</v>
      </c>
      <c r="BT16" s="40"/>
      <c r="BU16" s="49">
        <f ca="1">BingoMaker.com!$FE$6</f>
        <v>1</v>
      </c>
      <c r="BV16" s="50">
        <f ca="1">BingoMaker.com!$FF$6</f>
        <v>17</v>
      </c>
      <c r="BW16" s="50">
        <f ca="1">BingoMaker.com!$FG$6</f>
        <v>33</v>
      </c>
      <c r="BX16" s="50">
        <f ca="1">BingoMaker.com!$FH$6</f>
        <v>57</v>
      </c>
      <c r="BY16" s="51">
        <f ca="1">BingoMaker.com!$FI$6</f>
        <v>67</v>
      </c>
      <c r="BZ16" s="49">
        <f ca="1">BingoMaker.com!$FU$6</f>
        <v>1</v>
      </c>
      <c r="CA16" s="50">
        <f ca="1">BingoMaker.com!$FV$6</f>
        <v>23</v>
      </c>
      <c r="CB16" s="50">
        <f ca="1">BingoMaker.com!$FW$6</f>
        <v>38</v>
      </c>
      <c r="CC16" s="50">
        <f ca="1">BingoMaker.com!$FX$6</f>
        <v>60</v>
      </c>
      <c r="CD16" s="51">
        <f ca="1">BingoMaker.com!$FY$6</f>
        <v>68</v>
      </c>
      <c r="CE16" s="40"/>
      <c r="CF16" s="49">
        <f ca="1">BingoMaker.com!$GA$6</f>
        <v>2</v>
      </c>
      <c r="CG16" s="50">
        <f ca="1">BingoMaker.com!$GB$6</f>
        <v>20</v>
      </c>
      <c r="CH16" s="50">
        <f ca="1">BingoMaker.com!$GC$6</f>
        <v>44</v>
      </c>
      <c r="CI16" s="50">
        <f ca="1">BingoMaker.com!$GD$6</f>
        <v>47</v>
      </c>
      <c r="CJ16" s="51">
        <f ca="1">BingoMaker.com!$GE$6</f>
        <v>67</v>
      </c>
      <c r="CK16" s="49">
        <f ca="1">BingoMaker.com!$GQ$6</f>
        <v>7</v>
      </c>
      <c r="CL16" s="50">
        <f ca="1">BingoMaker.com!$GR$6</f>
        <v>24</v>
      </c>
      <c r="CM16" s="50">
        <f ca="1">BingoMaker.com!$GS$6</f>
        <v>36</v>
      </c>
      <c r="CN16" s="50">
        <f ca="1">BingoMaker.com!$GT$6</f>
        <v>53</v>
      </c>
      <c r="CO16" s="51">
        <f ca="1">BingoMaker.com!$GU$6</f>
        <v>69</v>
      </c>
      <c r="CP16" s="40"/>
      <c r="CQ16" s="49">
        <f ca="1">BingoMaker.com!$GW$6</f>
        <v>4</v>
      </c>
      <c r="CR16" s="50">
        <f ca="1">BingoMaker.com!$GX$6</f>
        <v>20</v>
      </c>
      <c r="CS16" s="50">
        <f ca="1">BingoMaker.com!$GY$6</f>
        <v>44</v>
      </c>
      <c r="CT16" s="50">
        <f ca="1">BingoMaker.com!$GZ$6</f>
        <v>59</v>
      </c>
      <c r="CU16" s="51">
        <f ca="1">BingoMaker.com!$HA$6</f>
        <v>67</v>
      </c>
      <c r="CV16" s="49">
        <f ca="1">BingoMaker.com!$HM$6</f>
        <v>13</v>
      </c>
      <c r="CW16" s="50">
        <f ca="1">BingoMaker.com!$HN$6</f>
        <v>19</v>
      </c>
      <c r="CX16" s="50">
        <f ca="1">BingoMaker.com!$HO$6</f>
        <v>37</v>
      </c>
      <c r="CY16" s="50">
        <f ca="1">BingoMaker.com!$HP$6</f>
        <v>47</v>
      </c>
      <c r="CZ16" s="51">
        <f ca="1">BingoMaker.com!$HQ$6</f>
        <v>62</v>
      </c>
      <c r="DA16" s="40"/>
      <c r="DB16" s="49">
        <f ca="1">BingoMaker.com!$HS$6</f>
        <v>12</v>
      </c>
      <c r="DC16" s="50">
        <f ca="1">BingoMaker.com!$HT$6</f>
        <v>19</v>
      </c>
      <c r="DD16" s="50">
        <f ca="1">BingoMaker.com!$HU$6</f>
        <v>45</v>
      </c>
      <c r="DE16" s="50">
        <f ca="1">BingoMaker.com!$HV$6</f>
        <v>53</v>
      </c>
      <c r="DF16" s="51">
        <f ca="1">BingoMaker.com!$HW$6</f>
        <v>72</v>
      </c>
      <c r="DG16" s="49">
        <f ca="1">BingoMaker.com!$II$6</f>
        <v>2</v>
      </c>
      <c r="DH16" s="50">
        <f ca="1">BingoMaker.com!$IJ$6</f>
        <v>26</v>
      </c>
      <c r="DI16" s="50">
        <f ca="1">BingoMaker.com!$IK$6</f>
        <v>40</v>
      </c>
      <c r="DJ16" s="50">
        <f ca="1">BingoMaker.com!$IL$6</f>
        <v>50</v>
      </c>
      <c r="DK16" s="51">
        <f ca="1">BingoMaker.com!$IM$6</f>
        <v>70</v>
      </c>
      <c r="DL16" s="40"/>
      <c r="DM16" s="49">
        <f ca="1">BingoMaker.com!$IO$6</f>
        <v>10</v>
      </c>
      <c r="DN16" s="50">
        <f ca="1">BingoMaker.com!$IP$6</f>
        <v>17</v>
      </c>
      <c r="DO16" s="50">
        <f ca="1">BingoMaker.com!$IQ$6</f>
        <v>39</v>
      </c>
      <c r="DP16" s="50">
        <f ca="1">BingoMaker.com!$IR$6</f>
        <v>46</v>
      </c>
      <c r="DQ16" s="51">
        <f ca="1">BingoMaker.com!$IS$6</f>
        <v>69</v>
      </c>
      <c r="DR16" s="49">
        <f ca="1">BingoMaker.com!$JE$6</f>
        <v>1</v>
      </c>
      <c r="DS16" s="50">
        <f ca="1">BingoMaker.com!$JF$6</f>
        <v>20</v>
      </c>
      <c r="DT16" s="50">
        <f ca="1">BingoMaker.com!$JG$6</f>
        <v>39</v>
      </c>
      <c r="DU16" s="50">
        <f ca="1">BingoMaker.com!$JH$6</f>
        <v>55</v>
      </c>
      <c r="DV16" s="51">
        <f ca="1">BingoMaker.com!$JI$6</f>
        <v>63</v>
      </c>
      <c r="DW16" s="40"/>
      <c r="DX16" s="49">
        <f ca="1">BingoMaker.com!$JK$6</f>
        <v>5</v>
      </c>
      <c r="DY16" s="50">
        <f ca="1">BingoMaker.com!$JL$6</f>
        <v>19</v>
      </c>
      <c r="DZ16" s="50">
        <f ca="1">BingoMaker.com!$JM$6</f>
        <v>39</v>
      </c>
      <c r="EA16" s="50">
        <f ca="1">BingoMaker.com!$JN$6</f>
        <v>60</v>
      </c>
      <c r="EB16" s="51">
        <f ca="1">BingoMaker.com!$JO$6</f>
        <v>75</v>
      </c>
      <c r="EC16" s="49">
        <f ca="1">BingoMaker.com!$KA$6</f>
        <v>8</v>
      </c>
      <c r="ED16" s="50">
        <f ca="1">BingoMaker.com!$KB$6</f>
        <v>24</v>
      </c>
      <c r="EE16" s="50">
        <f ca="1">BingoMaker.com!$KC$6</f>
        <v>40</v>
      </c>
      <c r="EF16" s="50">
        <f ca="1">BingoMaker.com!$KD$6</f>
        <v>55</v>
      </c>
      <c r="EG16" s="51">
        <f ca="1">BingoMaker.com!$KE$6</f>
        <v>67</v>
      </c>
      <c r="EH16" s="40"/>
      <c r="EI16" s="49">
        <f ca="1">BingoMaker.com!$KG$6</f>
        <v>1</v>
      </c>
      <c r="EJ16" s="50">
        <f ca="1">BingoMaker.com!$KH$6</f>
        <v>19</v>
      </c>
      <c r="EK16" s="50">
        <f ca="1">BingoMaker.com!$KI$6</f>
        <v>35</v>
      </c>
      <c r="EL16" s="50">
        <f ca="1">BingoMaker.com!$KJ$6</f>
        <v>59</v>
      </c>
      <c r="EM16" s="51">
        <f ca="1">BingoMaker.com!$KK$6</f>
        <v>68</v>
      </c>
      <c r="EN16" s="49">
        <f ca="1">BingoMaker.com!$KW$6</f>
        <v>4</v>
      </c>
      <c r="EO16" s="50">
        <f ca="1">BingoMaker.com!$KX$6</f>
        <v>20</v>
      </c>
      <c r="EP16" s="50">
        <f ca="1">BingoMaker.com!$KY$6</f>
        <v>45</v>
      </c>
      <c r="EQ16" s="50">
        <f ca="1">BingoMaker.com!$KZ$6</f>
        <v>50</v>
      </c>
      <c r="ER16" s="51">
        <f ca="1">BingoMaker.com!$LA$6</f>
        <v>63</v>
      </c>
      <c r="ES16" s="40"/>
      <c r="ET16" s="49">
        <f ca="1">BingoMaker.com!$LC$6</f>
        <v>11</v>
      </c>
      <c r="EU16" s="50">
        <f ca="1">BingoMaker.com!$LD$6</f>
        <v>27</v>
      </c>
      <c r="EV16" s="50">
        <f ca="1">BingoMaker.com!$LE$6</f>
        <v>36</v>
      </c>
      <c r="EW16" s="50">
        <f ca="1">BingoMaker.com!$LF$6</f>
        <v>52</v>
      </c>
      <c r="EX16" s="51">
        <f ca="1">BingoMaker.com!$LG$6</f>
        <v>70</v>
      </c>
      <c r="EY16" s="49">
        <f ca="1">BingoMaker.com!$LS$6</f>
        <v>6</v>
      </c>
      <c r="EZ16" s="50">
        <f ca="1">BingoMaker.com!$LT$6</f>
        <v>22</v>
      </c>
      <c r="FA16" s="50">
        <f ca="1">BingoMaker.com!$LU$6</f>
        <v>40</v>
      </c>
      <c r="FB16" s="50">
        <f ca="1">BingoMaker.com!$LV$6</f>
        <v>56</v>
      </c>
      <c r="FC16" s="51">
        <f ca="1">BingoMaker.com!$LW$6</f>
        <v>64</v>
      </c>
      <c r="FD16" s="40"/>
      <c r="FE16" s="49">
        <f ca="1">BingoMaker.com!$LY$6</f>
        <v>8</v>
      </c>
      <c r="FF16" s="50">
        <f ca="1">BingoMaker.com!$LZ$6</f>
        <v>26</v>
      </c>
      <c r="FG16" s="50">
        <f ca="1">BingoMaker.com!$MA$6</f>
        <v>34</v>
      </c>
      <c r="FH16" s="50">
        <f ca="1">BingoMaker.com!$MB$6</f>
        <v>56</v>
      </c>
      <c r="FI16" s="51">
        <f ca="1">BingoMaker.com!$MC$6</f>
        <v>67</v>
      </c>
      <c r="FJ16" s="49">
        <f ca="1">BingoMaker.com!$MO$6</f>
        <v>1</v>
      </c>
      <c r="FK16" s="50">
        <f ca="1">BingoMaker.com!$MP$6</f>
        <v>24</v>
      </c>
      <c r="FL16" s="50">
        <f ca="1">BingoMaker.com!$MQ$6</f>
        <v>35</v>
      </c>
      <c r="FM16" s="50">
        <f ca="1">BingoMaker.com!$MR$6</f>
        <v>53</v>
      </c>
      <c r="FN16" s="51">
        <f ca="1">BingoMaker.com!$MS$6</f>
        <v>73</v>
      </c>
      <c r="FO16" s="40"/>
      <c r="FP16" s="49">
        <f ca="1">BingoMaker.com!$MU$6</f>
        <v>2</v>
      </c>
      <c r="FQ16" s="50">
        <f ca="1">BingoMaker.com!$MV$6</f>
        <v>22</v>
      </c>
      <c r="FR16" s="50">
        <f ca="1">BingoMaker.com!$MW$6</f>
        <v>36</v>
      </c>
      <c r="FS16" s="50">
        <f ca="1">BingoMaker.com!$MX$6</f>
        <v>50</v>
      </c>
      <c r="FT16" s="51">
        <f ca="1">BingoMaker.com!$MY$6</f>
        <v>61</v>
      </c>
      <c r="FU16" s="49">
        <f ca="1">BingoMaker.com!$NK$6</f>
        <v>2</v>
      </c>
      <c r="FV16" s="50">
        <f ca="1">BingoMaker.com!$NL$6</f>
        <v>26</v>
      </c>
      <c r="FW16" s="50">
        <f ca="1">BingoMaker.com!$NM$6</f>
        <v>42</v>
      </c>
      <c r="FX16" s="50">
        <f ca="1">BingoMaker.com!$NN$6</f>
        <v>50</v>
      </c>
      <c r="FY16" s="51">
        <f ca="1">BingoMaker.com!$NO$6</f>
        <v>73</v>
      </c>
      <c r="FZ16" s="40"/>
      <c r="GA16" s="49">
        <f ca="1">BingoMaker.com!$NQ$6</f>
        <v>2</v>
      </c>
      <c r="GB16" s="50">
        <f ca="1">BingoMaker.com!$NR$6</f>
        <v>22</v>
      </c>
      <c r="GC16" s="50">
        <f ca="1">BingoMaker.com!$NS$6</f>
        <v>39</v>
      </c>
      <c r="GD16" s="50">
        <f ca="1">BingoMaker.com!$NT$6</f>
        <v>54</v>
      </c>
      <c r="GE16" s="51">
        <f ca="1">BingoMaker.com!$NU$6</f>
        <v>61</v>
      </c>
      <c r="GF16" s="49">
        <f ca="1">BingoMaker.com!$OG$6</f>
        <v>13</v>
      </c>
      <c r="GG16" s="50">
        <f ca="1">BingoMaker.com!$OH$6</f>
        <v>27</v>
      </c>
      <c r="GH16" s="50">
        <f ca="1">BingoMaker.com!$OI$6</f>
        <v>35</v>
      </c>
      <c r="GI16" s="50">
        <f ca="1">BingoMaker.com!$OJ$6</f>
        <v>57</v>
      </c>
      <c r="GJ16" s="51">
        <f ca="1">BingoMaker.com!$OK$6</f>
        <v>75</v>
      </c>
      <c r="GK16" s="40"/>
      <c r="GL16" s="49">
        <f ca="1">BingoMaker.com!$OM$6</f>
        <v>13</v>
      </c>
      <c r="GM16" s="50">
        <f ca="1">BingoMaker.com!$ON$6</f>
        <v>30</v>
      </c>
      <c r="GN16" s="50">
        <f ca="1">BingoMaker.com!$OO$6</f>
        <v>41</v>
      </c>
      <c r="GO16" s="50">
        <f ca="1">BingoMaker.com!$OP$6</f>
        <v>56</v>
      </c>
      <c r="GP16" s="51">
        <f ca="1">BingoMaker.com!$OQ$6</f>
        <v>65</v>
      </c>
      <c r="GQ16" s="49">
        <f ca="1">BingoMaker.com!$PC$6</f>
        <v>9</v>
      </c>
      <c r="GR16" s="50">
        <f ca="1">BingoMaker.com!$PD$6</f>
        <v>25</v>
      </c>
      <c r="GS16" s="50">
        <f ca="1">BingoMaker.com!$PE$6</f>
        <v>33</v>
      </c>
      <c r="GT16" s="50">
        <f ca="1">BingoMaker.com!$PF$6</f>
        <v>60</v>
      </c>
      <c r="GU16" s="51">
        <f ca="1">BingoMaker.com!$PG$6</f>
        <v>74</v>
      </c>
      <c r="GV16" s="40"/>
      <c r="GW16" s="49">
        <f ca="1">BingoMaker.com!$PI$6</f>
        <v>11</v>
      </c>
      <c r="GX16" s="50">
        <f ca="1">BingoMaker.com!$PJ$6</f>
        <v>28</v>
      </c>
      <c r="GY16" s="50">
        <f ca="1">BingoMaker.com!$PK$6</f>
        <v>43</v>
      </c>
      <c r="GZ16" s="50">
        <f ca="1">BingoMaker.com!$PL$6</f>
        <v>59</v>
      </c>
      <c r="HA16" s="51">
        <f ca="1">BingoMaker.com!$PM$6</f>
        <v>73</v>
      </c>
      <c r="HB16" s="49">
        <f ca="1">BingoMaker.com!$PY$6</f>
        <v>14</v>
      </c>
      <c r="HC16" s="50">
        <f ca="1">BingoMaker.com!$PZ$6</f>
        <v>29</v>
      </c>
      <c r="HD16" s="50">
        <f ca="1">BingoMaker.com!$QA$6</f>
        <v>31</v>
      </c>
      <c r="HE16" s="50">
        <f ca="1">BingoMaker.com!$QB$6</f>
        <v>52</v>
      </c>
      <c r="HF16" s="51">
        <f ca="1">BingoMaker.com!$QC$6</f>
        <v>66</v>
      </c>
      <c r="HG16" s="40"/>
      <c r="HH16" s="49">
        <f ca="1">BingoMaker.com!$QE$6</f>
        <v>12</v>
      </c>
      <c r="HI16" s="50">
        <f ca="1">BingoMaker.com!$QF$6</f>
        <v>21</v>
      </c>
      <c r="HJ16" s="50">
        <f ca="1">BingoMaker.com!$QG$6</f>
        <v>41</v>
      </c>
      <c r="HK16" s="50">
        <f ca="1">BingoMaker.com!$QH$6</f>
        <v>58</v>
      </c>
      <c r="HL16" s="51">
        <f ca="1">BingoMaker.com!$QI$6</f>
        <v>64</v>
      </c>
      <c r="HM16" s="49">
        <f ca="1">BingoMaker.com!$QU$6</f>
        <v>6</v>
      </c>
      <c r="HN16" s="50">
        <f ca="1">BingoMaker.com!$QV$6</f>
        <v>18</v>
      </c>
      <c r="HO16" s="50">
        <f ca="1">BingoMaker.com!$QW$6</f>
        <v>44</v>
      </c>
      <c r="HP16" s="50">
        <f ca="1">BingoMaker.com!$QX$6</f>
        <v>56</v>
      </c>
      <c r="HQ16" s="51">
        <f ca="1">BingoMaker.com!$QY$6</f>
        <v>63</v>
      </c>
      <c r="HR16" s="40"/>
      <c r="HS16" s="49">
        <f ca="1">BingoMaker.com!$RA$6</f>
        <v>2</v>
      </c>
      <c r="HT16" s="50">
        <f ca="1">BingoMaker.com!$RB$6</f>
        <v>18</v>
      </c>
      <c r="HU16" s="50">
        <f ca="1">BingoMaker.com!$RC$6</f>
        <v>38</v>
      </c>
      <c r="HV16" s="50">
        <f ca="1">BingoMaker.com!$RD$6</f>
        <v>57</v>
      </c>
      <c r="HW16" s="51">
        <f ca="1">BingoMaker.com!$RE$6</f>
        <v>62</v>
      </c>
      <c r="HX16" s="49">
        <f ca="1">BingoMaker.com!$RQ$6</f>
        <v>10</v>
      </c>
      <c r="HY16" s="50">
        <f ca="1">BingoMaker.com!$RR$6</f>
        <v>28</v>
      </c>
      <c r="HZ16" s="50">
        <f ca="1">BingoMaker.com!$RS$6</f>
        <v>36</v>
      </c>
      <c r="IA16" s="50">
        <f ca="1">BingoMaker.com!$RT$6</f>
        <v>49</v>
      </c>
      <c r="IB16" s="51">
        <f ca="1">BingoMaker.com!$RU$6</f>
        <v>67</v>
      </c>
      <c r="IC16" s="40"/>
      <c r="ID16" s="49">
        <f ca="1">BingoMaker.com!$RW$6</f>
        <v>7</v>
      </c>
      <c r="IE16" s="50">
        <f ca="1">BingoMaker.com!$RX$6</f>
        <v>16</v>
      </c>
      <c r="IF16" s="50">
        <f ca="1">BingoMaker.com!$RY$6</f>
        <v>44</v>
      </c>
      <c r="IG16" s="50">
        <f ca="1">BingoMaker.com!$RZ$6</f>
        <v>52</v>
      </c>
      <c r="IH16" s="51">
        <f ca="1">BingoMaker.com!$SA$6</f>
        <v>64</v>
      </c>
      <c r="II16" s="49">
        <f ca="1">BingoMaker.com!$SM$6</f>
        <v>9</v>
      </c>
      <c r="IJ16" s="50">
        <f ca="1">BingoMaker.com!$SN$6</f>
        <v>28</v>
      </c>
      <c r="IK16" s="50">
        <f ca="1">BingoMaker.com!$SO$6</f>
        <v>34</v>
      </c>
      <c r="IL16" s="50">
        <f ca="1">BingoMaker.com!$SP$6</f>
        <v>55</v>
      </c>
      <c r="IM16" s="51">
        <f ca="1">BingoMaker.com!$SQ$6</f>
        <v>68</v>
      </c>
      <c r="IN16" s="40"/>
      <c r="IO16" s="49">
        <f ca="1">BingoMaker.com!$SS$6</f>
        <v>6</v>
      </c>
      <c r="IP16" s="50">
        <f ca="1">BingoMaker.com!$ST$6</f>
        <v>22</v>
      </c>
      <c r="IQ16" s="50">
        <f ca="1">BingoMaker.com!$SU$6</f>
        <v>42</v>
      </c>
      <c r="IR16" s="50">
        <f ca="1">BingoMaker.com!$SV$6</f>
        <v>60</v>
      </c>
      <c r="IS16" s="51">
        <f ca="1">BingoMaker.com!$SW$6</f>
        <v>66</v>
      </c>
      <c r="IT16" s="49">
        <f ca="1">BingoMaker.com!$TI$6</f>
        <v>10</v>
      </c>
      <c r="IU16" s="50">
        <f ca="1">BingoMaker.com!$TJ$6</f>
        <v>23</v>
      </c>
      <c r="IV16" s="50">
        <f ca="1">BingoMaker.com!$TK$6</f>
        <v>33</v>
      </c>
      <c r="IW16" s="50">
        <f ca="1">BingoMaker.com!$TL$6</f>
        <v>55</v>
      </c>
      <c r="IX16" s="51">
        <f ca="1">BingoMaker.com!$TM$6</f>
        <v>66</v>
      </c>
      <c r="IY16" s="40"/>
      <c r="IZ16" s="49">
        <f ca="1">BingoMaker.com!$TO$6</f>
        <v>9</v>
      </c>
      <c r="JA16" s="50">
        <f ca="1">BingoMaker.com!$TP$6</f>
        <v>21</v>
      </c>
      <c r="JB16" s="50">
        <f ca="1">BingoMaker.com!$TQ$6</f>
        <v>31</v>
      </c>
      <c r="JC16" s="50">
        <f ca="1">BingoMaker.com!$TR$6</f>
        <v>60</v>
      </c>
      <c r="JD16" s="51">
        <f ca="1">BingoMaker.com!$TS$6</f>
        <v>73</v>
      </c>
      <c r="JE16" s="49">
        <f ca="1">BingoMaker.com!$UE$6</f>
        <v>1</v>
      </c>
      <c r="JF16" s="50">
        <f ca="1">BingoMaker.com!$UF$6</f>
        <v>28</v>
      </c>
      <c r="JG16" s="50">
        <f ca="1">BingoMaker.com!$UG$6</f>
        <v>44</v>
      </c>
      <c r="JH16" s="50">
        <f ca="1">BingoMaker.com!$UH$6</f>
        <v>58</v>
      </c>
      <c r="JI16" s="51">
        <f ca="1">BingoMaker.com!$UI$6</f>
        <v>72</v>
      </c>
      <c r="JJ16" s="40"/>
      <c r="JK16" s="49">
        <f ca="1">BingoMaker.com!$UK$6</f>
        <v>11</v>
      </c>
      <c r="JL16" s="50">
        <f ca="1">BingoMaker.com!$UL$6</f>
        <v>26</v>
      </c>
      <c r="JM16" s="50">
        <f ca="1">BingoMaker.com!$UM$6</f>
        <v>32</v>
      </c>
      <c r="JN16" s="50">
        <f ca="1">BingoMaker.com!$UN$6</f>
        <v>50</v>
      </c>
      <c r="JO16" s="51">
        <f ca="1">BingoMaker.com!$UO$6</f>
        <v>69</v>
      </c>
    </row>
    <row r="17" spans="1:275" s="130" customFormat="1" ht="24" customHeight="1" x14ac:dyDescent="0.15">
      <c r="A17" s="119"/>
      <c r="B17" s="129"/>
      <c r="C17" s="106">
        <f>BingoMaker.com!N$37</f>
        <v>3</v>
      </c>
      <c r="D17" s="129"/>
      <c r="E17" s="119"/>
      <c r="F17" s="129"/>
      <c r="G17" s="119"/>
      <c r="H17" s="129"/>
      <c r="I17" s="106">
        <f>BingoMaker.com!T$37</f>
        <v>4</v>
      </c>
      <c r="J17" s="129"/>
      <c r="K17" s="119"/>
      <c r="L17" s="119"/>
      <c r="M17" s="129"/>
      <c r="N17" s="106">
        <f>BingoMaker.com!AJ$37</f>
        <v>7</v>
      </c>
      <c r="O17" s="129"/>
      <c r="P17" s="119"/>
      <c r="Q17" s="129"/>
      <c r="R17" s="119"/>
      <c r="S17" s="129"/>
      <c r="T17" s="106">
        <f>BingoMaker.com!AP$37</f>
        <v>8</v>
      </c>
      <c r="U17" s="129"/>
      <c r="V17" s="119"/>
      <c r="W17" s="119"/>
      <c r="X17" s="129"/>
      <c r="Y17" s="106">
        <f>BingoMaker.com!BF$37</f>
        <v>11</v>
      </c>
      <c r="Z17" s="129"/>
      <c r="AA17" s="119"/>
      <c r="AB17" s="129"/>
      <c r="AC17" s="119"/>
      <c r="AD17" s="129"/>
      <c r="AE17" s="106">
        <f>BingoMaker.com!BL$37</f>
        <v>12</v>
      </c>
      <c r="AF17" s="129"/>
      <c r="AG17" s="119"/>
      <c r="AH17" s="119"/>
      <c r="AI17" s="129"/>
      <c r="AJ17" s="106">
        <f>BingoMaker.com!CB$37</f>
        <v>15</v>
      </c>
      <c r="AK17" s="129"/>
      <c r="AL17" s="119"/>
      <c r="AM17" s="129"/>
      <c r="AN17" s="119"/>
      <c r="AO17" s="129"/>
      <c r="AP17" s="106">
        <f>BingoMaker.com!CH$37</f>
        <v>16</v>
      </c>
      <c r="AQ17" s="129"/>
      <c r="AR17" s="119"/>
      <c r="AS17" s="119"/>
      <c r="AT17" s="129"/>
      <c r="AU17" s="106">
        <f>BingoMaker.com!CX$37</f>
        <v>19</v>
      </c>
      <c r="AV17" s="129"/>
      <c r="AW17" s="119"/>
      <c r="AX17" s="129"/>
      <c r="AY17" s="119"/>
      <c r="AZ17" s="129"/>
      <c r="BA17" s="106">
        <f>BingoMaker.com!DD$37</f>
        <v>20</v>
      </c>
      <c r="BB17" s="129"/>
      <c r="BC17" s="119"/>
      <c r="BD17" s="119"/>
      <c r="BE17" s="129"/>
      <c r="BF17" s="106">
        <f>BingoMaker.com!DT$37</f>
        <v>23</v>
      </c>
      <c r="BG17" s="129"/>
      <c r="BH17" s="119"/>
      <c r="BI17" s="129"/>
      <c r="BJ17" s="119"/>
      <c r="BK17" s="129"/>
      <c r="BL17" s="106">
        <f>BingoMaker.com!DZ$37</f>
        <v>24</v>
      </c>
      <c r="BM17" s="129"/>
      <c r="BN17" s="119"/>
      <c r="BO17" s="119"/>
      <c r="BP17" s="129"/>
      <c r="BQ17" s="106">
        <f>BingoMaker.com!EP$37</f>
        <v>27</v>
      </c>
      <c r="BR17" s="129"/>
      <c r="BS17" s="119"/>
      <c r="BT17" s="129"/>
      <c r="BU17" s="119"/>
      <c r="BV17" s="129"/>
      <c r="BW17" s="106">
        <f>BingoMaker.com!EV$37</f>
        <v>28</v>
      </c>
      <c r="BX17" s="129"/>
      <c r="BY17" s="119"/>
      <c r="BZ17" s="119"/>
      <c r="CA17" s="129"/>
      <c r="CB17" s="106">
        <f>BingoMaker.com!FL$37</f>
        <v>31</v>
      </c>
      <c r="CC17" s="129"/>
      <c r="CD17" s="119"/>
      <c r="CE17" s="129"/>
      <c r="CF17" s="119"/>
      <c r="CG17" s="129"/>
      <c r="CH17" s="106">
        <f>BingoMaker.com!FR$37</f>
        <v>32</v>
      </c>
      <c r="CI17" s="129"/>
      <c r="CJ17" s="119"/>
      <c r="CK17" s="119"/>
      <c r="CL17" s="129"/>
      <c r="CM17" s="106">
        <f>BingoMaker.com!GH$37</f>
        <v>35</v>
      </c>
      <c r="CN17" s="129"/>
      <c r="CO17" s="119"/>
      <c r="CP17" s="129"/>
      <c r="CQ17" s="119"/>
      <c r="CR17" s="129"/>
      <c r="CS17" s="106">
        <f>BingoMaker.com!GN$37</f>
        <v>36</v>
      </c>
      <c r="CT17" s="129"/>
      <c r="CU17" s="119"/>
      <c r="CV17" s="119"/>
      <c r="CW17" s="129"/>
      <c r="CX17" s="106">
        <f>BingoMaker.com!HD$37</f>
        <v>39</v>
      </c>
      <c r="CY17" s="129"/>
      <c r="CZ17" s="119"/>
      <c r="DA17" s="129"/>
      <c r="DB17" s="119"/>
      <c r="DC17" s="129"/>
      <c r="DD17" s="106">
        <f>BingoMaker.com!HJ$37</f>
        <v>40</v>
      </c>
      <c r="DE17" s="129"/>
      <c r="DF17" s="119"/>
      <c r="DG17" s="119"/>
      <c r="DH17" s="129"/>
      <c r="DI17" s="106">
        <f>BingoMaker.com!HZ$37</f>
        <v>43</v>
      </c>
      <c r="DJ17" s="129"/>
      <c r="DK17" s="119"/>
      <c r="DL17" s="129"/>
      <c r="DM17" s="119"/>
      <c r="DN17" s="129"/>
      <c r="DO17" s="106">
        <f>BingoMaker.com!IF$37</f>
        <v>44</v>
      </c>
      <c r="DP17" s="129"/>
      <c r="DQ17" s="119"/>
      <c r="DR17" s="119"/>
      <c r="DS17" s="129"/>
      <c r="DT17" s="106">
        <f>BingoMaker.com!IV$37</f>
        <v>47</v>
      </c>
      <c r="DU17" s="129"/>
      <c r="DV17" s="119"/>
      <c r="DW17" s="129"/>
      <c r="DX17" s="119"/>
      <c r="DY17" s="129"/>
      <c r="DZ17" s="106">
        <f>BingoMaker.com!JB$37</f>
        <v>48</v>
      </c>
      <c r="EA17" s="129"/>
      <c r="EB17" s="119"/>
      <c r="EC17" s="119"/>
      <c r="ED17" s="129"/>
      <c r="EE17" s="106">
        <f>BingoMaker.com!JR$37</f>
        <v>51</v>
      </c>
      <c r="EF17" s="129"/>
      <c r="EG17" s="119"/>
      <c r="EH17" s="129"/>
      <c r="EI17" s="119"/>
      <c r="EJ17" s="129"/>
      <c r="EK17" s="106">
        <f>BingoMaker.com!JX$37</f>
        <v>52</v>
      </c>
      <c r="EL17" s="129"/>
      <c r="EM17" s="119"/>
      <c r="EN17" s="119"/>
      <c r="EO17" s="129"/>
      <c r="EP17" s="106">
        <f>BingoMaker.com!KN$37</f>
        <v>55</v>
      </c>
      <c r="EQ17" s="129"/>
      <c r="ER17" s="119"/>
      <c r="ES17" s="129"/>
      <c r="ET17" s="119"/>
      <c r="EU17" s="129"/>
      <c r="EV17" s="106">
        <f>BingoMaker.com!KT$37</f>
        <v>56</v>
      </c>
      <c r="EW17" s="129"/>
      <c r="EX17" s="119"/>
      <c r="EY17" s="119"/>
      <c r="EZ17" s="129"/>
      <c r="FA17" s="106">
        <f>BingoMaker.com!LJ$37</f>
        <v>59</v>
      </c>
      <c r="FB17" s="129"/>
      <c r="FC17" s="119"/>
      <c r="FD17" s="129"/>
      <c r="FE17" s="119"/>
      <c r="FF17" s="129"/>
      <c r="FG17" s="106">
        <f>BingoMaker.com!LP$37</f>
        <v>60</v>
      </c>
      <c r="FH17" s="129"/>
      <c r="FI17" s="119"/>
      <c r="FJ17" s="119"/>
      <c r="FK17" s="129"/>
      <c r="FL17" s="106">
        <f>BingoMaker.com!MF$37</f>
        <v>63</v>
      </c>
      <c r="FM17" s="129"/>
      <c r="FN17" s="119"/>
      <c r="FO17" s="129"/>
      <c r="FP17" s="119"/>
      <c r="FQ17" s="129"/>
      <c r="FR17" s="106">
        <f>BingoMaker.com!ML$37</f>
        <v>64</v>
      </c>
      <c r="FS17" s="129"/>
      <c r="FT17" s="119"/>
      <c r="FU17" s="119"/>
      <c r="FV17" s="129"/>
      <c r="FW17" s="106">
        <f>BingoMaker.com!NB$37</f>
        <v>67</v>
      </c>
      <c r="FX17" s="129"/>
      <c r="FY17" s="119"/>
      <c r="FZ17" s="129"/>
      <c r="GA17" s="119"/>
      <c r="GB17" s="129"/>
      <c r="GC17" s="106">
        <f>BingoMaker.com!NH$37</f>
        <v>68</v>
      </c>
      <c r="GD17" s="129"/>
      <c r="GE17" s="119"/>
      <c r="GF17" s="119"/>
      <c r="GG17" s="129"/>
      <c r="GH17" s="106">
        <f>BingoMaker.com!NX$37</f>
        <v>71</v>
      </c>
      <c r="GI17" s="129"/>
      <c r="GJ17" s="119"/>
      <c r="GK17" s="129"/>
      <c r="GL17" s="119"/>
      <c r="GM17" s="129"/>
      <c r="GN17" s="106">
        <f>BingoMaker.com!OD$37</f>
        <v>72</v>
      </c>
      <c r="GO17" s="129"/>
      <c r="GP17" s="119"/>
      <c r="GQ17" s="119"/>
      <c r="GR17" s="129"/>
      <c r="GS17" s="106">
        <f>BingoMaker.com!OT$37</f>
        <v>75</v>
      </c>
      <c r="GT17" s="129"/>
      <c r="GU17" s="119"/>
      <c r="GV17" s="129"/>
      <c r="GW17" s="119"/>
      <c r="GX17" s="129"/>
      <c r="GY17" s="106">
        <f>BingoMaker.com!OZ$37</f>
        <v>76</v>
      </c>
      <c r="GZ17" s="129"/>
      <c r="HA17" s="119"/>
      <c r="HB17" s="119"/>
      <c r="HC17" s="129"/>
      <c r="HD17" s="106">
        <f>BingoMaker.com!PP$37</f>
        <v>79</v>
      </c>
      <c r="HE17" s="129"/>
      <c r="HF17" s="119"/>
      <c r="HG17" s="129"/>
      <c r="HH17" s="119"/>
      <c r="HI17" s="129"/>
      <c r="HJ17" s="106">
        <f>BingoMaker.com!PV$37</f>
        <v>80</v>
      </c>
      <c r="HK17" s="129"/>
      <c r="HL17" s="119"/>
      <c r="HM17" s="119"/>
      <c r="HN17" s="129"/>
      <c r="HO17" s="106">
        <f>BingoMaker.com!QL$37</f>
        <v>83</v>
      </c>
      <c r="HP17" s="129"/>
      <c r="HQ17" s="119"/>
      <c r="HR17" s="129"/>
      <c r="HS17" s="119"/>
      <c r="HT17" s="129"/>
      <c r="HU17" s="106">
        <f>BingoMaker.com!QR$37</f>
        <v>84</v>
      </c>
      <c r="HV17" s="129"/>
      <c r="HW17" s="119"/>
      <c r="HX17" s="119"/>
      <c r="HY17" s="129"/>
      <c r="HZ17" s="106">
        <f>BingoMaker.com!RH$37</f>
        <v>87</v>
      </c>
      <c r="IA17" s="129"/>
      <c r="IB17" s="119"/>
      <c r="IC17" s="129"/>
      <c r="ID17" s="119"/>
      <c r="IE17" s="129"/>
      <c r="IF17" s="106">
        <f>BingoMaker.com!RN$37</f>
        <v>88</v>
      </c>
      <c r="IG17" s="129"/>
      <c r="IH17" s="119"/>
      <c r="II17" s="119"/>
      <c r="IJ17" s="129"/>
      <c r="IK17" s="106">
        <f>BingoMaker.com!SD$37</f>
        <v>91</v>
      </c>
      <c r="IL17" s="129"/>
      <c r="IM17" s="119"/>
      <c r="IN17" s="129"/>
      <c r="IO17" s="119"/>
      <c r="IP17" s="129"/>
      <c r="IQ17" s="106">
        <f>BingoMaker.com!SJ$37</f>
        <v>92</v>
      </c>
      <c r="IR17" s="129"/>
      <c r="IS17" s="119"/>
      <c r="IT17" s="119"/>
      <c r="IU17" s="129"/>
      <c r="IV17" s="106">
        <f>BingoMaker.com!SZ$37</f>
        <v>95</v>
      </c>
      <c r="IW17" s="129"/>
      <c r="IX17" s="119"/>
      <c r="IY17" s="129"/>
      <c r="IZ17" s="119"/>
      <c r="JA17" s="129"/>
      <c r="JB17" s="106">
        <f>BingoMaker.com!TF$37</f>
        <v>96</v>
      </c>
      <c r="JC17" s="129"/>
      <c r="JD17" s="119"/>
      <c r="JE17" s="119"/>
      <c r="JF17" s="129"/>
      <c r="JG17" s="106">
        <f>BingoMaker.com!TV$37</f>
        <v>99</v>
      </c>
      <c r="JH17" s="129"/>
      <c r="JI17" s="119"/>
      <c r="JJ17" s="129"/>
      <c r="JK17" s="119"/>
      <c r="JL17" s="129"/>
      <c r="JM17" s="106">
        <f>BingoMaker.com!UB$37</f>
        <v>100</v>
      </c>
      <c r="JN17" s="129"/>
      <c r="JO17" s="119"/>
    </row>
    <row r="18" spans="1:275" s="200" customFormat="1" ht="23" customHeight="1" x14ac:dyDescent="0.2">
      <c r="A18" s="196">
        <f>IF('Control Sheet'!$D$1=TRUE,C17,"")</f>
        <v>3</v>
      </c>
      <c r="B18" s="197"/>
      <c r="C18" s="198" t="str">
        <f>IF('Control Sheet'!$B$1=TRUE,Instructions!$D$17,"")</f>
        <v>Write the description here</v>
      </c>
      <c r="D18" s="197"/>
      <c r="E18" s="199">
        <f>IF('Control Sheet'!$D$1=TRUE,C17,"")</f>
        <v>3</v>
      </c>
      <c r="F18" s="197"/>
      <c r="G18" s="196">
        <f>IF('Control Sheet'!$D$1=TRUE,I17,"")</f>
        <v>4</v>
      </c>
      <c r="H18" s="197"/>
      <c r="I18" s="198" t="str">
        <f>IF('Control Sheet'!$B$1=TRUE,Instructions!$D$17,"")</f>
        <v>Write the description here</v>
      </c>
      <c r="J18" s="197"/>
      <c r="K18" s="199">
        <f>IF('Control Sheet'!$D$1=TRUE,I17,"")</f>
        <v>4</v>
      </c>
      <c r="L18" s="196">
        <f>IF('Control Sheet'!$D$1=TRUE,N17,"")</f>
        <v>7</v>
      </c>
      <c r="M18" s="197"/>
      <c r="N18" s="198" t="str">
        <f>IF('Control Sheet'!$B$1=TRUE,Instructions!$D$17,"")</f>
        <v>Write the description here</v>
      </c>
      <c r="O18" s="197"/>
      <c r="P18" s="199">
        <f>IF('Control Sheet'!$D$1=TRUE,N17,"")</f>
        <v>7</v>
      </c>
      <c r="Q18" s="197"/>
      <c r="R18" s="196">
        <f>IF('Control Sheet'!$D$1=TRUE,T17,"")</f>
        <v>8</v>
      </c>
      <c r="S18" s="197"/>
      <c r="T18" s="198" t="str">
        <f>IF('Control Sheet'!$B$1=TRUE,Instructions!$D$17,"")</f>
        <v>Write the description here</v>
      </c>
      <c r="U18" s="197"/>
      <c r="V18" s="199">
        <f>IF('Control Sheet'!$D$1=TRUE,T17,"")</f>
        <v>8</v>
      </c>
      <c r="W18" s="196">
        <f>IF('Control Sheet'!$D$1=TRUE,Y17,"")</f>
        <v>11</v>
      </c>
      <c r="X18" s="197"/>
      <c r="Y18" s="198" t="str">
        <f>IF('Control Sheet'!$B$1=TRUE,Instructions!$D$17,"")</f>
        <v>Write the description here</v>
      </c>
      <c r="Z18" s="197"/>
      <c r="AA18" s="199">
        <f>IF('Control Sheet'!$D$1=TRUE,Y17,"")</f>
        <v>11</v>
      </c>
      <c r="AB18" s="197"/>
      <c r="AC18" s="196">
        <f>IF('Control Sheet'!$D$1=TRUE,AE17,"")</f>
        <v>12</v>
      </c>
      <c r="AD18" s="197"/>
      <c r="AE18" s="198" t="str">
        <f>IF('Control Sheet'!$B$1=TRUE,Instructions!$D$17,"")</f>
        <v>Write the description here</v>
      </c>
      <c r="AF18" s="197"/>
      <c r="AG18" s="199">
        <f>IF('Control Sheet'!$D$1=TRUE,AE17,"")</f>
        <v>12</v>
      </c>
      <c r="AH18" s="196">
        <f>IF('Control Sheet'!$D$1=TRUE,AJ17,"")</f>
        <v>15</v>
      </c>
      <c r="AI18" s="197"/>
      <c r="AJ18" s="198" t="str">
        <f>IF('Control Sheet'!$B$1=TRUE,Instructions!$D$17,"")</f>
        <v>Write the description here</v>
      </c>
      <c r="AK18" s="197"/>
      <c r="AL18" s="199">
        <f>IF('Control Sheet'!$D$1=TRUE,AJ17,"")</f>
        <v>15</v>
      </c>
      <c r="AM18" s="197"/>
      <c r="AN18" s="196">
        <f>IF('Control Sheet'!$D$1=TRUE,AP17,"")</f>
        <v>16</v>
      </c>
      <c r="AO18" s="197"/>
      <c r="AP18" s="198" t="str">
        <f>IF('Control Sheet'!$B$1=TRUE,Instructions!$D$17,"")</f>
        <v>Write the description here</v>
      </c>
      <c r="AQ18" s="197"/>
      <c r="AR18" s="199">
        <f>IF('Control Sheet'!$D$1=TRUE,AP17,"")</f>
        <v>16</v>
      </c>
      <c r="AS18" s="196">
        <f>IF('Control Sheet'!$D$1=TRUE,AU17,"")</f>
        <v>19</v>
      </c>
      <c r="AT18" s="197"/>
      <c r="AU18" s="198" t="str">
        <f>IF('Control Sheet'!$B$1=TRUE,Instructions!$D$17,"")</f>
        <v>Write the description here</v>
      </c>
      <c r="AV18" s="197"/>
      <c r="AW18" s="199">
        <f>IF('Control Sheet'!$D$1=TRUE,AU17,"")</f>
        <v>19</v>
      </c>
      <c r="AX18" s="197"/>
      <c r="AY18" s="196">
        <f>IF('Control Sheet'!$D$1=TRUE,BA17,"")</f>
        <v>20</v>
      </c>
      <c r="AZ18" s="197"/>
      <c r="BA18" s="198" t="str">
        <f>IF('Control Sheet'!$B$1=TRUE,Instructions!$D$17,"")</f>
        <v>Write the description here</v>
      </c>
      <c r="BB18" s="197"/>
      <c r="BC18" s="199">
        <f>IF('Control Sheet'!$D$1=TRUE,BA17,"")</f>
        <v>20</v>
      </c>
      <c r="BD18" s="196">
        <f>IF('Control Sheet'!$D$1=TRUE,BF17,"")</f>
        <v>23</v>
      </c>
      <c r="BE18" s="197"/>
      <c r="BF18" s="198" t="str">
        <f>IF('Control Sheet'!$B$1=TRUE,Instructions!$D$17,"")</f>
        <v>Write the description here</v>
      </c>
      <c r="BG18" s="197"/>
      <c r="BH18" s="199">
        <f>IF('Control Sheet'!$D$1=TRUE,BF17,"")</f>
        <v>23</v>
      </c>
      <c r="BI18" s="197"/>
      <c r="BJ18" s="196">
        <f>IF('Control Sheet'!$D$1=TRUE,BL17,"")</f>
        <v>24</v>
      </c>
      <c r="BK18" s="197"/>
      <c r="BL18" s="198" t="str">
        <f>IF('Control Sheet'!$B$1=TRUE,Instructions!$D$17,"")</f>
        <v>Write the description here</v>
      </c>
      <c r="BM18" s="197"/>
      <c r="BN18" s="199">
        <f>IF('Control Sheet'!$D$1=TRUE,BL17,"")</f>
        <v>24</v>
      </c>
      <c r="BO18" s="196">
        <f>IF('Control Sheet'!$D$1=TRUE,BQ17,"")</f>
        <v>27</v>
      </c>
      <c r="BP18" s="197"/>
      <c r="BQ18" s="198" t="str">
        <f>IF('Control Sheet'!$B$1=TRUE,Instructions!$D$17,"")</f>
        <v>Write the description here</v>
      </c>
      <c r="BR18" s="197"/>
      <c r="BS18" s="199">
        <f>IF('Control Sheet'!$D$1=TRUE,BQ17,"")</f>
        <v>27</v>
      </c>
      <c r="BT18" s="197"/>
      <c r="BU18" s="196">
        <f>IF('Control Sheet'!$D$1=TRUE,BW17,"")</f>
        <v>28</v>
      </c>
      <c r="BV18" s="197"/>
      <c r="BW18" s="198" t="str">
        <f>IF('Control Sheet'!$B$1=TRUE,Instructions!$D$17,"")</f>
        <v>Write the description here</v>
      </c>
      <c r="BX18" s="197"/>
      <c r="BY18" s="199">
        <f>IF('Control Sheet'!$D$1=TRUE,BW17,"")</f>
        <v>28</v>
      </c>
      <c r="BZ18" s="196">
        <f>IF('Control Sheet'!$D$1=TRUE,CB17,"")</f>
        <v>31</v>
      </c>
      <c r="CA18" s="197"/>
      <c r="CB18" s="198" t="str">
        <f>IF('Control Sheet'!$B$1=TRUE,Instructions!$D$17,"")</f>
        <v>Write the description here</v>
      </c>
      <c r="CC18" s="197"/>
      <c r="CD18" s="199">
        <f>IF('Control Sheet'!$D$1=TRUE,CB17,"")</f>
        <v>31</v>
      </c>
      <c r="CE18" s="197"/>
      <c r="CF18" s="196">
        <f>IF('Control Sheet'!$D$1=TRUE,CH17,"")</f>
        <v>32</v>
      </c>
      <c r="CG18" s="197"/>
      <c r="CH18" s="198" t="str">
        <f>IF('Control Sheet'!$B$1=TRUE,Instructions!$D$17,"")</f>
        <v>Write the description here</v>
      </c>
      <c r="CI18" s="197"/>
      <c r="CJ18" s="199">
        <f>IF('Control Sheet'!$D$1=TRUE,CH17,"")</f>
        <v>32</v>
      </c>
      <c r="CK18" s="196">
        <f>IF('Control Sheet'!$D$1=TRUE,CM17,"")</f>
        <v>35</v>
      </c>
      <c r="CL18" s="197"/>
      <c r="CM18" s="198" t="str">
        <f>IF('Control Sheet'!$B$1=TRUE,Instructions!$D$17,"")</f>
        <v>Write the description here</v>
      </c>
      <c r="CN18" s="197"/>
      <c r="CO18" s="199">
        <f>IF('Control Sheet'!$D$1=TRUE,CM17,"")</f>
        <v>35</v>
      </c>
      <c r="CP18" s="197"/>
      <c r="CQ18" s="196">
        <f>IF('Control Sheet'!$D$1=TRUE,CS17,"")</f>
        <v>36</v>
      </c>
      <c r="CR18" s="197"/>
      <c r="CS18" s="198" t="str">
        <f>IF('Control Sheet'!$B$1=TRUE,Instructions!$D$17,"")</f>
        <v>Write the description here</v>
      </c>
      <c r="CT18" s="197"/>
      <c r="CU18" s="199">
        <f>IF('Control Sheet'!$D$1=TRUE,CS17,"")</f>
        <v>36</v>
      </c>
      <c r="CV18" s="196">
        <f>IF('Control Sheet'!$D$1=TRUE,CX17,"")</f>
        <v>39</v>
      </c>
      <c r="CW18" s="197"/>
      <c r="CX18" s="198" t="str">
        <f>IF('Control Sheet'!$B$1=TRUE,Instructions!$D$17,"")</f>
        <v>Write the description here</v>
      </c>
      <c r="CY18" s="197"/>
      <c r="CZ18" s="199">
        <f>IF('Control Sheet'!$D$1=TRUE,CX17,"")</f>
        <v>39</v>
      </c>
      <c r="DA18" s="197"/>
      <c r="DB18" s="196">
        <f>IF('Control Sheet'!$D$1=TRUE,DD17,"")</f>
        <v>40</v>
      </c>
      <c r="DC18" s="197"/>
      <c r="DD18" s="198" t="str">
        <f>IF('Control Sheet'!$B$1=TRUE,Instructions!$D$17,"")</f>
        <v>Write the description here</v>
      </c>
      <c r="DE18" s="197"/>
      <c r="DF18" s="199">
        <f>IF('Control Sheet'!$D$1=TRUE,DD17,"")</f>
        <v>40</v>
      </c>
      <c r="DG18" s="196">
        <f>IF('Control Sheet'!$D$1=TRUE,DI17,"")</f>
        <v>43</v>
      </c>
      <c r="DH18" s="197"/>
      <c r="DI18" s="198" t="str">
        <f>IF('Control Sheet'!$B$1=TRUE,Instructions!$D$17,"")</f>
        <v>Write the description here</v>
      </c>
      <c r="DJ18" s="197"/>
      <c r="DK18" s="199">
        <f>IF('Control Sheet'!$D$1=TRUE,DI17,"")</f>
        <v>43</v>
      </c>
      <c r="DL18" s="197"/>
      <c r="DM18" s="196">
        <f>IF('Control Sheet'!$D$1=TRUE,DO17,"")</f>
        <v>44</v>
      </c>
      <c r="DN18" s="197"/>
      <c r="DO18" s="198" t="str">
        <f>IF('Control Sheet'!$B$1=TRUE,Instructions!$D$17,"")</f>
        <v>Write the description here</v>
      </c>
      <c r="DP18" s="197"/>
      <c r="DQ18" s="199">
        <f>IF('Control Sheet'!$D$1=TRUE,DO17,"")</f>
        <v>44</v>
      </c>
      <c r="DR18" s="196">
        <f>IF('Control Sheet'!$D$1=TRUE,DT17,"")</f>
        <v>47</v>
      </c>
      <c r="DS18" s="197"/>
      <c r="DT18" s="198" t="str">
        <f>IF('Control Sheet'!$B$1=TRUE,Instructions!$D$17,"")</f>
        <v>Write the description here</v>
      </c>
      <c r="DU18" s="197"/>
      <c r="DV18" s="199">
        <f>IF('Control Sheet'!$D$1=TRUE,DT17,"")</f>
        <v>47</v>
      </c>
      <c r="DW18" s="197"/>
      <c r="DX18" s="196">
        <f>IF('Control Sheet'!$D$1=TRUE,DZ17,"")</f>
        <v>48</v>
      </c>
      <c r="DY18" s="197"/>
      <c r="DZ18" s="198" t="str">
        <f>IF('Control Sheet'!$B$1=TRUE,Instructions!$D$17,"")</f>
        <v>Write the description here</v>
      </c>
      <c r="EA18" s="197"/>
      <c r="EB18" s="199">
        <f>IF('Control Sheet'!$D$1=TRUE,DZ17,"")</f>
        <v>48</v>
      </c>
      <c r="EC18" s="196">
        <f>IF('Control Sheet'!$D$1=TRUE,EE17,"")</f>
        <v>51</v>
      </c>
      <c r="ED18" s="197"/>
      <c r="EE18" s="198" t="str">
        <f>IF('Control Sheet'!$B$1=TRUE,Instructions!$D$17,"")</f>
        <v>Write the description here</v>
      </c>
      <c r="EF18" s="197"/>
      <c r="EG18" s="199">
        <f>IF('Control Sheet'!$D$1=TRUE,EE17,"")</f>
        <v>51</v>
      </c>
      <c r="EH18" s="197"/>
      <c r="EI18" s="196">
        <f>IF('Control Sheet'!$D$1=TRUE,EK17,"")</f>
        <v>52</v>
      </c>
      <c r="EJ18" s="197"/>
      <c r="EK18" s="198" t="str">
        <f>IF('Control Sheet'!$B$1=TRUE,Instructions!$D$17,"")</f>
        <v>Write the description here</v>
      </c>
      <c r="EL18" s="197"/>
      <c r="EM18" s="199">
        <f>IF('Control Sheet'!$D$1=TRUE,EK17,"")</f>
        <v>52</v>
      </c>
      <c r="EN18" s="196">
        <f>IF('Control Sheet'!$D$1=TRUE,EP17,"")</f>
        <v>55</v>
      </c>
      <c r="EO18" s="197"/>
      <c r="EP18" s="198" t="str">
        <f>IF('Control Sheet'!$B$1=TRUE,Instructions!$D$17,"")</f>
        <v>Write the description here</v>
      </c>
      <c r="EQ18" s="197"/>
      <c r="ER18" s="199">
        <f>IF('Control Sheet'!$D$1=TRUE,EP17,"")</f>
        <v>55</v>
      </c>
      <c r="ES18" s="197"/>
      <c r="ET18" s="196">
        <f>IF('Control Sheet'!$D$1=TRUE,EV17,"")</f>
        <v>56</v>
      </c>
      <c r="EU18" s="197"/>
      <c r="EV18" s="198" t="str">
        <f>IF('Control Sheet'!$B$1=TRUE,Instructions!$D$17,"")</f>
        <v>Write the description here</v>
      </c>
      <c r="EW18" s="197"/>
      <c r="EX18" s="199">
        <f>IF('Control Sheet'!$D$1=TRUE,EV17,"")</f>
        <v>56</v>
      </c>
      <c r="EY18" s="196">
        <f>IF('Control Sheet'!$D$1=TRUE,FA17,"")</f>
        <v>59</v>
      </c>
      <c r="EZ18" s="197"/>
      <c r="FA18" s="198" t="str">
        <f>IF('Control Sheet'!$B$1=TRUE,Instructions!$D$17,"")</f>
        <v>Write the description here</v>
      </c>
      <c r="FB18" s="197"/>
      <c r="FC18" s="199">
        <f>IF('Control Sheet'!$D$1=TRUE,FA17,"")</f>
        <v>59</v>
      </c>
      <c r="FD18" s="197"/>
      <c r="FE18" s="196">
        <f>IF('Control Sheet'!$D$1=TRUE,FG17,"")</f>
        <v>60</v>
      </c>
      <c r="FF18" s="197"/>
      <c r="FG18" s="198" t="str">
        <f>IF('Control Sheet'!$B$1=TRUE,Instructions!$D$17,"")</f>
        <v>Write the description here</v>
      </c>
      <c r="FH18" s="197"/>
      <c r="FI18" s="199">
        <f>IF('Control Sheet'!$D$1=TRUE,FG17,"")</f>
        <v>60</v>
      </c>
      <c r="FJ18" s="196">
        <f>IF('Control Sheet'!$D$1=TRUE,FL17,"")</f>
        <v>63</v>
      </c>
      <c r="FK18" s="197"/>
      <c r="FL18" s="198" t="str">
        <f>IF('Control Sheet'!$B$1=TRUE,Instructions!$D$17,"")</f>
        <v>Write the description here</v>
      </c>
      <c r="FM18" s="197"/>
      <c r="FN18" s="199">
        <f>IF('Control Sheet'!$D$1=TRUE,FL17,"")</f>
        <v>63</v>
      </c>
      <c r="FO18" s="197"/>
      <c r="FP18" s="196">
        <f>IF('Control Sheet'!$D$1=TRUE,FR17,"")</f>
        <v>64</v>
      </c>
      <c r="FQ18" s="197"/>
      <c r="FR18" s="198" t="str">
        <f>IF('Control Sheet'!$B$1=TRUE,Instructions!$D$17,"")</f>
        <v>Write the description here</v>
      </c>
      <c r="FS18" s="197"/>
      <c r="FT18" s="199">
        <f>IF('Control Sheet'!$D$1=TRUE,FR17,"")</f>
        <v>64</v>
      </c>
      <c r="FU18" s="196">
        <f>IF('Control Sheet'!$D$1=TRUE,FW17,"")</f>
        <v>67</v>
      </c>
      <c r="FV18" s="197"/>
      <c r="FW18" s="198" t="str">
        <f>IF('Control Sheet'!$B$1=TRUE,Instructions!$D$17,"")</f>
        <v>Write the description here</v>
      </c>
      <c r="FX18" s="197"/>
      <c r="FY18" s="199">
        <f>IF('Control Sheet'!$D$1=TRUE,FW17,"")</f>
        <v>67</v>
      </c>
      <c r="FZ18" s="197"/>
      <c r="GA18" s="196">
        <f>IF('Control Sheet'!$D$1=TRUE,GC17,"")</f>
        <v>68</v>
      </c>
      <c r="GB18" s="197"/>
      <c r="GC18" s="198" t="str">
        <f>IF('Control Sheet'!$B$1=TRUE,Instructions!$D$17,"")</f>
        <v>Write the description here</v>
      </c>
      <c r="GD18" s="197"/>
      <c r="GE18" s="199">
        <f>IF('Control Sheet'!$D$1=TRUE,GC17,"")</f>
        <v>68</v>
      </c>
      <c r="GF18" s="196">
        <f>IF('Control Sheet'!$D$1=TRUE,GH17,"")</f>
        <v>71</v>
      </c>
      <c r="GG18" s="197"/>
      <c r="GH18" s="198" t="str">
        <f>IF('Control Sheet'!$B$1=TRUE,Instructions!$D$17,"")</f>
        <v>Write the description here</v>
      </c>
      <c r="GI18" s="197"/>
      <c r="GJ18" s="199">
        <f>IF('Control Sheet'!$D$1=TRUE,GH17,"")</f>
        <v>71</v>
      </c>
      <c r="GK18" s="197"/>
      <c r="GL18" s="196">
        <f>IF('Control Sheet'!$D$1=TRUE,GN17,"")</f>
        <v>72</v>
      </c>
      <c r="GM18" s="197"/>
      <c r="GN18" s="198" t="str">
        <f>IF('Control Sheet'!$B$1=TRUE,Instructions!$D$17,"")</f>
        <v>Write the description here</v>
      </c>
      <c r="GO18" s="197"/>
      <c r="GP18" s="199">
        <f>IF('Control Sheet'!$D$1=TRUE,GN17,"")</f>
        <v>72</v>
      </c>
      <c r="GQ18" s="196">
        <f>IF('Control Sheet'!$D$1=TRUE,GS17,"")</f>
        <v>75</v>
      </c>
      <c r="GR18" s="197"/>
      <c r="GS18" s="198" t="str">
        <f>IF('Control Sheet'!$B$1=TRUE,Instructions!$D$17,"")</f>
        <v>Write the description here</v>
      </c>
      <c r="GT18" s="197"/>
      <c r="GU18" s="199">
        <f>IF('Control Sheet'!$D$1=TRUE,GS17,"")</f>
        <v>75</v>
      </c>
      <c r="GV18" s="197"/>
      <c r="GW18" s="196">
        <f>IF('Control Sheet'!$D$1=TRUE,GY17,"")</f>
        <v>76</v>
      </c>
      <c r="GX18" s="197"/>
      <c r="GY18" s="198" t="str">
        <f>IF('Control Sheet'!$B$1=TRUE,Instructions!$D$17,"")</f>
        <v>Write the description here</v>
      </c>
      <c r="GZ18" s="197"/>
      <c r="HA18" s="199">
        <f>IF('Control Sheet'!$D$1=TRUE,GY17,"")</f>
        <v>76</v>
      </c>
      <c r="HB18" s="196">
        <f>IF('Control Sheet'!$D$1=TRUE,HD17,"")</f>
        <v>79</v>
      </c>
      <c r="HC18" s="197"/>
      <c r="HD18" s="198" t="str">
        <f>IF('Control Sheet'!$B$1=TRUE,Instructions!$D$17,"")</f>
        <v>Write the description here</v>
      </c>
      <c r="HE18" s="197"/>
      <c r="HF18" s="199">
        <f>IF('Control Sheet'!$D$1=TRUE,HD17,"")</f>
        <v>79</v>
      </c>
      <c r="HG18" s="197"/>
      <c r="HH18" s="196">
        <f>IF('Control Sheet'!$D$1=TRUE,HJ17,"")</f>
        <v>80</v>
      </c>
      <c r="HI18" s="197"/>
      <c r="HJ18" s="198" t="str">
        <f>IF('Control Sheet'!$B$1=TRUE,Instructions!$D$17,"")</f>
        <v>Write the description here</v>
      </c>
      <c r="HK18" s="197"/>
      <c r="HL18" s="199">
        <f>IF('Control Sheet'!$D$1=TRUE,HJ17,"")</f>
        <v>80</v>
      </c>
      <c r="HM18" s="196">
        <f>IF('Control Sheet'!$D$1=TRUE,HO17,"")</f>
        <v>83</v>
      </c>
      <c r="HN18" s="197"/>
      <c r="HO18" s="198" t="str">
        <f>IF('Control Sheet'!$B$1=TRUE,Instructions!$D$17,"")</f>
        <v>Write the description here</v>
      </c>
      <c r="HP18" s="197"/>
      <c r="HQ18" s="199">
        <f>IF('Control Sheet'!$D$1=TRUE,HO17,"")</f>
        <v>83</v>
      </c>
      <c r="HR18" s="197"/>
      <c r="HS18" s="196">
        <f>IF('Control Sheet'!$D$1=TRUE,HU17,"")</f>
        <v>84</v>
      </c>
      <c r="HT18" s="197"/>
      <c r="HU18" s="198" t="str">
        <f>IF('Control Sheet'!$B$1=TRUE,Instructions!$D$17,"")</f>
        <v>Write the description here</v>
      </c>
      <c r="HV18" s="197"/>
      <c r="HW18" s="199">
        <f>IF('Control Sheet'!$D$1=TRUE,HU17,"")</f>
        <v>84</v>
      </c>
      <c r="HX18" s="196">
        <f>IF('Control Sheet'!$D$1=TRUE,HZ17,"")</f>
        <v>87</v>
      </c>
      <c r="HY18" s="197"/>
      <c r="HZ18" s="198" t="str">
        <f>IF('Control Sheet'!$B$1=TRUE,Instructions!$D$17,"")</f>
        <v>Write the description here</v>
      </c>
      <c r="IA18" s="197"/>
      <c r="IB18" s="199">
        <f>IF('Control Sheet'!$D$1=TRUE,HZ17,"")</f>
        <v>87</v>
      </c>
      <c r="IC18" s="197"/>
      <c r="ID18" s="196">
        <f>IF('Control Sheet'!$D$1=TRUE,IF17,"")</f>
        <v>88</v>
      </c>
      <c r="IE18" s="197"/>
      <c r="IF18" s="198" t="str">
        <f>IF('Control Sheet'!$B$1=TRUE,Instructions!$D$17,"")</f>
        <v>Write the description here</v>
      </c>
      <c r="IG18" s="197"/>
      <c r="IH18" s="199">
        <f>IF('Control Sheet'!$D$1=TRUE,IF17,"")</f>
        <v>88</v>
      </c>
      <c r="II18" s="196">
        <f>IF('Control Sheet'!$D$1=TRUE,IK17,"")</f>
        <v>91</v>
      </c>
      <c r="IJ18" s="197"/>
      <c r="IK18" s="198" t="str">
        <f>IF('Control Sheet'!$B$1=TRUE,Instructions!$D$17,"")</f>
        <v>Write the description here</v>
      </c>
      <c r="IL18" s="197"/>
      <c r="IM18" s="199">
        <f>IF('Control Sheet'!$D$1=TRUE,IK17,"")</f>
        <v>91</v>
      </c>
      <c r="IN18" s="197"/>
      <c r="IO18" s="196">
        <f>IF('Control Sheet'!$D$1=TRUE,IQ17,"")</f>
        <v>92</v>
      </c>
      <c r="IP18" s="197"/>
      <c r="IQ18" s="198" t="str">
        <f>IF('Control Sheet'!$B$1=TRUE,Instructions!$D$17,"")</f>
        <v>Write the description here</v>
      </c>
      <c r="IR18" s="197"/>
      <c r="IS18" s="199">
        <f>IF('Control Sheet'!$D$1=TRUE,IQ17,"")</f>
        <v>92</v>
      </c>
      <c r="IT18" s="196">
        <f>IF('Control Sheet'!$D$1=TRUE,IV17,"")</f>
        <v>95</v>
      </c>
      <c r="IU18" s="197"/>
      <c r="IV18" s="198" t="str">
        <f>IF('Control Sheet'!$B$1=TRUE,Instructions!$D$17,"")</f>
        <v>Write the description here</v>
      </c>
      <c r="IW18" s="197"/>
      <c r="IX18" s="199">
        <f>IF('Control Sheet'!$D$1=TRUE,IV17,"")</f>
        <v>95</v>
      </c>
      <c r="IY18" s="197"/>
      <c r="IZ18" s="196">
        <f>IF('Control Sheet'!$D$1=TRUE,JB17,"")</f>
        <v>96</v>
      </c>
      <c r="JA18" s="197"/>
      <c r="JB18" s="198" t="str">
        <f>IF('Control Sheet'!$B$1=TRUE,Instructions!$D$17,"")</f>
        <v>Write the description here</v>
      </c>
      <c r="JC18" s="197"/>
      <c r="JD18" s="199">
        <f>IF('Control Sheet'!$D$1=TRUE,JB17,"")</f>
        <v>96</v>
      </c>
      <c r="JE18" s="196">
        <f>IF('Control Sheet'!$D$1=TRUE,JG17,"")</f>
        <v>99</v>
      </c>
      <c r="JF18" s="197"/>
      <c r="JG18" s="198" t="str">
        <f>IF('Control Sheet'!$B$1=TRUE,Instructions!$D$17,"")</f>
        <v>Write the description here</v>
      </c>
      <c r="JH18" s="197"/>
      <c r="JI18" s="199">
        <f>IF('Control Sheet'!$D$1=TRUE,JG17,"")</f>
        <v>99</v>
      </c>
      <c r="JJ18" s="197"/>
      <c r="JK18" s="196">
        <f>IF('Control Sheet'!$D$1=TRUE,JM17,"")</f>
        <v>100</v>
      </c>
      <c r="JL18" s="197"/>
      <c r="JM18" s="198" t="str">
        <f>IF('Control Sheet'!$B$1=TRUE,Instructions!$D$17,"")</f>
        <v>Write the description here</v>
      </c>
      <c r="JN18" s="197"/>
      <c r="JO18" s="199">
        <f>IF('Control Sheet'!$D$1=TRUE,JM17,"")</f>
        <v>100</v>
      </c>
    </row>
  </sheetData>
  <sheetProtection algorithmName="SHA-512" hashValue="jL7jjgFEpDsaIrgCglLq/1EjUwWPw5mN3+Ub8leYIHKPHJ1tLHvSnHb0reXULrqxO2u2MUkINlc5MNLOM/+35A==" saltValue="VJCkzTiV6K+h+ybmCvgrOg==" spinCount="100000" sheet="1" objects="1" scenarios="1" formatCells="0" formatColumns="0" formatRows="0" selectLockedCells="1"/>
  <phoneticPr fontId="6" type="noConversion"/>
  <printOptions horizontalCentered="1" verticalCentered="1"/>
  <pageMargins left="0.59055118110236227" right="0.59055118110236227" top="0.59055118110236227" bottom="0.59055118110236227" header="0.39370078740157483" footer="0.39370078740157483"/>
  <pageSetup pageOrder="overThenDown" orientation="portrait" r:id="rId1"/>
  <drawing r:id="rId2"/>
  <extLst>
    <ext xmlns:mx="http://schemas.microsoft.com/office/mac/excel/2008/main" uri="{64002731-A6B0-56B0-2670-7721B7C09600}">
      <mx:PLV Mode="1" OnePage="0" WScale="10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39997558519241921"/>
  </sheetPr>
  <dimension ref="A1:UD12"/>
  <sheetViews>
    <sheetView showRuler="0" topLeftCell="A2" zoomScale="75" zoomScaleNormal="75" zoomScalePageLayoutView="75" workbookViewId="0">
      <selection activeCell="K3" sqref="K3"/>
    </sheetView>
  </sheetViews>
  <sheetFormatPr baseColWidth="10" defaultColWidth="10.19921875" defaultRowHeight="16" x14ac:dyDescent="0.2"/>
  <cols>
    <col min="1" max="5" width="12.796875" style="7" customWidth="1"/>
    <col min="6" max="6" width="5.59765625" style="7" customWidth="1"/>
    <col min="7" max="16" width="12.796875" style="7" customWidth="1"/>
    <col min="17" max="17" width="5.59765625" style="7" customWidth="1"/>
    <col min="18" max="27" width="12.796875" style="7" customWidth="1"/>
    <col min="28" max="28" width="5.59765625" style="7" customWidth="1"/>
    <col min="29" max="38" width="12.796875" style="7" customWidth="1"/>
    <col min="39" max="39" width="5.59765625" style="7" customWidth="1"/>
    <col min="40" max="49" width="12.796875" style="7" customWidth="1"/>
    <col min="50" max="50" width="5.59765625" style="7" customWidth="1"/>
    <col min="51" max="60" width="12.796875" style="7" customWidth="1"/>
    <col min="61" max="61" width="5.59765625" style="7" customWidth="1"/>
    <col min="62" max="71" width="12.796875" style="7" customWidth="1"/>
    <col min="72" max="72" width="5.59765625" style="7" customWidth="1"/>
    <col min="73" max="82" width="12.796875" style="7" customWidth="1"/>
    <col min="83" max="83" width="5.59765625" style="7" customWidth="1"/>
    <col min="84" max="93" width="12.796875" style="7" customWidth="1"/>
    <col min="94" max="94" width="5.59765625" style="7" customWidth="1"/>
    <col min="95" max="104" width="12.796875" style="7" customWidth="1"/>
    <col min="105" max="105" width="5.59765625" style="7" customWidth="1"/>
    <col min="106" max="115" width="12.796875" style="7" customWidth="1"/>
    <col min="116" max="116" width="5.59765625" style="7" customWidth="1"/>
    <col min="117" max="126" width="12.796875" style="7" customWidth="1"/>
    <col min="127" max="127" width="5.59765625" style="7" customWidth="1"/>
    <col min="128" max="137" width="12.796875" style="7" customWidth="1"/>
    <col min="138" max="138" width="5.59765625" style="7" customWidth="1"/>
    <col min="139" max="148" width="12.796875" style="7" customWidth="1"/>
    <col min="149" max="149" width="5.59765625" style="7" customWidth="1"/>
    <col min="150" max="159" width="12.796875" style="7" customWidth="1"/>
    <col min="160" max="160" width="5.59765625" style="7" customWidth="1"/>
    <col min="161" max="170" width="12.796875" style="7" customWidth="1"/>
    <col min="171" max="171" width="5.59765625" style="7" customWidth="1"/>
    <col min="172" max="181" width="12.796875" style="7" customWidth="1"/>
    <col min="182" max="182" width="5.59765625" style="7" customWidth="1"/>
    <col min="183" max="192" width="12.796875" style="7" customWidth="1"/>
    <col min="193" max="193" width="5.59765625" style="7" customWidth="1"/>
    <col min="194" max="203" width="12.796875" style="7" customWidth="1"/>
    <col min="204" max="204" width="5.59765625" style="7" customWidth="1"/>
    <col min="205" max="214" width="12.796875" style="7" customWidth="1"/>
    <col min="215" max="215" width="5.59765625" style="7" customWidth="1"/>
    <col min="216" max="225" width="12.796875" style="7" customWidth="1"/>
    <col min="226" max="226" width="5.59765625" style="7" customWidth="1"/>
    <col min="227" max="236" width="12.796875" style="7" customWidth="1"/>
    <col min="237" max="237" width="5.59765625" style="7" customWidth="1"/>
    <col min="238" max="247" width="12.796875" style="7" customWidth="1"/>
    <col min="248" max="248" width="5.59765625" style="7" customWidth="1"/>
    <col min="249" max="258" width="12.796875" style="7" customWidth="1"/>
    <col min="259" max="259" width="5.59765625" style="7" customWidth="1"/>
    <col min="260" max="269" width="12.796875" style="7" customWidth="1"/>
    <col min="270" max="270" width="5.59765625" style="7" customWidth="1"/>
    <col min="271" max="280" width="12.796875" style="7" customWidth="1"/>
    <col min="281" max="281" width="5.59765625" style="7" customWidth="1"/>
    <col min="282" max="291" width="12.796875" style="7" customWidth="1"/>
    <col min="292" max="292" width="5.59765625" style="7" customWidth="1"/>
    <col min="293" max="302" width="12.796875" style="7" customWidth="1"/>
    <col min="303" max="303" width="5.59765625" style="7" customWidth="1"/>
    <col min="304" max="313" width="12.796875" style="7" customWidth="1"/>
    <col min="314" max="314" width="5.59765625" style="7" customWidth="1"/>
    <col min="315" max="324" width="12.796875" style="7" customWidth="1"/>
    <col min="325" max="325" width="5.59765625" style="7" customWidth="1"/>
    <col min="326" max="335" width="12.796875" style="7" customWidth="1"/>
    <col min="336" max="336" width="5.59765625" style="7" customWidth="1"/>
    <col min="337" max="346" width="12.796875" style="7" customWidth="1"/>
    <col min="347" max="347" width="5.59765625" style="7" customWidth="1"/>
    <col min="348" max="357" width="12.796875" style="7" customWidth="1"/>
    <col min="358" max="358" width="5.59765625" style="7" customWidth="1"/>
    <col min="359" max="368" width="12.796875" style="7" customWidth="1"/>
    <col min="369" max="369" width="5.59765625" style="7" customWidth="1"/>
    <col min="370" max="379" width="12.796875" style="7" customWidth="1"/>
    <col min="380" max="380" width="5.59765625" style="7" customWidth="1"/>
    <col min="381" max="390" width="12.796875" style="7" customWidth="1"/>
    <col min="391" max="391" width="5.59765625" style="7" customWidth="1"/>
    <col min="392" max="401" width="12.796875" style="7" customWidth="1"/>
    <col min="402" max="402" width="5.59765625" style="7" customWidth="1"/>
    <col min="403" max="412" width="12.796875" style="7" customWidth="1"/>
    <col min="413" max="413" width="5.59765625" style="7" customWidth="1"/>
    <col min="414" max="423" width="12.796875" style="7" customWidth="1"/>
    <col min="424" max="424" width="5.59765625" style="7" customWidth="1"/>
    <col min="425" max="434" width="12.796875" style="7" customWidth="1"/>
    <col min="435" max="435" width="5.59765625" style="7" customWidth="1"/>
    <col min="436" max="445" width="12.796875" style="7" customWidth="1"/>
    <col min="446" max="446" width="5.59765625" style="7" customWidth="1"/>
    <col min="447" max="456" width="12.796875" style="7" customWidth="1"/>
    <col min="457" max="457" width="5.59765625" style="7" customWidth="1"/>
    <col min="458" max="467" width="12.796875" style="7" customWidth="1"/>
    <col min="468" max="468" width="5.59765625" style="7" customWidth="1"/>
    <col min="469" max="478" width="12.796875" style="7" customWidth="1"/>
    <col min="479" max="479" width="5.59765625" style="7" customWidth="1"/>
    <col min="480" max="489" width="12.796875" style="7" customWidth="1"/>
    <col min="490" max="490" width="5.59765625" style="7" customWidth="1"/>
    <col min="491" max="500" width="12.796875" style="7" customWidth="1"/>
    <col min="501" max="501" width="5.59765625" style="7" customWidth="1"/>
    <col min="502" max="511" width="12.796875" style="7" customWidth="1"/>
    <col min="512" max="512" width="5.59765625" style="7" customWidth="1"/>
    <col min="513" max="522" width="12.796875" style="7" customWidth="1"/>
    <col min="523" max="523" width="5.59765625" style="7" customWidth="1"/>
    <col min="524" max="533" width="12.796875" style="7" customWidth="1"/>
    <col min="534" max="534" width="5.59765625" style="7" customWidth="1"/>
    <col min="535" max="544" width="12.796875" style="7" customWidth="1"/>
    <col min="545" max="545" width="5.59765625" style="7" customWidth="1"/>
    <col min="546" max="550" width="12.796875" style="7" customWidth="1"/>
    <col min="551" max="16384" width="10.19921875" style="7"/>
  </cols>
  <sheetData>
    <row r="1" spans="1:550" s="139" customFormat="1" ht="31.25" customHeight="1" x14ac:dyDescent="0.15">
      <c r="A1" s="135">
        <f>IF('Control Sheet'!$D$1=TRUE,C2,"")</f>
        <v>1</v>
      </c>
      <c r="B1" s="136"/>
      <c r="C1" s="136"/>
      <c r="D1" s="137"/>
      <c r="E1" s="138">
        <f>IF('Control Sheet'!$D$1=TRUE,C2,"")</f>
        <v>1</v>
      </c>
      <c r="F1" s="136"/>
      <c r="G1" s="135">
        <f>IF('Control Sheet'!$D$1=TRUE,I2,"")</f>
        <v>2</v>
      </c>
      <c r="H1" s="136"/>
      <c r="I1" s="136"/>
      <c r="J1" s="136"/>
      <c r="K1" s="138">
        <f>IF('Control Sheet'!$D$1=TRUE,I2,"")</f>
        <v>2</v>
      </c>
      <c r="L1" s="135">
        <f>IF('Control Sheet'!$D$1=TRUE,N2,"")</f>
        <v>3</v>
      </c>
      <c r="M1" s="136"/>
      <c r="N1" s="136"/>
      <c r="O1" s="137"/>
      <c r="P1" s="138">
        <f>IF('Control Sheet'!$D$1=TRUE,N2,"")</f>
        <v>3</v>
      </c>
      <c r="Q1" s="136"/>
      <c r="R1" s="135">
        <f>IF('Control Sheet'!$D$1=TRUE,T2,"")</f>
        <v>4</v>
      </c>
      <c r="S1" s="136"/>
      <c r="T1" s="136"/>
      <c r="U1" s="136"/>
      <c r="V1" s="138">
        <f>IF('Control Sheet'!$D$1=TRUE,T2,"")</f>
        <v>4</v>
      </c>
      <c r="W1" s="135">
        <f>IF('Control Sheet'!$D$1=TRUE,Y2,"")</f>
        <v>5</v>
      </c>
      <c r="X1" s="136"/>
      <c r="Y1" s="136"/>
      <c r="Z1" s="137"/>
      <c r="AA1" s="138">
        <f>IF('Control Sheet'!$D$1=TRUE,Y2,"")</f>
        <v>5</v>
      </c>
      <c r="AB1" s="136"/>
      <c r="AC1" s="135">
        <f>IF('Control Sheet'!$D$1=TRUE,AE2,"")</f>
        <v>6</v>
      </c>
      <c r="AD1" s="136"/>
      <c r="AE1" s="136"/>
      <c r="AF1" s="136"/>
      <c r="AG1" s="138">
        <f>IF('Control Sheet'!$D$1=TRUE,AE2,"")</f>
        <v>6</v>
      </c>
      <c r="AH1" s="135">
        <f>IF('Control Sheet'!$D$1=TRUE,AJ2,"")</f>
        <v>7</v>
      </c>
      <c r="AI1" s="136"/>
      <c r="AJ1" s="136"/>
      <c r="AK1" s="137"/>
      <c r="AL1" s="138">
        <f>IF('Control Sheet'!$D$1=TRUE,AJ2,"")</f>
        <v>7</v>
      </c>
      <c r="AM1" s="136"/>
      <c r="AN1" s="135">
        <f>IF('Control Sheet'!$D$1=TRUE,AP2,"")</f>
        <v>8</v>
      </c>
      <c r="AO1" s="136"/>
      <c r="AP1" s="136"/>
      <c r="AQ1" s="136"/>
      <c r="AR1" s="138">
        <f>IF('Control Sheet'!$D$1=TRUE,AP2,"")</f>
        <v>8</v>
      </c>
      <c r="AS1" s="135">
        <f>IF('Control Sheet'!$D$1=TRUE,AU2,"")</f>
        <v>9</v>
      </c>
      <c r="AT1" s="136"/>
      <c r="AU1" s="136"/>
      <c r="AV1" s="137"/>
      <c r="AW1" s="138">
        <f>IF('Control Sheet'!$D$1=TRUE,AU2,"")</f>
        <v>9</v>
      </c>
      <c r="AX1" s="136"/>
      <c r="AY1" s="135">
        <f>IF('Control Sheet'!$D$1=TRUE,BA2,"")</f>
        <v>10</v>
      </c>
      <c r="AZ1" s="136"/>
      <c r="BA1" s="136"/>
      <c r="BB1" s="136"/>
      <c r="BC1" s="138">
        <f>IF('Control Sheet'!$D$1=TRUE,BA2,"")</f>
        <v>10</v>
      </c>
      <c r="BD1" s="135">
        <f>IF('Control Sheet'!$D$1=TRUE,BF2,"")</f>
        <v>11</v>
      </c>
      <c r="BE1" s="136"/>
      <c r="BF1" s="136"/>
      <c r="BG1" s="137"/>
      <c r="BH1" s="138">
        <f>IF('Control Sheet'!$D$1=TRUE,BF2,"")</f>
        <v>11</v>
      </c>
      <c r="BI1" s="136"/>
      <c r="BJ1" s="135">
        <f>IF('Control Sheet'!$D$1=TRUE,BL2,"")</f>
        <v>12</v>
      </c>
      <c r="BK1" s="136"/>
      <c r="BL1" s="136"/>
      <c r="BM1" s="136"/>
      <c r="BN1" s="138">
        <f>IF('Control Sheet'!$D$1=TRUE,BL2,"")</f>
        <v>12</v>
      </c>
      <c r="BO1" s="135">
        <f>IF('Control Sheet'!$D$1=TRUE,BQ2,"")</f>
        <v>13</v>
      </c>
      <c r="BP1" s="136"/>
      <c r="BQ1" s="136"/>
      <c r="BR1" s="137"/>
      <c r="BS1" s="138">
        <f>IF('Control Sheet'!$D$1=TRUE,BQ2,"")</f>
        <v>13</v>
      </c>
      <c r="BT1" s="136"/>
      <c r="BU1" s="135">
        <f>IF('Control Sheet'!$D$1=TRUE,BW2,"")</f>
        <v>14</v>
      </c>
      <c r="BV1" s="136"/>
      <c r="BW1" s="136"/>
      <c r="BX1" s="136"/>
      <c r="BY1" s="138">
        <f>IF('Control Sheet'!$D$1=TRUE,BW2,"")</f>
        <v>14</v>
      </c>
      <c r="BZ1" s="135">
        <f>IF('Control Sheet'!$D$1=TRUE,CB2,"")</f>
        <v>15</v>
      </c>
      <c r="CA1" s="136"/>
      <c r="CB1" s="136"/>
      <c r="CC1" s="137"/>
      <c r="CD1" s="138">
        <f>IF('Control Sheet'!$D$1=TRUE,CB2,"")</f>
        <v>15</v>
      </c>
      <c r="CE1" s="136"/>
      <c r="CF1" s="135">
        <f>IF('Control Sheet'!$D$1=TRUE,CH2,"")</f>
        <v>16</v>
      </c>
      <c r="CG1" s="136"/>
      <c r="CH1" s="136"/>
      <c r="CI1" s="136"/>
      <c r="CJ1" s="138">
        <f>IF('Control Sheet'!$D$1=TRUE,CH2,"")</f>
        <v>16</v>
      </c>
      <c r="CK1" s="135">
        <f>IF('Control Sheet'!$D$1=TRUE,CM2,"")</f>
        <v>17</v>
      </c>
      <c r="CL1" s="136"/>
      <c r="CM1" s="136"/>
      <c r="CN1" s="137"/>
      <c r="CO1" s="138">
        <f>IF('Control Sheet'!$D$1=TRUE,CM2,"")</f>
        <v>17</v>
      </c>
      <c r="CP1" s="136"/>
      <c r="CQ1" s="135">
        <f>IF('Control Sheet'!$D$1=TRUE,CS2,"")</f>
        <v>18</v>
      </c>
      <c r="CR1" s="136"/>
      <c r="CS1" s="136"/>
      <c r="CT1" s="136"/>
      <c r="CU1" s="138">
        <f>IF('Control Sheet'!$D$1=TRUE,CS2,"")</f>
        <v>18</v>
      </c>
      <c r="CV1" s="135">
        <f>IF('Control Sheet'!$D$1=TRUE,CX2,"")</f>
        <v>19</v>
      </c>
      <c r="CW1" s="136"/>
      <c r="CX1" s="136"/>
      <c r="CY1" s="137"/>
      <c r="CZ1" s="138">
        <f>IF('Control Sheet'!$D$1=TRUE,CX2,"")</f>
        <v>19</v>
      </c>
      <c r="DA1" s="136"/>
      <c r="DB1" s="135">
        <f>IF('Control Sheet'!$D$1=TRUE,DD2,"")</f>
        <v>20</v>
      </c>
      <c r="DC1" s="136"/>
      <c r="DD1" s="136"/>
      <c r="DE1" s="136"/>
      <c r="DF1" s="138">
        <f>IF('Control Sheet'!$D$1=TRUE,DD2,"")</f>
        <v>20</v>
      </c>
      <c r="DG1" s="135">
        <f>IF('Control Sheet'!$D$1=TRUE,DI2,"")</f>
        <v>21</v>
      </c>
      <c r="DH1" s="136"/>
      <c r="DI1" s="136"/>
      <c r="DJ1" s="137"/>
      <c r="DK1" s="138">
        <f>IF('Control Sheet'!$D$1=TRUE,DI2,"")</f>
        <v>21</v>
      </c>
      <c r="DL1" s="136"/>
      <c r="DM1" s="135">
        <f>IF('Control Sheet'!$D$1=TRUE,DO2,"")</f>
        <v>22</v>
      </c>
      <c r="DN1" s="136"/>
      <c r="DO1" s="136"/>
      <c r="DP1" s="136"/>
      <c r="DQ1" s="138">
        <f>IF('Control Sheet'!$D$1=TRUE,DO2,"")</f>
        <v>22</v>
      </c>
      <c r="DR1" s="135">
        <f>IF('Control Sheet'!$D$1=TRUE,DT2,"")</f>
        <v>23</v>
      </c>
      <c r="DS1" s="136"/>
      <c r="DT1" s="136"/>
      <c r="DU1" s="137"/>
      <c r="DV1" s="138">
        <f>IF('Control Sheet'!$D$1=TRUE,DT2,"")</f>
        <v>23</v>
      </c>
      <c r="DW1" s="136"/>
      <c r="DX1" s="135">
        <f>IF('Control Sheet'!$D$1=TRUE,DZ2,"")</f>
        <v>24</v>
      </c>
      <c r="DY1" s="136"/>
      <c r="DZ1" s="136"/>
      <c r="EA1" s="136"/>
      <c r="EB1" s="138">
        <f>IF('Control Sheet'!$D$1=TRUE,DZ2,"")</f>
        <v>24</v>
      </c>
      <c r="EC1" s="135">
        <f>IF('Control Sheet'!$D$1=TRUE,EE2,"")</f>
        <v>25</v>
      </c>
      <c r="ED1" s="136"/>
      <c r="EE1" s="136"/>
      <c r="EF1" s="137"/>
      <c r="EG1" s="138">
        <f>IF('Control Sheet'!$D$1=TRUE,EE2,"")</f>
        <v>25</v>
      </c>
      <c r="EH1" s="136"/>
      <c r="EI1" s="135">
        <f>IF('Control Sheet'!$D$1=TRUE,EK2,"")</f>
        <v>26</v>
      </c>
      <c r="EJ1" s="136"/>
      <c r="EK1" s="136"/>
      <c r="EL1" s="136"/>
      <c r="EM1" s="138">
        <f>IF('Control Sheet'!$D$1=TRUE,EK2,"")</f>
        <v>26</v>
      </c>
      <c r="EN1" s="135">
        <f>IF('Control Sheet'!$D$1=TRUE,EP2,"")</f>
        <v>27</v>
      </c>
      <c r="EO1" s="136"/>
      <c r="EP1" s="136"/>
      <c r="EQ1" s="137"/>
      <c r="ER1" s="138">
        <f>IF('Control Sheet'!$D$1=TRUE,EP2,"")</f>
        <v>27</v>
      </c>
      <c r="ES1" s="136"/>
      <c r="ET1" s="135">
        <f>IF('Control Sheet'!$D$1=TRUE,EV2,"")</f>
        <v>28</v>
      </c>
      <c r="EU1" s="136"/>
      <c r="EV1" s="136"/>
      <c r="EW1" s="136"/>
      <c r="EX1" s="138">
        <f>IF('Control Sheet'!$D$1=TRUE,EV2,"")</f>
        <v>28</v>
      </c>
      <c r="EY1" s="135">
        <f>IF('Control Sheet'!$D$1=TRUE,FA2,"")</f>
        <v>29</v>
      </c>
      <c r="EZ1" s="136"/>
      <c r="FA1" s="136"/>
      <c r="FB1" s="137"/>
      <c r="FC1" s="138">
        <f>IF('Control Sheet'!$D$1=TRUE,FA2,"")</f>
        <v>29</v>
      </c>
      <c r="FD1" s="136"/>
      <c r="FE1" s="135">
        <f>IF('Control Sheet'!$D$1=TRUE,FG2,"")</f>
        <v>30</v>
      </c>
      <c r="FF1" s="136"/>
      <c r="FG1" s="136"/>
      <c r="FH1" s="136"/>
      <c r="FI1" s="138">
        <f>IF('Control Sheet'!$D$1=TRUE,FG2,"")</f>
        <v>30</v>
      </c>
      <c r="FJ1" s="135">
        <f>IF('Control Sheet'!$D$1=TRUE,FL2,"")</f>
        <v>31</v>
      </c>
      <c r="FK1" s="136"/>
      <c r="FL1" s="136"/>
      <c r="FM1" s="137"/>
      <c r="FN1" s="138">
        <f>IF('Control Sheet'!$D$1=TRUE,FL2,"")</f>
        <v>31</v>
      </c>
      <c r="FO1" s="136"/>
      <c r="FP1" s="135">
        <f>IF('Control Sheet'!$D$1=TRUE,FR2,"")</f>
        <v>32</v>
      </c>
      <c r="FQ1" s="136"/>
      <c r="FR1" s="136"/>
      <c r="FS1" s="136"/>
      <c r="FT1" s="138">
        <f>IF('Control Sheet'!$D$1=TRUE,FR2,"")</f>
        <v>32</v>
      </c>
      <c r="FU1" s="135">
        <f>IF('Control Sheet'!$D$1=TRUE,FW2,"")</f>
        <v>33</v>
      </c>
      <c r="FV1" s="136"/>
      <c r="FW1" s="136"/>
      <c r="FX1" s="137"/>
      <c r="FY1" s="138">
        <f>IF('Control Sheet'!$D$1=TRUE,FW2,"")</f>
        <v>33</v>
      </c>
      <c r="FZ1" s="136"/>
      <c r="GA1" s="135">
        <f>IF('Control Sheet'!$D$1=TRUE,GC2,"")</f>
        <v>34</v>
      </c>
      <c r="GB1" s="136"/>
      <c r="GC1" s="136"/>
      <c r="GD1" s="136"/>
      <c r="GE1" s="138">
        <f>IF('Control Sheet'!$D$1=TRUE,GC2,"")</f>
        <v>34</v>
      </c>
      <c r="GF1" s="135">
        <f>IF('Control Sheet'!$D$1=TRUE,GH2,"")</f>
        <v>35</v>
      </c>
      <c r="GG1" s="136"/>
      <c r="GH1" s="136"/>
      <c r="GI1" s="137"/>
      <c r="GJ1" s="138">
        <f>IF('Control Sheet'!$D$1=TRUE,GH2,"")</f>
        <v>35</v>
      </c>
      <c r="GK1" s="136"/>
      <c r="GL1" s="135">
        <f>IF('Control Sheet'!$D$1=TRUE,GN2,"")</f>
        <v>36</v>
      </c>
      <c r="GM1" s="136"/>
      <c r="GN1" s="136"/>
      <c r="GO1" s="136"/>
      <c r="GP1" s="138">
        <f>IF('Control Sheet'!$D$1=TRUE,GN2,"")</f>
        <v>36</v>
      </c>
      <c r="GQ1" s="135">
        <f>IF('Control Sheet'!$D$1=TRUE,GS2,"")</f>
        <v>37</v>
      </c>
      <c r="GR1" s="136"/>
      <c r="GS1" s="136"/>
      <c r="GT1" s="137"/>
      <c r="GU1" s="138">
        <f>IF('Control Sheet'!$D$1=TRUE,GS2,"")</f>
        <v>37</v>
      </c>
      <c r="GV1" s="136"/>
      <c r="GW1" s="135">
        <f>IF('Control Sheet'!$D$1=TRUE,GY2,"")</f>
        <v>38</v>
      </c>
      <c r="GX1" s="136"/>
      <c r="GY1" s="136"/>
      <c r="GZ1" s="136"/>
      <c r="HA1" s="138">
        <f>IF('Control Sheet'!$D$1=TRUE,GY2,"")</f>
        <v>38</v>
      </c>
      <c r="HB1" s="135">
        <f>IF('Control Sheet'!$D$1=TRUE,HD2,"")</f>
        <v>39</v>
      </c>
      <c r="HC1" s="136"/>
      <c r="HD1" s="136"/>
      <c r="HE1" s="137"/>
      <c r="HF1" s="138">
        <f>IF('Control Sheet'!$D$1=TRUE,HD2,"")</f>
        <v>39</v>
      </c>
      <c r="HG1" s="136"/>
      <c r="HH1" s="135">
        <f>IF('Control Sheet'!$D$1=TRUE,HJ2,"")</f>
        <v>40</v>
      </c>
      <c r="HI1" s="136"/>
      <c r="HJ1" s="136"/>
      <c r="HK1" s="136"/>
      <c r="HL1" s="138">
        <f>IF('Control Sheet'!$D$1=TRUE,HJ2,"")</f>
        <v>40</v>
      </c>
      <c r="HM1" s="135">
        <f>IF('Control Sheet'!$D$1=TRUE,HO2,"")</f>
        <v>41</v>
      </c>
      <c r="HN1" s="136"/>
      <c r="HO1" s="136"/>
      <c r="HP1" s="137"/>
      <c r="HQ1" s="138">
        <f>IF('Control Sheet'!$D$1=TRUE,HO2,"")</f>
        <v>41</v>
      </c>
      <c r="HR1" s="136"/>
      <c r="HS1" s="135">
        <f>IF('Control Sheet'!$D$1=TRUE,HU2,"")</f>
        <v>42</v>
      </c>
      <c r="HT1" s="136"/>
      <c r="HU1" s="136"/>
      <c r="HV1" s="136"/>
      <c r="HW1" s="138">
        <f>IF('Control Sheet'!$D$1=TRUE,HU2,"")</f>
        <v>42</v>
      </c>
      <c r="HX1" s="135">
        <f>IF('Control Sheet'!$D$1=TRUE,HZ2,"")</f>
        <v>43</v>
      </c>
      <c r="HY1" s="136"/>
      <c r="HZ1" s="136"/>
      <c r="IA1" s="137"/>
      <c r="IB1" s="138">
        <f>IF('Control Sheet'!$D$1=TRUE,HZ2,"")</f>
        <v>43</v>
      </c>
      <c r="IC1" s="136"/>
      <c r="ID1" s="135">
        <f>IF('Control Sheet'!$D$1=TRUE,IF2,"")</f>
        <v>44</v>
      </c>
      <c r="IE1" s="136"/>
      <c r="IF1" s="136"/>
      <c r="IG1" s="136"/>
      <c r="IH1" s="138">
        <f>IF('Control Sheet'!$D$1=TRUE,IF2,"")</f>
        <v>44</v>
      </c>
      <c r="II1" s="135">
        <f>IF('Control Sheet'!$D$1=TRUE,IK2,"")</f>
        <v>45</v>
      </c>
      <c r="IJ1" s="136"/>
      <c r="IK1" s="136"/>
      <c r="IL1" s="137"/>
      <c r="IM1" s="138">
        <f>IF('Control Sheet'!$D$1=TRUE,IK2,"")</f>
        <v>45</v>
      </c>
      <c r="IN1" s="136"/>
      <c r="IO1" s="135">
        <f>IF('Control Sheet'!$D$1=TRUE,IQ2,"")</f>
        <v>46</v>
      </c>
      <c r="IP1" s="136"/>
      <c r="IQ1" s="136"/>
      <c r="IR1" s="136"/>
      <c r="IS1" s="138">
        <f>IF('Control Sheet'!$D$1=TRUE,IQ2,"")</f>
        <v>46</v>
      </c>
      <c r="IT1" s="135">
        <f>IF('Control Sheet'!$D$1=TRUE,IV2,"")</f>
        <v>47</v>
      </c>
      <c r="IU1" s="136"/>
      <c r="IV1" s="136"/>
      <c r="IW1" s="137"/>
      <c r="IX1" s="138">
        <f>IF('Control Sheet'!$D$1=TRUE,IV2,"")</f>
        <v>47</v>
      </c>
      <c r="IY1" s="136"/>
      <c r="IZ1" s="135">
        <f>IF('Control Sheet'!$D$1=TRUE,JB2,"")</f>
        <v>48</v>
      </c>
      <c r="JA1" s="136"/>
      <c r="JB1" s="136"/>
      <c r="JC1" s="136"/>
      <c r="JD1" s="138">
        <f>IF('Control Sheet'!$D$1=TRUE,JB2,"")</f>
        <v>48</v>
      </c>
      <c r="JE1" s="135">
        <f>IF('Control Sheet'!$D$1=TRUE,JG2,"")</f>
        <v>49</v>
      </c>
      <c r="JF1" s="136"/>
      <c r="JG1" s="136"/>
      <c r="JH1" s="137"/>
      <c r="JI1" s="138">
        <f>IF('Control Sheet'!$D$1=TRUE,JG2,"")</f>
        <v>49</v>
      </c>
      <c r="JJ1" s="136"/>
      <c r="JK1" s="135">
        <f>IF('Control Sheet'!$D$1=TRUE,JM2,"")</f>
        <v>50</v>
      </c>
      <c r="JL1" s="136"/>
      <c r="JM1" s="136"/>
      <c r="JN1" s="136"/>
      <c r="JO1" s="138">
        <f>IF('Control Sheet'!$D$1=TRUE,JM2,"")</f>
        <v>50</v>
      </c>
      <c r="JP1" s="135">
        <f>IF('Control Sheet'!$D$1=TRUE,JR2,"")</f>
        <v>51</v>
      </c>
      <c r="JQ1" s="136"/>
      <c r="JR1" s="136"/>
      <c r="JS1" s="137"/>
      <c r="JT1" s="138">
        <f>IF('Control Sheet'!$D$1=TRUE,JR2,"")</f>
        <v>51</v>
      </c>
      <c r="JU1" s="136"/>
      <c r="JV1" s="135">
        <f>IF('Control Sheet'!$D$1=TRUE,JX2,"")</f>
        <v>52</v>
      </c>
      <c r="JW1" s="136"/>
      <c r="JX1" s="136"/>
      <c r="JY1" s="136"/>
      <c r="JZ1" s="138">
        <f>IF('Control Sheet'!$D$1=TRUE,JX2,"")</f>
        <v>52</v>
      </c>
      <c r="KA1" s="135">
        <f>IF('Control Sheet'!$D$1=TRUE,KC2,"")</f>
        <v>53</v>
      </c>
      <c r="KB1" s="136"/>
      <c r="KC1" s="136"/>
      <c r="KD1" s="137"/>
      <c r="KE1" s="138">
        <f>IF('Control Sheet'!$D$1=TRUE,KC2,"")</f>
        <v>53</v>
      </c>
      <c r="KF1" s="136"/>
      <c r="KG1" s="135">
        <f>IF('Control Sheet'!$D$1=TRUE,KI2,"")</f>
        <v>54</v>
      </c>
      <c r="KH1" s="136"/>
      <c r="KI1" s="136"/>
      <c r="KJ1" s="136"/>
      <c r="KK1" s="138">
        <f>IF('Control Sheet'!$D$1=TRUE,KI2,"")</f>
        <v>54</v>
      </c>
      <c r="KL1" s="135">
        <f>IF('Control Sheet'!$D$1=TRUE,KN2,"")</f>
        <v>55</v>
      </c>
      <c r="KM1" s="136"/>
      <c r="KN1" s="136"/>
      <c r="KO1" s="137"/>
      <c r="KP1" s="138">
        <f>IF('Control Sheet'!$D$1=TRUE,KN2,"")</f>
        <v>55</v>
      </c>
      <c r="KQ1" s="136"/>
      <c r="KR1" s="135">
        <f>IF('Control Sheet'!$D$1=TRUE,KT2,"")</f>
        <v>56</v>
      </c>
      <c r="KS1" s="136"/>
      <c r="KT1" s="136"/>
      <c r="KU1" s="136"/>
      <c r="KV1" s="138">
        <f>IF('Control Sheet'!$D$1=TRUE,KT2,"")</f>
        <v>56</v>
      </c>
      <c r="KW1" s="135">
        <f>IF('Control Sheet'!$D$1=TRUE,KY2,"")</f>
        <v>57</v>
      </c>
      <c r="KX1" s="136"/>
      <c r="KY1" s="136"/>
      <c r="KZ1" s="137"/>
      <c r="LA1" s="138">
        <f>IF('Control Sheet'!$D$1=TRUE,KY2,"")</f>
        <v>57</v>
      </c>
      <c r="LB1" s="136"/>
      <c r="LC1" s="135">
        <f>IF('Control Sheet'!$D$1=TRUE,LE2,"")</f>
        <v>58</v>
      </c>
      <c r="LD1" s="136"/>
      <c r="LE1" s="136"/>
      <c r="LF1" s="136"/>
      <c r="LG1" s="138">
        <f>IF('Control Sheet'!$D$1=TRUE,LE2,"")</f>
        <v>58</v>
      </c>
      <c r="LH1" s="135">
        <f>IF('Control Sheet'!$D$1=TRUE,LJ2,"")</f>
        <v>59</v>
      </c>
      <c r="LI1" s="136"/>
      <c r="LJ1" s="136"/>
      <c r="LK1" s="137"/>
      <c r="LL1" s="138">
        <f>IF('Control Sheet'!$D$1=TRUE,LJ2,"")</f>
        <v>59</v>
      </c>
      <c r="LM1" s="136"/>
      <c r="LN1" s="135">
        <f>IF('Control Sheet'!$D$1=TRUE,LP2,"")</f>
        <v>60</v>
      </c>
      <c r="LO1" s="136"/>
      <c r="LP1" s="136"/>
      <c r="LQ1" s="136"/>
      <c r="LR1" s="138">
        <f>IF('Control Sheet'!$D$1=TRUE,LP2,"")</f>
        <v>60</v>
      </c>
      <c r="LS1" s="135">
        <f>IF('Control Sheet'!$D$1=TRUE,LU2,"")</f>
        <v>61</v>
      </c>
      <c r="LT1" s="136"/>
      <c r="LU1" s="136"/>
      <c r="LV1" s="137"/>
      <c r="LW1" s="138">
        <f>IF('Control Sheet'!$D$1=TRUE,LU2,"")</f>
        <v>61</v>
      </c>
      <c r="LX1" s="136"/>
      <c r="LY1" s="135">
        <f>IF('Control Sheet'!$D$1=TRUE,MA2,"")</f>
        <v>62</v>
      </c>
      <c r="LZ1" s="136"/>
      <c r="MA1" s="136"/>
      <c r="MB1" s="136"/>
      <c r="MC1" s="138">
        <f>IF('Control Sheet'!$D$1=TRUE,MA2,"")</f>
        <v>62</v>
      </c>
      <c r="MD1" s="135">
        <f>IF('Control Sheet'!$D$1=TRUE,MF2,"")</f>
        <v>63</v>
      </c>
      <c r="ME1" s="136"/>
      <c r="MF1" s="136"/>
      <c r="MG1" s="137"/>
      <c r="MH1" s="138">
        <f>IF('Control Sheet'!$D$1=TRUE,MF2,"")</f>
        <v>63</v>
      </c>
      <c r="MI1" s="136"/>
      <c r="MJ1" s="135">
        <f>IF('Control Sheet'!$D$1=TRUE,ML2,"")</f>
        <v>64</v>
      </c>
      <c r="MK1" s="136"/>
      <c r="ML1" s="136"/>
      <c r="MM1" s="136"/>
      <c r="MN1" s="138">
        <f>IF('Control Sheet'!$D$1=TRUE,ML2,"")</f>
        <v>64</v>
      </c>
      <c r="MO1" s="135">
        <f>IF('Control Sheet'!$D$1=TRUE,MQ2,"")</f>
        <v>65</v>
      </c>
      <c r="MP1" s="136"/>
      <c r="MQ1" s="136"/>
      <c r="MR1" s="137"/>
      <c r="MS1" s="138">
        <f>IF('Control Sheet'!$D$1=TRUE,MQ2,"")</f>
        <v>65</v>
      </c>
      <c r="MT1" s="136"/>
      <c r="MU1" s="135">
        <f>IF('Control Sheet'!$D$1=TRUE,MW2,"")</f>
        <v>66</v>
      </c>
      <c r="MV1" s="136"/>
      <c r="MW1" s="136"/>
      <c r="MX1" s="136"/>
      <c r="MY1" s="138">
        <f>IF('Control Sheet'!$D$1=TRUE,MW2,"")</f>
        <v>66</v>
      </c>
      <c r="MZ1" s="135">
        <f>IF('Control Sheet'!$D$1=TRUE,NB2,"")</f>
        <v>67</v>
      </c>
      <c r="NA1" s="136"/>
      <c r="NB1" s="136"/>
      <c r="NC1" s="137"/>
      <c r="ND1" s="138">
        <f>IF('Control Sheet'!$D$1=TRUE,NB2,"")</f>
        <v>67</v>
      </c>
      <c r="NE1" s="136"/>
      <c r="NF1" s="135">
        <f>IF('Control Sheet'!$D$1=TRUE,NH2,"")</f>
        <v>68</v>
      </c>
      <c r="NG1" s="136"/>
      <c r="NH1" s="136"/>
      <c r="NI1" s="136"/>
      <c r="NJ1" s="138">
        <f>IF('Control Sheet'!$D$1=TRUE,NH2,"")</f>
        <v>68</v>
      </c>
      <c r="NK1" s="135">
        <f>IF('Control Sheet'!$D$1=TRUE,NM2,"")</f>
        <v>69</v>
      </c>
      <c r="NL1" s="136"/>
      <c r="NM1" s="136"/>
      <c r="NN1" s="137"/>
      <c r="NO1" s="138">
        <f>IF('Control Sheet'!$D$1=TRUE,NM2,"")</f>
        <v>69</v>
      </c>
      <c r="NP1" s="136"/>
      <c r="NQ1" s="135">
        <f>IF('Control Sheet'!$D$1=TRUE,NS2,"")</f>
        <v>70</v>
      </c>
      <c r="NR1" s="136"/>
      <c r="NS1" s="136"/>
      <c r="NT1" s="136"/>
      <c r="NU1" s="138">
        <f>IF('Control Sheet'!$D$1=TRUE,NS2,"")</f>
        <v>70</v>
      </c>
      <c r="NV1" s="135">
        <f>IF('Control Sheet'!$D$1=TRUE,NX2,"")</f>
        <v>71</v>
      </c>
      <c r="NW1" s="136"/>
      <c r="NX1" s="136"/>
      <c r="NY1" s="137"/>
      <c r="NZ1" s="138">
        <f>IF('Control Sheet'!$D$1=TRUE,NX2,"")</f>
        <v>71</v>
      </c>
      <c r="OA1" s="136"/>
      <c r="OB1" s="135">
        <f>IF('Control Sheet'!$D$1=TRUE,OD2,"")</f>
        <v>72</v>
      </c>
      <c r="OC1" s="136"/>
      <c r="OD1" s="136"/>
      <c r="OE1" s="136"/>
      <c r="OF1" s="138">
        <f>IF('Control Sheet'!$D$1=TRUE,OD2,"")</f>
        <v>72</v>
      </c>
      <c r="OG1" s="135">
        <f>IF('Control Sheet'!$D$1=TRUE,OI2,"")</f>
        <v>73</v>
      </c>
      <c r="OH1" s="136"/>
      <c r="OI1" s="136"/>
      <c r="OJ1" s="137"/>
      <c r="OK1" s="138">
        <f>IF('Control Sheet'!$D$1=TRUE,OI2,"")</f>
        <v>73</v>
      </c>
      <c r="OL1" s="136"/>
      <c r="OM1" s="135">
        <f>IF('Control Sheet'!$D$1=TRUE,OO2,"")</f>
        <v>74</v>
      </c>
      <c r="ON1" s="136"/>
      <c r="OO1" s="136"/>
      <c r="OP1" s="136"/>
      <c r="OQ1" s="138">
        <f>IF('Control Sheet'!$D$1=TRUE,OO2,"")</f>
        <v>74</v>
      </c>
      <c r="OR1" s="135">
        <f>IF('Control Sheet'!$D$1=TRUE,OT2,"")</f>
        <v>75</v>
      </c>
      <c r="OS1" s="136"/>
      <c r="OT1" s="136"/>
      <c r="OU1" s="137"/>
      <c r="OV1" s="138">
        <f>IF('Control Sheet'!$D$1=TRUE,OT2,"")</f>
        <v>75</v>
      </c>
      <c r="OW1" s="136"/>
      <c r="OX1" s="135">
        <f>IF('Control Sheet'!$D$1=TRUE,OZ2,"")</f>
        <v>76</v>
      </c>
      <c r="OY1" s="136"/>
      <c r="OZ1" s="136"/>
      <c r="PA1" s="136"/>
      <c r="PB1" s="138">
        <f>IF('Control Sheet'!$D$1=TRUE,OZ2,"")</f>
        <v>76</v>
      </c>
      <c r="PC1" s="135">
        <f>IF('Control Sheet'!$D$1=TRUE,PE2,"")</f>
        <v>77</v>
      </c>
      <c r="PD1" s="136"/>
      <c r="PE1" s="136"/>
      <c r="PF1" s="137"/>
      <c r="PG1" s="138">
        <f>IF('Control Sheet'!$D$1=TRUE,PE2,"")</f>
        <v>77</v>
      </c>
      <c r="PH1" s="136"/>
      <c r="PI1" s="135">
        <f>IF('Control Sheet'!$D$1=TRUE,PK2,"")</f>
        <v>78</v>
      </c>
      <c r="PJ1" s="136"/>
      <c r="PK1" s="136"/>
      <c r="PL1" s="136"/>
      <c r="PM1" s="138">
        <f>IF('Control Sheet'!$D$1=TRUE,PK2,"")</f>
        <v>78</v>
      </c>
      <c r="PN1" s="135">
        <f>IF('Control Sheet'!$D$1=TRUE,PP2,"")</f>
        <v>79</v>
      </c>
      <c r="PO1" s="136"/>
      <c r="PP1" s="136"/>
      <c r="PQ1" s="137"/>
      <c r="PR1" s="138">
        <f>IF('Control Sheet'!$D$1=TRUE,PP2,"")</f>
        <v>79</v>
      </c>
      <c r="PS1" s="136"/>
      <c r="PT1" s="135">
        <f>IF('Control Sheet'!$D$1=TRUE,PV2,"")</f>
        <v>80</v>
      </c>
      <c r="PU1" s="136"/>
      <c r="PV1" s="136"/>
      <c r="PW1" s="136"/>
      <c r="PX1" s="138">
        <f>IF('Control Sheet'!$D$1=TRUE,PV2,"")</f>
        <v>80</v>
      </c>
      <c r="PY1" s="135">
        <f>IF('Control Sheet'!$D$1=TRUE,QA2,"")</f>
        <v>81</v>
      </c>
      <c r="PZ1" s="136"/>
      <c r="QA1" s="136"/>
      <c r="QB1" s="137"/>
      <c r="QC1" s="138">
        <f>IF('Control Sheet'!$D$1=TRUE,QA2,"")</f>
        <v>81</v>
      </c>
      <c r="QD1" s="136"/>
      <c r="QE1" s="135">
        <f>IF('Control Sheet'!$D$1=TRUE,QG2,"")</f>
        <v>82</v>
      </c>
      <c r="QF1" s="136"/>
      <c r="QG1" s="136"/>
      <c r="QH1" s="136"/>
      <c r="QI1" s="138">
        <f>IF('Control Sheet'!$D$1=TRUE,QG2,"")</f>
        <v>82</v>
      </c>
      <c r="QJ1" s="135">
        <f>IF('Control Sheet'!$D$1=TRUE,QL2,"")</f>
        <v>83</v>
      </c>
      <c r="QK1" s="136"/>
      <c r="QL1" s="136"/>
      <c r="QM1" s="137"/>
      <c r="QN1" s="138">
        <f>IF('Control Sheet'!$D$1=TRUE,QL2,"")</f>
        <v>83</v>
      </c>
      <c r="QO1" s="136"/>
      <c r="QP1" s="135">
        <f>IF('Control Sheet'!$D$1=TRUE,QR2,"")</f>
        <v>84</v>
      </c>
      <c r="QQ1" s="136"/>
      <c r="QR1" s="136"/>
      <c r="QS1" s="136"/>
      <c r="QT1" s="138">
        <f>IF('Control Sheet'!$D$1=TRUE,QR2,"")</f>
        <v>84</v>
      </c>
      <c r="QU1" s="135">
        <f>IF('Control Sheet'!$D$1=TRUE,QW2,"")</f>
        <v>85</v>
      </c>
      <c r="QV1" s="136"/>
      <c r="QW1" s="136"/>
      <c r="QX1" s="137"/>
      <c r="QY1" s="138">
        <f>IF('Control Sheet'!$D$1=TRUE,QW2,"")</f>
        <v>85</v>
      </c>
      <c r="QZ1" s="136"/>
      <c r="RA1" s="135">
        <f>IF('Control Sheet'!$D$1=TRUE,RC2,"")</f>
        <v>86</v>
      </c>
      <c r="RB1" s="136"/>
      <c r="RC1" s="136"/>
      <c r="RD1" s="136"/>
      <c r="RE1" s="138">
        <f>IF('Control Sheet'!$D$1=TRUE,RC2,"")</f>
        <v>86</v>
      </c>
      <c r="RF1" s="135">
        <f>IF('Control Sheet'!$D$1=TRUE,RH2,"")</f>
        <v>87</v>
      </c>
      <c r="RG1" s="136"/>
      <c r="RH1" s="136"/>
      <c r="RI1" s="137"/>
      <c r="RJ1" s="138">
        <f>IF('Control Sheet'!$D$1=TRUE,RH2,"")</f>
        <v>87</v>
      </c>
      <c r="RK1" s="136"/>
      <c r="RL1" s="135">
        <f>IF('Control Sheet'!$D$1=TRUE,RN2,"")</f>
        <v>88</v>
      </c>
      <c r="RM1" s="136"/>
      <c r="RN1" s="136"/>
      <c r="RO1" s="136"/>
      <c r="RP1" s="138">
        <f>IF('Control Sheet'!$D$1=TRUE,RN2,"")</f>
        <v>88</v>
      </c>
      <c r="RQ1" s="135">
        <f>IF('Control Sheet'!$D$1=TRUE,RS2,"")</f>
        <v>89</v>
      </c>
      <c r="RR1" s="136"/>
      <c r="RS1" s="136"/>
      <c r="RT1" s="137"/>
      <c r="RU1" s="138">
        <f>IF('Control Sheet'!$D$1=TRUE,RS2,"")</f>
        <v>89</v>
      </c>
      <c r="RV1" s="136"/>
      <c r="RW1" s="135">
        <f>IF('Control Sheet'!$D$1=TRUE,RY2,"")</f>
        <v>90</v>
      </c>
      <c r="RX1" s="136"/>
      <c r="RY1" s="136"/>
      <c r="RZ1" s="136"/>
      <c r="SA1" s="138">
        <f>IF('Control Sheet'!$D$1=TRUE,RY2,"")</f>
        <v>90</v>
      </c>
      <c r="SB1" s="135">
        <f>IF('Control Sheet'!$D$1=TRUE,SD2,"")</f>
        <v>91</v>
      </c>
      <c r="SC1" s="136"/>
      <c r="SD1" s="136"/>
      <c r="SE1" s="137"/>
      <c r="SF1" s="138">
        <f>IF('Control Sheet'!$D$1=TRUE,SD2,"")</f>
        <v>91</v>
      </c>
      <c r="SG1" s="136"/>
      <c r="SH1" s="135">
        <f>IF('Control Sheet'!$D$1=TRUE,SJ2,"")</f>
        <v>92</v>
      </c>
      <c r="SI1" s="136"/>
      <c r="SJ1" s="136"/>
      <c r="SK1" s="136"/>
      <c r="SL1" s="138">
        <f>IF('Control Sheet'!$D$1=TRUE,SJ2,"")</f>
        <v>92</v>
      </c>
      <c r="SM1" s="135">
        <f>IF('Control Sheet'!$D$1=TRUE,SO2,"")</f>
        <v>93</v>
      </c>
      <c r="SN1" s="136"/>
      <c r="SO1" s="136"/>
      <c r="SP1" s="137"/>
      <c r="SQ1" s="138">
        <f>IF('Control Sheet'!$D$1=TRUE,SO2,"")</f>
        <v>93</v>
      </c>
      <c r="SR1" s="136"/>
      <c r="SS1" s="135">
        <f>IF('Control Sheet'!$D$1=TRUE,SU2,"")</f>
        <v>94</v>
      </c>
      <c r="ST1" s="136"/>
      <c r="SU1" s="136"/>
      <c r="SV1" s="136"/>
      <c r="SW1" s="138">
        <f>IF('Control Sheet'!$D$1=TRUE,SU2,"")</f>
        <v>94</v>
      </c>
      <c r="SX1" s="135">
        <f>IF('Control Sheet'!$D$1=TRUE,SZ2,"")</f>
        <v>95</v>
      </c>
      <c r="SY1" s="136"/>
      <c r="SZ1" s="136"/>
      <c r="TA1" s="137"/>
      <c r="TB1" s="138">
        <f>IF('Control Sheet'!$D$1=TRUE,SZ2,"")</f>
        <v>95</v>
      </c>
      <c r="TC1" s="136"/>
      <c r="TD1" s="135">
        <f>IF('Control Sheet'!$D$1=TRUE,TF2,"")</f>
        <v>96</v>
      </c>
      <c r="TE1" s="136"/>
      <c r="TF1" s="136"/>
      <c r="TG1" s="136"/>
      <c r="TH1" s="138">
        <f>IF('Control Sheet'!$D$1=TRUE,TF2,"")</f>
        <v>96</v>
      </c>
      <c r="TI1" s="135">
        <f>IF('Control Sheet'!$D$1=TRUE,TK2,"")</f>
        <v>97</v>
      </c>
      <c r="TJ1" s="136"/>
      <c r="TK1" s="136"/>
      <c r="TL1" s="137"/>
      <c r="TM1" s="138">
        <f>IF('Control Sheet'!$D$1=TRUE,TK2,"")</f>
        <v>97</v>
      </c>
      <c r="TN1" s="136"/>
      <c r="TO1" s="135">
        <f>IF('Control Sheet'!$D$1=TRUE,TQ2,"")</f>
        <v>98</v>
      </c>
      <c r="TP1" s="136"/>
      <c r="TQ1" s="136"/>
      <c r="TR1" s="136"/>
      <c r="TS1" s="138">
        <f>IF('Control Sheet'!$D$1=TRUE,TQ2,"")</f>
        <v>98</v>
      </c>
      <c r="TT1" s="135">
        <f>IF('Control Sheet'!$D$1=TRUE,TV2,"")</f>
        <v>99</v>
      </c>
      <c r="TU1" s="136"/>
      <c r="TV1" s="136"/>
      <c r="TW1" s="137"/>
      <c r="TX1" s="138">
        <f>IF('Control Sheet'!$D$1=TRUE,TV2,"")</f>
        <v>99</v>
      </c>
      <c r="TY1" s="136"/>
      <c r="TZ1" s="135">
        <f>IF('Control Sheet'!$D$1=TRUE,UB2,"")</f>
        <v>100</v>
      </c>
      <c r="UA1" s="136"/>
      <c r="UB1" s="136"/>
      <c r="UC1" s="136"/>
      <c r="UD1" s="138">
        <f>IF('Control Sheet'!$D$1=TRUE,UB2,"")</f>
        <v>100</v>
      </c>
    </row>
    <row r="2" spans="1:550" s="121" customFormat="1" ht="22.25" customHeight="1" x14ac:dyDescent="0.15">
      <c r="A2" s="119"/>
      <c r="B2" s="120"/>
      <c r="C2" s="106">
        <f>BingoMaker.com!C$37</f>
        <v>1</v>
      </c>
      <c r="D2" s="120"/>
      <c r="E2" s="119"/>
      <c r="F2" s="120"/>
      <c r="G2" s="119"/>
      <c r="H2" s="120"/>
      <c r="I2" s="106">
        <f>BingoMaker.com!I$37</f>
        <v>2</v>
      </c>
      <c r="J2" s="120"/>
      <c r="K2" s="119"/>
      <c r="L2" s="119"/>
      <c r="M2" s="120"/>
      <c r="N2" s="106">
        <f>BingoMaker.com!N$37</f>
        <v>3</v>
      </c>
      <c r="O2" s="120"/>
      <c r="P2" s="119"/>
      <c r="Q2" s="120"/>
      <c r="R2" s="119"/>
      <c r="S2" s="120"/>
      <c r="T2" s="106">
        <f>BingoMaker.com!T$37</f>
        <v>4</v>
      </c>
      <c r="U2" s="120"/>
      <c r="V2" s="119"/>
      <c r="W2" s="119"/>
      <c r="X2" s="120"/>
      <c r="Y2" s="106">
        <f>BingoMaker.com!Y$37</f>
        <v>5</v>
      </c>
      <c r="Z2" s="120"/>
      <c r="AA2" s="119"/>
      <c r="AB2" s="120"/>
      <c r="AC2" s="119"/>
      <c r="AD2" s="120"/>
      <c r="AE2" s="106">
        <f>BingoMaker.com!AE$37</f>
        <v>6</v>
      </c>
      <c r="AF2" s="120"/>
      <c r="AG2" s="119"/>
      <c r="AH2" s="119"/>
      <c r="AI2" s="120"/>
      <c r="AJ2" s="106">
        <f>BingoMaker.com!AJ$37</f>
        <v>7</v>
      </c>
      <c r="AK2" s="120"/>
      <c r="AL2" s="119"/>
      <c r="AM2" s="120"/>
      <c r="AN2" s="119"/>
      <c r="AO2" s="120"/>
      <c r="AP2" s="106">
        <f>BingoMaker.com!AP$37</f>
        <v>8</v>
      </c>
      <c r="AQ2" s="120"/>
      <c r="AR2" s="119"/>
      <c r="AS2" s="119"/>
      <c r="AT2" s="120"/>
      <c r="AU2" s="106">
        <f>BingoMaker.com!AU$37</f>
        <v>9</v>
      </c>
      <c r="AV2" s="120"/>
      <c r="AW2" s="119"/>
      <c r="AX2" s="120"/>
      <c r="AY2" s="119"/>
      <c r="AZ2" s="120"/>
      <c r="BA2" s="106">
        <f>BingoMaker.com!BA$37</f>
        <v>10</v>
      </c>
      <c r="BB2" s="120"/>
      <c r="BC2" s="119"/>
      <c r="BD2" s="119"/>
      <c r="BE2" s="120"/>
      <c r="BF2" s="106">
        <f>BingoMaker.com!BF$37</f>
        <v>11</v>
      </c>
      <c r="BG2" s="120"/>
      <c r="BH2" s="119"/>
      <c r="BI2" s="120"/>
      <c r="BJ2" s="119"/>
      <c r="BK2" s="120"/>
      <c r="BL2" s="106">
        <f>BingoMaker.com!BL$37</f>
        <v>12</v>
      </c>
      <c r="BM2" s="120"/>
      <c r="BN2" s="119"/>
      <c r="BO2" s="119"/>
      <c r="BP2" s="120"/>
      <c r="BQ2" s="106">
        <f>BingoMaker.com!BQ$37</f>
        <v>13</v>
      </c>
      <c r="BR2" s="120"/>
      <c r="BS2" s="119"/>
      <c r="BT2" s="120"/>
      <c r="BU2" s="119"/>
      <c r="BV2" s="120"/>
      <c r="BW2" s="106">
        <f>BingoMaker.com!BW$37</f>
        <v>14</v>
      </c>
      <c r="BX2" s="120"/>
      <c r="BY2" s="119"/>
      <c r="BZ2" s="119"/>
      <c r="CA2" s="120"/>
      <c r="CB2" s="106">
        <f>BingoMaker.com!CB$37</f>
        <v>15</v>
      </c>
      <c r="CC2" s="120"/>
      <c r="CD2" s="119"/>
      <c r="CE2" s="120"/>
      <c r="CF2" s="119"/>
      <c r="CG2" s="120"/>
      <c r="CH2" s="106">
        <f>BingoMaker.com!CH$37</f>
        <v>16</v>
      </c>
      <c r="CI2" s="120"/>
      <c r="CJ2" s="119"/>
      <c r="CK2" s="119"/>
      <c r="CL2" s="120"/>
      <c r="CM2" s="106">
        <f>BingoMaker.com!CM$37</f>
        <v>17</v>
      </c>
      <c r="CN2" s="120"/>
      <c r="CO2" s="119"/>
      <c r="CP2" s="120"/>
      <c r="CQ2" s="119"/>
      <c r="CR2" s="120"/>
      <c r="CS2" s="106">
        <f>BingoMaker.com!CS$37</f>
        <v>18</v>
      </c>
      <c r="CT2" s="120"/>
      <c r="CU2" s="119"/>
      <c r="CV2" s="119"/>
      <c r="CW2" s="120"/>
      <c r="CX2" s="106">
        <f>BingoMaker.com!CX$37</f>
        <v>19</v>
      </c>
      <c r="CY2" s="120"/>
      <c r="CZ2" s="119"/>
      <c r="DA2" s="120"/>
      <c r="DB2" s="119"/>
      <c r="DC2" s="120"/>
      <c r="DD2" s="106">
        <f>BingoMaker.com!DD$37</f>
        <v>20</v>
      </c>
      <c r="DE2" s="120"/>
      <c r="DF2" s="119"/>
      <c r="DG2" s="119"/>
      <c r="DH2" s="120"/>
      <c r="DI2" s="106">
        <f>BingoMaker.com!DI$37</f>
        <v>21</v>
      </c>
      <c r="DJ2" s="120"/>
      <c r="DK2" s="119"/>
      <c r="DL2" s="120"/>
      <c r="DM2" s="119"/>
      <c r="DN2" s="120"/>
      <c r="DO2" s="106">
        <f>BingoMaker.com!DO$37</f>
        <v>22</v>
      </c>
      <c r="DP2" s="120"/>
      <c r="DQ2" s="119"/>
      <c r="DR2" s="119"/>
      <c r="DS2" s="120"/>
      <c r="DT2" s="106">
        <f>BingoMaker.com!DT$37</f>
        <v>23</v>
      </c>
      <c r="DU2" s="120"/>
      <c r="DV2" s="119"/>
      <c r="DW2" s="120"/>
      <c r="DX2" s="119"/>
      <c r="DY2" s="120"/>
      <c r="DZ2" s="106">
        <f>BingoMaker.com!DZ$37</f>
        <v>24</v>
      </c>
      <c r="EA2" s="120"/>
      <c r="EB2" s="119"/>
      <c r="EC2" s="119"/>
      <c r="ED2" s="120"/>
      <c r="EE2" s="106">
        <f>BingoMaker.com!EE$37</f>
        <v>25</v>
      </c>
      <c r="EF2" s="120"/>
      <c r="EG2" s="119"/>
      <c r="EH2" s="120"/>
      <c r="EI2" s="119"/>
      <c r="EJ2" s="120"/>
      <c r="EK2" s="106">
        <f>BingoMaker.com!EK$37</f>
        <v>26</v>
      </c>
      <c r="EL2" s="120"/>
      <c r="EM2" s="119"/>
      <c r="EN2" s="119"/>
      <c r="EO2" s="120"/>
      <c r="EP2" s="106">
        <f>BingoMaker.com!EP$37</f>
        <v>27</v>
      </c>
      <c r="EQ2" s="120"/>
      <c r="ER2" s="119"/>
      <c r="ES2" s="120"/>
      <c r="ET2" s="119"/>
      <c r="EU2" s="120"/>
      <c r="EV2" s="106">
        <f>BingoMaker.com!EV$37</f>
        <v>28</v>
      </c>
      <c r="EW2" s="120"/>
      <c r="EX2" s="119"/>
      <c r="EY2" s="119"/>
      <c r="EZ2" s="120"/>
      <c r="FA2" s="106">
        <f>BingoMaker.com!FA$37</f>
        <v>29</v>
      </c>
      <c r="FB2" s="120"/>
      <c r="FC2" s="119"/>
      <c r="FD2" s="120"/>
      <c r="FE2" s="119"/>
      <c r="FF2" s="120"/>
      <c r="FG2" s="106">
        <f>BingoMaker.com!FG$37</f>
        <v>30</v>
      </c>
      <c r="FH2" s="120"/>
      <c r="FI2" s="119"/>
      <c r="FJ2" s="119"/>
      <c r="FK2" s="120"/>
      <c r="FL2" s="106">
        <f>BingoMaker.com!FL$37</f>
        <v>31</v>
      </c>
      <c r="FM2" s="120"/>
      <c r="FN2" s="119"/>
      <c r="FO2" s="120"/>
      <c r="FP2" s="119"/>
      <c r="FQ2" s="120"/>
      <c r="FR2" s="106">
        <f>BingoMaker.com!FR$37</f>
        <v>32</v>
      </c>
      <c r="FS2" s="120"/>
      <c r="FT2" s="119"/>
      <c r="FU2" s="119"/>
      <c r="FV2" s="120"/>
      <c r="FW2" s="106">
        <f>BingoMaker.com!FW$37</f>
        <v>33</v>
      </c>
      <c r="FX2" s="120"/>
      <c r="FY2" s="119"/>
      <c r="FZ2" s="120"/>
      <c r="GA2" s="119"/>
      <c r="GB2" s="120"/>
      <c r="GC2" s="106">
        <f>BingoMaker.com!GC$37</f>
        <v>34</v>
      </c>
      <c r="GD2" s="120"/>
      <c r="GE2" s="119"/>
      <c r="GF2" s="119"/>
      <c r="GG2" s="120"/>
      <c r="GH2" s="106">
        <f>BingoMaker.com!GH$37</f>
        <v>35</v>
      </c>
      <c r="GI2" s="120"/>
      <c r="GJ2" s="119"/>
      <c r="GK2" s="120"/>
      <c r="GL2" s="119"/>
      <c r="GM2" s="120"/>
      <c r="GN2" s="106">
        <f>BingoMaker.com!GN$37</f>
        <v>36</v>
      </c>
      <c r="GO2" s="120"/>
      <c r="GP2" s="119"/>
      <c r="GQ2" s="119"/>
      <c r="GR2" s="120"/>
      <c r="GS2" s="106">
        <f>BingoMaker.com!GS$37</f>
        <v>37</v>
      </c>
      <c r="GT2" s="120"/>
      <c r="GU2" s="119"/>
      <c r="GV2" s="120"/>
      <c r="GW2" s="119"/>
      <c r="GX2" s="120"/>
      <c r="GY2" s="106">
        <f>BingoMaker.com!GY$37</f>
        <v>38</v>
      </c>
      <c r="GZ2" s="120"/>
      <c r="HA2" s="119"/>
      <c r="HB2" s="119"/>
      <c r="HC2" s="120"/>
      <c r="HD2" s="106">
        <f>BingoMaker.com!HD$37</f>
        <v>39</v>
      </c>
      <c r="HE2" s="120"/>
      <c r="HF2" s="119"/>
      <c r="HG2" s="120"/>
      <c r="HH2" s="119"/>
      <c r="HI2" s="120"/>
      <c r="HJ2" s="106">
        <f>BingoMaker.com!HJ$37</f>
        <v>40</v>
      </c>
      <c r="HK2" s="120"/>
      <c r="HL2" s="119"/>
      <c r="HM2" s="119"/>
      <c r="HN2" s="120"/>
      <c r="HO2" s="106">
        <f>BingoMaker.com!HO$37</f>
        <v>41</v>
      </c>
      <c r="HP2" s="120"/>
      <c r="HQ2" s="119"/>
      <c r="HR2" s="120"/>
      <c r="HS2" s="119"/>
      <c r="HT2" s="120"/>
      <c r="HU2" s="106">
        <f>BingoMaker.com!HU$37</f>
        <v>42</v>
      </c>
      <c r="HV2" s="120"/>
      <c r="HW2" s="119"/>
      <c r="HX2" s="119"/>
      <c r="HY2" s="120"/>
      <c r="HZ2" s="106">
        <f>BingoMaker.com!HZ$37</f>
        <v>43</v>
      </c>
      <c r="IA2" s="120"/>
      <c r="IB2" s="119"/>
      <c r="IC2" s="120"/>
      <c r="ID2" s="119"/>
      <c r="IE2" s="120"/>
      <c r="IF2" s="106">
        <f>BingoMaker.com!IF$37</f>
        <v>44</v>
      </c>
      <c r="IG2" s="120"/>
      <c r="IH2" s="119"/>
      <c r="II2" s="119"/>
      <c r="IJ2" s="120"/>
      <c r="IK2" s="106">
        <f>BingoMaker.com!IK$37</f>
        <v>45</v>
      </c>
      <c r="IL2" s="120"/>
      <c r="IM2" s="119"/>
      <c r="IN2" s="120"/>
      <c r="IO2" s="119"/>
      <c r="IP2" s="120"/>
      <c r="IQ2" s="106">
        <f>BingoMaker.com!IQ$37</f>
        <v>46</v>
      </c>
      <c r="IR2" s="120"/>
      <c r="IS2" s="119"/>
      <c r="IT2" s="119"/>
      <c r="IU2" s="120"/>
      <c r="IV2" s="106">
        <f>BingoMaker.com!IV$37</f>
        <v>47</v>
      </c>
      <c r="IW2" s="120"/>
      <c r="IX2" s="119"/>
      <c r="IY2" s="120"/>
      <c r="IZ2" s="119"/>
      <c r="JA2" s="120"/>
      <c r="JB2" s="106">
        <f>BingoMaker.com!JB$37</f>
        <v>48</v>
      </c>
      <c r="JC2" s="120"/>
      <c r="JD2" s="119"/>
      <c r="JE2" s="119"/>
      <c r="JF2" s="120"/>
      <c r="JG2" s="106">
        <f>BingoMaker.com!JG$37</f>
        <v>49</v>
      </c>
      <c r="JH2" s="120"/>
      <c r="JI2" s="119"/>
      <c r="JJ2" s="120"/>
      <c r="JK2" s="119"/>
      <c r="JL2" s="120"/>
      <c r="JM2" s="106">
        <f>BingoMaker.com!JM$37</f>
        <v>50</v>
      </c>
      <c r="JN2" s="120"/>
      <c r="JO2" s="119"/>
      <c r="JP2" s="119"/>
      <c r="JQ2" s="120"/>
      <c r="JR2" s="106">
        <f>BingoMaker.com!JR$37</f>
        <v>51</v>
      </c>
      <c r="JS2" s="120"/>
      <c r="JT2" s="119"/>
      <c r="JU2" s="120"/>
      <c r="JV2" s="119"/>
      <c r="JW2" s="120"/>
      <c r="JX2" s="106">
        <f>BingoMaker.com!JX$37</f>
        <v>52</v>
      </c>
      <c r="JY2" s="120"/>
      <c r="JZ2" s="119"/>
      <c r="KA2" s="119"/>
      <c r="KB2" s="120"/>
      <c r="KC2" s="106">
        <f>BingoMaker.com!KC$37</f>
        <v>53</v>
      </c>
      <c r="KD2" s="120"/>
      <c r="KE2" s="119"/>
      <c r="KF2" s="120"/>
      <c r="KG2" s="119"/>
      <c r="KH2" s="120"/>
      <c r="KI2" s="106">
        <f>BingoMaker.com!KI$37</f>
        <v>54</v>
      </c>
      <c r="KJ2" s="120"/>
      <c r="KK2" s="119"/>
      <c r="KL2" s="119"/>
      <c r="KM2" s="120"/>
      <c r="KN2" s="106">
        <f>BingoMaker.com!KN$37</f>
        <v>55</v>
      </c>
      <c r="KO2" s="120"/>
      <c r="KP2" s="119"/>
      <c r="KQ2" s="120"/>
      <c r="KR2" s="119"/>
      <c r="KS2" s="120"/>
      <c r="KT2" s="106">
        <f>BingoMaker.com!KT$37</f>
        <v>56</v>
      </c>
      <c r="KU2" s="120"/>
      <c r="KV2" s="119"/>
      <c r="KW2" s="119"/>
      <c r="KX2" s="120"/>
      <c r="KY2" s="106">
        <f>BingoMaker.com!KY$37</f>
        <v>57</v>
      </c>
      <c r="KZ2" s="120"/>
      <c r="LA2" s="119"/>
      <c r="LB2" s="120"/>
      <c r="LC2" s="119"/>
      <c r="LD2" s="120"/>
      <c r="LE2" s="106">
        <f>BingoMaker.com!LE$37</f>
        <v>58</v>
      </c>
      <c r="LF2" s="120"/>
      <c r="LG2" s="119"/>
      <c r="LH2" s="119"/>
      <c r="LI2" s="120"/>
      <c r="LJ2" s="106">
        <f>BingoMaker.com!LJ$37</f>
        <v>59</v>
      </c>
      <c r="LK2" s="120"/>
      <c r="LL2" s="119"/>
      <c r="LM2" s="120"/>
      <c r="LN2" s="119"/>
      <c r="LO2" s="120"/>
      <c r="LP2" s="106">
        <f>BingoMaker.com!LP$37</f>
        <v>60</v>
      </c>
      <c r="LQ2" s="120"/>
      <c r="LR2" s="119"/>
      <c r="LS2" s="119"/>
      <c r="LT2" s="120"/>
      <c r="LU2" s="106">
        <f>BingoMaker.com!LU$37</f>
        <v>61</v>
      </c>
      <c r="LV2" s="120"/>
      <c r="LW2" s="119"/>
      <c r="LX2" s="120"/>
      <c r="LY2" s="119"/>
      <c r="LZ2" s="120"/>
      <c r="MA2" s="106">
        <f>BingoMaker.com!MA$37</f>
        <v>62</v>
      </c>
      <c r="MB2" s="120"/>
      <c r="MC2" s="119"/>
      <c r="MD2" s="119"/>
      <c r="ME2" s="120"/>
      <c r="MF2" s="106">
        <f>BingoMaker.com!MF$37</f>
        <v>63</v>
      </c>
      <c r="MG2" s="120"/>
      <c r="MH2" s="119"/>
      <c r="MI2" s="120"/>
      <c r="MJ2" s="119"/>
      <c r="MK2" s="120"/>
      <c r="ML2" s="106">
        <f>BingoMaker.com!ML$37</f>
        <v>64</v>
      </c>
      <c r="MM2" s="120"/>
      <c r="MN2" s="119"/>
      <c r="MO2" s="119"/>
      <c r="MP2" s="120"/>
      <c r="MQ2" s="106">
        <f>BingoMaker.com!MQ$37</f>
        <v>65</v>
      </c>
      <c r="MR2" s="120"/>
      <c r="MS2" s="119"/>
      <c r="MT2" s="120"/>
      <c r="MU2" s="119"/>
      <c r="MV2" s="120"/>
      <c r="MW2" s="106">
        <f>BingoMaker.com!MW$37</f>
        <v>66</v>
      </c>
      <c r="MX2" s="120"/>
      <c r="MY2" s="119"/>
      <c r="MZ2" s="119"/>
      <c r="NA2" s="120"/>
      <c r="NB2" s="106">
        <f>BingoMaker.com!NB$37</f>
        <v>67</v>
      </c>
      <c r="NC2" s="120"/>
      <c r="ND2" s="119"/>
      <c r="NE2" s="120"/>
      <c r="NF2" s="119"/>
      <c r="NG2" s="120"/>
      <c r="NH2" s="106">
        <f>BingoMaker.com!NH$37</f>
        <v>68</v>
      </c>
      <c r="NI2" s="120"/>
      <c r="NJ2" s="119"/>
      <c r="NK2" s="119"/>
      <c r="NL2" s="120"/>
      <c r="NM2" s="106">
        <f>BingoMaker.com!NM$37</f>
        <v>69</v>
      </c>
      <c r="NN2" s="120"/>
      <c r="NO2" s="119"/>
      <c r="NP2" s="120"/>
      <c r="NQ2" s="119"/>
      <c r="NR2" s="120"/>
      <c r="NS2" s="106">
        <f>BingoMaker.com!NS$37</f>
        <v>70</v>
      </c>
      <c r="NT2" s="120"/>
      <c r="NU2" s="119"/>
      <c r="NV2" s="119"/>
      <c r="NW2" s="120"/>
      <c r="NX2" s="106">
        <f>BingoMaker.com!NX$37</f>
        <v>71</v>
      </c>
      <c r="NY2" s="120"/>
      <c r="NZ2" s="119"/>
      <c r="OA2" s="120"/>
      <c r="OB2" s="119"/>
      <c r="OC2" s="120"/>
      <c r="OD2" s="106">
        <f>BingoMaker.com!OD$37</f>
        <v>72</v>
      </c>
      <c r="OE2" s="120"/>
      <c r="OF2" s="119"/>
      <c r="OG2" s="119"/>
      <c r="OH2" s="120"/>
      <c r="OI2" s="106">
        <f>BingoMaker.com!OI$37</f>
        <v>73</v>
      </c>
      <c r="OJ2" s="120"/>
      <c r="OK2" s="119"/>
      <c r="OL2" s="120"/>
      <c r="OM2" s="119"/>
      <c r="ON2" s="120"/>
      <c r="OO2" s="106">
        <f>BingoMaker.com!OO$37</f>
        <v>74</v>
      </c>
      <c r="OP2" s="120"/>
      <c r="OQ2" s="119"/>
      <c r="OR2" s="119"/>
      <c r="OS2" s="120"/>
      <c r="OT2" s="106">
        <f>BingoMaker.com!OT$37</f>
        <v>75</v>
      </c>
      <c r="OU2" s="120"/>
      <c r="OV2" s="119"/>
      <c r="OW2" s="120"/>
      <c r="OX2" s="119"/>
      <c r="OY2" s="120"/>
      <c r="OZ2" s="106">
        <f>BingoMaker.com!OZ$37</f>
        <v>76</v>
      </c>
      <c r="PA2" s="120"/>
      <c r="PB2" s="119"/>
      <c r="PC2" s="119"/>
      <c r="PD2" s="120"/>
      <c r="PE2" s="106">
        <f>BingoMaker.com!PE$37</f>
        <v>77</v>
      </c>
      <c r="PF2" s="120"/>
      <c r="PG2" s="119"/>
      <c r="PH2" s="120"/>
      <c r="PI2" s="119"/>
      <c r="PJ2" s="120"/>
      <c r="PK2" s="106">
        <f>BingoMaker.com!PK$37</f>
        <v>78</v>
      </c>
      <c r="PL2" s="120"/>
      <c r="PM2" s="119"/>
      <c r="PN2" s="119"/>
      <c r="PO2" s="120"/>
      <c r="PP2" s="106">
        <f>BingoMaker.com!PP$37</f>
        <v>79</v>
      </c>
      <c r="PQ2" s="120"/>
      <c r="PR2" s="119"/>
      <c r="PS2" s="120"/>
      <c r="PT2" s="119"/>
      <c r="PU2" s="120"/>
      <c r="PV2" s="106">
        <f>BingoMaker.com!PV$37</f>
        <v>80</v>
      </c>
      <c r="PW2" s="120"/>
      <c r="PX2" s="119"/>
      <c r="PY2" s="119"/>
      <c r="PZ2" s="120"/>
      <c r="QA2" s="106">
        <f>BingoMaker.com!QA$37</f>
        <v>81</v>
      </c>
      <c r="QB2" s="120"/>
      <c r="QC2" s="119"/>
      <c r="QD2" s="120"/>
      <c r="QE2" s="119"/>
      <c r="QF2" s="120"/>
      <c r="QG2" s="106">
        <f>BingoMaker.com!QG$37</f>
        <v>82</v>
      </c>
      <c r="QH2" s="120"/>
      <c r="QI2" s="119"/>
      <c r="QJ2" s="119"/>
      <c r="QK2" s="120"/>
      <c r="QL2" s="106">
        <f>BingoMaker.com!QL$37</f>
        <v>83</v>
      </c>
      <c r="QM2" s="120"/>
      <c r="QN2" s="119"/>
      <c r="QO2" s="120"/>
      <c r="QP2" s="119"/>
      <c r="QQ2" s="120"/>
      <c r="QR2" s="106">
        <f>BingoMaker.com!QR$37</f>
        <v>84</v>
      </c>
      <c r="QS2" s="120"/>
      <c r="QT2" s="119"/>
      <c r="QU2" s="119"/>
      <c r="QV2" s="120"/>
      <c r="QW2" s="106">
        <f>BingoMaker.com!QW$37</f>
        <v>85</v>
      </c>
      <c r="QX2" s="120"/>
      <c r="QY2" s="119"/>
      <c r="QZ2" s="120"/>
      <c r="RA2" s="119"/>
      <c r="RB2" s="120"/>
      <c r="RC2" s="106">
        <f>BingoMaker.com!RC$37</f>
        <v>86</v>
      </c>
      <c r="RD2" s="120"/>
      <c r="RE2" s="119"/>
      <c r="RF2" s="119"/>
      <c r="RG2" s="120"/>
      <c r="RH2" s="106">
        <f>BingoMaker.com!RH$37</f>
        <v>87</v>
      </c>
      <c r="RI2" s="120"/>
      <c r="RJ2" s="119"/>
      <c r="RK2" s="120"/>
      <c r="RL2" s="119"/>
      <c r="RM2" s="120"/>
      <c r="RN2" s="106">
        <f>BingoMaker.com!RN$37</f>
        <v>88</v>
      </c>
      <c r="RO2" s="120"/>
      <c r="RP2" s="119"/>
      <c r="RQ2" s="119"/>
      <c r="RR2" s="120"/>
      <c r="RS2" s="106">
        <f>BingoMaker.com!RS$37</f>
        <v>89</v>
      </c>
      <c r="RT2" s="120"/>
      <c r="RU2" s="119"/>
      <c r="RV2" s="120"/>
      <c r="RW2" s="119"/>
      <c r="RX2" s="120"/>
      <c r="RY2" s="106">
        <f>BingoMaker.com!RY$37</f>
        <v>90</v>
      </c>
      <c r="RZ2" s="120"/>
      <c r="SA2" s="119"/>
      <c r="SB2" s="119"/>
      <c r="SC2" s="120"/>
      <c r="SD2" s="106">
        <f>BingoMaker.com!SD$37</f>
        <v>91</v>
      </c>
      <c r="SE2" s="120"/>
      <c r="SF2" s="119"/>
      <c r="SG2" s="120"/>
      <c r="SH2" s="119"/>
      <c r="SI2" s="120"/>
      <c r="SJ2" s="106">
        <f>BingoMaker.com!SJ$37</f>
        <v>92</v>
      </c>
      <c r="SK2" s="120"/>
      <c r="SL2" s="119"/>
      <c r="SM2" s="119"/>
      <c r="SN2" s="120"/>
      <c r="SO2" s="106">
        <f>BingoMaker.com!SO$37</f>
        <v>93</v>
      </c>
      <c r="SP2" s="120"/>
      <c r="SQ2" s="119"/>
      <c r="SR2" s="120"/>
      <c r="SS2" s="119"/>
      <c r="ST2" s="120"/>
      <c r="SU2" s="106">
        <f>BingoMaker.com!SU$37</f>
        <v>94</v>
      </c>
      <c r="SV2" s="120"/>
      <c r="SW2" s="119"/>
      <c r="SX2" s="119"/>
      <c r="SY2" s="120"/>
      <c r="SZ2" s="106">
        <f>BingoMaker.com!SZ$37</f>
        <v>95</v>
      </c>
      <c r="TA2" s="120"/>
      <c r="TB2" s="119"/>
      <c r="TC2" s="120"/>
      <c r="TD2" s="119"/>
      <c r="TE2" s="120"/>
      <c r="TF2" s="106">
        <f>BingoMaker.com!TF$37</f>
        <v>96</v>
      </c>
      <c r="TG2" s="120"/>
      <c r="TH2" s="119"/>
      <c r="TI2" s="119"/>
      <c r="TJ2" s="120"/>
      <c r="TK2" s="106">
        <f>BingoMaker.com!TK$37</f>
        <v>97</v>
      </c>
      <c r="TL2" s="120"/>
      <c r="TM2" s="119"/>
      <c r="TN2" s="120"/>
      <c r="TO2" s="119"/>
      <c r="TP2" s="120"/>
      <c r="TQ2" s="106">
        <f>BingoMaker.com!TQ$37</f>
        <v>98</v>
      </c>
      <c r="TR2" s="120"/>
      <c r="TS2" s="119"/>
      <c r="TT2" s="119"/>
      <c r="TU2" s="120"/>
      <c r="TV2" s="106">
        <f>BingoMaker.com!TV$37</f>
        <v>99</v>
      </c>
      <c r="TW2" s="120"/>
      <c r="TX2" s="119"/>
      <c r="TY2" s="120"/>
      <c r="TZ2" s="119"/>
      <c r="UA2" s="120"/>
      <c r="UB2" s="106">
        <f>BingoMaker.com!UB$37</f>
        <v>100</v>
      </c>
      <c r="UC2" s="120"/>
      <c r="UD2" s="119"/>
    </row>
    <row r="3" spans="1:550" s="99" customFormat="1" ht="40.25" customHeight="1" thickBot="1" x14ac:dyDescent="0.2">
      <c r="A3" s="98"/>
      <c r="B3" s="98"/>
      <c r="C3" s="98" t="str">
        <f>IF('Control Sheet'!$A$1=TRUE,Instructions!$D$8,"")</f>
        <v>Write the title here</v>
      </c>
      <c r="D3" s="98"/>
      <c r="E3" s="98"/>
      <c r="F3" s="98"/>
      <c r="G3" s="98"/>
      <c r="H3" s="98"/>
      <c r="I3" s="98" t="str">
        <f>IF('Control Sheet'!$A$1=TRUE,Instructions!$D$8,"")</f>
        <v>Write the title here</v>
      </c>
      <c r="J3" s="98"/>
      <c r="K3" s="98"/>
      <c r="L3" s="98"/>
      <c r="M3" s="98"/>
      <c r="N3" s="98" t="str">
        <f>IF('Control Sheet'!$A$1=TRUE,Instructions!$D$8,"")</f>
        <v>Write the title here</v>
      </c>
      <c r="O3" s="98"/>
      <c r="P3" s="98"/>
      <c r="Q3" s="98"/>
      <c r="R3" s="98"/>
      <c r="S3" s="98"/>
      <c r="T3" s="98" t="str">
        <f>IF('Control Sheet'!$A$1=TRUE,Instructions!$D$8,"")</f>
        <v>Write the title here</v>
      </c>
      <c r="U3" s="98"/>
      <c r="V3" s="98"/>
      <c r="W3" s="98"/>
      <c r="X3" s="98"/>
      <c r="Y3" s="98" t="str">
        <f>IF('Control Sheet'!$A$1=TRUE,Instructions!$D$8,"")</f>
        <v>Write the title here</v>
      </c>
      <c r="Z3" s="98"/>
      <c r="AA3" s="98"/>
      <c r="AB3" s="98"/>
      <c r="AC3" s="98"/>
      <c r="AD3" s="98"/>
      <c r="AE3" s="98" t="str">
        <f>IF('Control Sheet'!$A$1=TRUE,Instructions!$D$8,"")</f>
        <v>Write the title here</v>
      </c>
      <c r="AF3" s="98"/>
      <c r="AG3" s="98"/>
      <c r="AH3" s="98"/>
      <c r="AI3" s="98"/>
      <c r="AJ3" s="98" t="str">
        <f>IF('Control Sheet'!$A$1=TRUE,Instructions!$D$8,"")</f>
        <v>Write the title here</v>
      </c>
      <c r="AK3" s="98"/>
      <c r="AL3" s="98"/>
      <c r="AM3" s="98"/>
      <c r="AN3" s="98"/>
      <c r="AO3" s="98"/>
      <c r="AP3" s="98" t="str">
        <f>IF('Control Sheet'!$A$1=TRUE,Instructions!$D$8,"")</f>
        <v>Write the title here</v>
      </c>
      <c r="AQ3" s="98"/>
      <c r="AR3" s="98"/>
      <c r="AS3" s="98"/>
      <c r="AT3" s="98"/>
      <c r="AU3" s="98" t="str">
        <f>IF('Control Sheet'!$A$1=TRUE,Instructions!$D$8,"")</f>
        <v>Write the title here</v>
      </c>
      <c r="AV3" s="98"/>
      <c r="AW3" s="98"/>
      <c r="AX3" s="98"/>
      <c r="AY3" s="98"/>
      <c r="AZ3" s="98"/>
      <c r="BA3" s="98" t="str">
        <f>IF('Control Sheet'!$A$1=TRUE,Instructions!$D$8,"")</f>
        <v>Write the title here</v>
      </c>
      <c r="BB3" s="98"/>
      <c r="BC3" s="98"/>
      <c r="BD3" s="98"/>
      <c r="BE3" s="98"/>
      <c r="BF3" s="98" t="str">
        <f>IF('Control Sheet'!$A$1=TRUE,Instructions!$D$8,"")</f>
        <v>Write the title here</v>
      </c>
      <c r="BG3" s="98"/>
      <c r="BH3" s="98"/>
      <c r="BI3" s="98"/>
      <c r="BJ3" s="98"/>
      <c r="BK3" s="98"/>
      <c r="BL3" s="98" t="str">
        <f>IF('Control Sheet'!$A$1=TRUE,Instructions!$D$8,"")</f>
        <v>Write the title here</v>
      </c>
      <c r="BM3" s="98"/>
      <c r="BN3" s="98"/>
      <c r="BO3" s="98"/>
      <c r="BP3" s="98"/>
      <c r="BQ3" s="98" t="str">
        <f>IF('Control Sheet'!$A$1=TRUE,Instructions!$D$8,"")</f>
        <v>Write the title here</v>
      </c>
      <c r="BR3" s="98"/>
      <c r="BS3" s="98"/>
      <c r="BT3" s="98"/>
      <c r="BU3" s="98"/>
      <c r="BV3" s="98"/>
      <c r="BW3" s="98" t="str">
        <f>IF('Control Sheet'!$A$1=TRUE,Instructions!$D$8,"")</f>
        <v>Write the title here</v>
      </c>
      <c r="BX3" s="98"/>
      <c r="BY3" s="98"/>
      <c r="BZ3" s="98"/>
      <c r="CA3" s="98"/>
      <c r="CB3" s="98" t="str">
        <f>IF('Control Sheet'!$A$1=TRUE,Instructions!$D$8,"")</f>
        <v>Write the title here</v>
      </c>
      <c r="CC3" s="98"/>
      <c r="CD3" s="98"/>
      <c r="CE3" s="98"/>
      <c r="CF3" s="98"/>
      <c r="CG3" s="98"/>
      <c r="CH3" s="98" t="str">
        <f>IF('Control Sheet'!$A$1=TRUE,Instructions!$D$8,"")</f>
        <v>Write the title here</v>
      </c>
      <c r="CI3" s="98"/>
      <c r="CJ3" s="98"/>
      <c r="CK3" s="98"/>
      <c r="CL3" s="98"/>
      <c r="CM3" s="98" t="str">
        <f>IF('Control Sheet'!$A$1=TRUE,Instructions!$D$8,"")</f>
        <v>Write the title here</v>
      </c>
      <c r="CN3" s="98"/>
      <c r="CO3" s="98"/>
      <c r="CP3" s="98"/>
      <c r="CQ3" s="98"/>
      <c r="CR3" s="98"/>
      <c r="CS3" s="98" t="str">
        <f>IF('Control Sheet'!$A$1=TRUE,Instructions!$D$8,"")</f>
        <v>Write the title here</v>
      </c>
      <c r="CT3" s="98"/>
      <c r="CU3" s="98"/>
      <c r="CV3" s="98"/>
      <c r="CW3" s="98"/>
      <c r="CX3" s="98" t="str">
        <f>IF('Control Sheet'!$A$1=TRUE,Instructions!$D$8,"")</f>
        <v>Write the title here</v>
      </c>
      <c r="CY3" s="98"/>
      <c r="CZ3" s="98"/>
      <c r="DA3" s="98"/>
      <c r="DB3" s="98"/>
      <c r="DC3" s="98"/>
      <c r="DD3" s="98" t="str">
        <f>IF('Control Sheet'!$A$1=TRUE,Instructions!$D$8,"")</f>
        <v>Write the title here</v>
      </c>
      <c r="DE3" s="98"/>
      <c r="DF3" s="98"/>
      <c r="DG3" s="98"/>
      <c r="DH3" s="98"/>
      <c r="DI3" s="98" t="str">
        <f>IF('Control Sheet'!$A$1=TRUE,Instructions!$D$8,"")</f>
        <v>Write the title here</v>
      </c>
      <c r="DJ3" s="98"/>
      <c r="DK3" s="98"/>
      <c r="DL3" s="98"/>
      <c r="DM3" s="98"/>
      <c r="DN3" s="98"/>
      <c r="DO3" s="98" t="str">
        <f>IF('Control Sheet'!$A$1=TRUE,Instructions!$D$8,"")</f>
        <v>Write the title here</v>
      </c>
      <c r="DP3" s="98"/>
      <c r="DQ3" s="98"/>
      <c r="DR3" s="98"/>
      <c r="DS3" s="98"/>
      <c r="DT3" s="98" t="str">
        <f>IF('Control Sheet'!$A$1=TRUE,Instructions!$D$8,"")</f>
        <v>Write the title here</v>
      </c>
      <c r="DU3" s="98"/>
      <c r="DV3" s="98"/>
      <c r="DW3" s="98"/>
      <c r="DX3" s="98"/>
      <c r="DY3" s="98"/>
      <c r="DZ3" s="98" t="str">
        <f>IF('Control Sheet'!$A$1=TRUE,Instructions!$D$8,"")</f>
        <v>Write the title here</v>
      </c>
      <c r="EA3" s="98"/>
      <c r="EB3" s="98"/>
      <c r="EC3" s="98"/>
      <c r="ED3" s="98"/>
      <c r="EE3" s="98" t="str">
        <f>IF('Control Sheet'!$A$1=TRUE,Instructions!$D$8,"")</f>
        <v>Write the title here</v>
      </c>
      <c r="EF3" s="98"/>
      <c r="EG3" s="98"/>
      <c r="EH3" s="98"/>
      <c r="EI3" s="98"/>
      <c r="EJ3" s="98"/>
      <c r="EK3" s="98" t="str">
        <f>IF('Control Sheet'!$A$1=TRUE,Instructions!$D$8,"")</f>
        <v>Write the title here</v>
      </c>
      <c r="EL3" s="98"/>
      <c r="EM3" s="98"/>
      <c r="EN3" s="98"/>
      <c r="EO3" s="98"/>
      <c r="EP3" s="98" t="str">
        <f>IF('Control Sheet'!$A$1=TRUE,Instructions!$D$8,"")</f>
        <v>Write the title here</v>
      </c>
      <c r="EQ3" s="98"/>
      <c r="ER3" s="98"/>
      <c r="ES3" s="98"/>
      <c r="ET3" s="98"/>
      <c r="EU3" s="98"/>
      <c r="EV3" s="98" t="str">
        <f>IF('Control Sheet'!$A$1=TRUE,Instructions!$D$8,"")</f>
        <v>Write the title here</v>
      </c>
      <c r="EW3" s="98"/>
      <c r="EX3" s="98"/>
      <c r="EY3" s="98"/>
      <c r="EZ3" s="98"/>
      <c r="FA3" s="98" t="str">
        <f>IF('Control Sheet'!$A$1=TRUE,Instructions!$D$8,"")</f>
        <v>Write the title here</v>
      </c>
      <c r="FB3" s="98"/>
      <c r="FC3" s="98"/>
      <c r="FD3" s="98"/>
      <c r="FE3" s="98"/>
      <c r="FF3" s="98"/>
      <c r="FG3" s="98" t="str">
        <f>IF('Control Sheet'!$A$1=TRUE,Instructions!$D$8,"")</f>
        <v>Write the title here</v>
      </c>
      <c r="FH3" s="98"/>
      <c r="FI3" s="98"/>
      <c r="FJ3" s="98"/>
      <c r="FK3" s="98"/>
      <c r="FL3" s="98" t="str">
        <f>IF('Control Sheet'!$A$1=TRUE,Instructions!$D$8,"")</f>
        <v>Write the title here</v>
      </c>
      <c r="FM3" s="98"/>
      <c r="FN3" s="98"/>
      <c r="FO3" s="98"/>
      <c r="FP3" s="98"/>
      <c r="FQ3" s="98"/>
      <c r="FR3" s="98" t="str">
        <f>IF('Control Sheet'!$A$1=TRUE,Instructions!$D$8,"")</f>
        <v>Write the title here</v>
      </c>
      <c r="FS3" s="98"/>
      <c r="FT3" s="98"/>
      <c r="FU3" s="98"/>
      <c r="FV3" s="98"/>
      <c r="FW3" s="98" t="str">
        <f>IF('Control Sheet'!$A$1=TRUE,Instructions!$D$8,"")</f>
        <v>Write the title here</v>
      </c>
      <c r="FX3" s="98"/>
      <c r="FY3" s="98"/>
      <c r="FZ3" s="98"/>
      <c r="GA3" s="98"/>
      <c r="GB3" s="98"/>
      <c r="GC3" s="98" t="str">
        <f>IF('Control Sheet'!$A$1=TRUE,Instructions!$D$8,"")</f>
        <v>Write the title here</v>
      </c>
      <c r="GD3" s="98"/>
      <c r="GE3" s="98"/>
      <c r="GF3" s="98"/>
      <c r="GG3" s="98"/>
      <c r="GH3" s="98" t="str">
        <f>IF('Control Sheet'!$A$1=TRUE,Instructions!$D$8,"")</f>
        <v>Write the title here</v>
      </c>
      <c r="GI3" s="98"/>
      <c r="GJ3" s="98"/>
      <c r="GK3" s="98"/>
      <c r="GL3" s="98"/>
      <c r="GM3" s="98"/>
      <c r="GN3" s="98" t="str">
        <f>IF('Control Sheet'!$A$1=TRUE,Instructions!$D$8,"")</f>
        <v>Write the title here</v>
      </c>
      <c r="GO3" s="98"/>
      <c r="GP3" s="98"/>
      <c r="GQ3" s="98"/>
      <c r="GR3" s="98"/>
      <c r="GS3" s="98" t="str">
        <f>IF('Control Sheet'!$A$1=TRUE,Instructions!$D$8,"")</f>
        <v>Write the title here</v>
      </c>
      <c r="GT3" s="98"/>
      <c r="GU3" s="98"/>
      <c r="GV3" s="98"/>
      <c r="GW3" s="98"/>
      <c r="GX3" s="98"/>
      <c r="GY3" s="98" t="str">
        <f>IF('Control Sheet'!$A$1=TRUE,Instructions!$D$8,"")</f>
        <v>Write the title here</v>
      </c>
      <c r="GZ3" s="98"/>
      <c r="HA3" s="98"/>
      <c r="HB3" s="98"/>
      <c r="HC3" s="98"/>
      <c r="HD3" s="98" t="str">
        <f>IF('Control Sheet'!$A$1=TRUE,Instructions!$D$8,"")</f>
        <v>Write the title here</v>
      </c>
      <c r="HE3" s="98"/>
      <c r="HF3" s="98"/>
      <c r="HG3" s="98"/>
      <c r="HH3" s="98"/>
      <c r="HI3" s="98"/>
      <c r="HJ3" s="98" t="str">
        <f>IF('Control Sheet'!$A$1=TRUE,Instructions!$D$8,"")</f>
        <v>Write the title here</v>
      </c>
      <c r="HK3" s="98"/>
      <c r="HL3" s="98"/>
      <c r="HM3" s="98"/>
      <c r="HN3" s="98"/>
      <c r="HO3" s="98" t="str">
        <f>IF('Control Sheet'!$A$1=TRUE,Instructions!$D$8,"")</f>
        <v>Write the title here</v>
      </c>
      <c r="HP3" s="98"/>
      <c r="HQ3" s="98"/>
      <c r="HR3" s="98"/>
      <c r="HS3" s="98"/>
      <c r="HT3" s="98"/>
      <c r="HU3" s="98" t="str">
        <f>IF('Control Sheet'!$A$1=TRUE,Instructions!$D$8,"")</f>
        <v>Write the title here</v>
      </c>
      <c r="HV3" s="98"/>
      <c r="HW3" s="98"/>
      <c r="HX3" s="98"/>
      <c r="HY3" s="98"/>
      <c r="HZ3" s="98" t="str">
        <f>IF('Control Sheet'!$A$1=TRUE,Instructions!$D$8,"")</f>
        <v>Write the title here</v>
      </c>
      <c r="IA3" s="98"/>
      <c r="IB3" s="98"/>
      <c r="IC3" s="98"/>
      <c r="ID3" s="98"/>
      <c r="IE3" s="98"/>
      <c r="IF3" s="98" t="str">
        <f>IF('Control Sheet'!$A$1=TRUE,Instructions!$D$8,"")</f>
        <v>Write the title here</v>
      </c>
      <c r="IG3" s="98"/>
      <c r="IH3" s="98"/>
      <c r="II3" s="98"/>
      <c r="IJ3" s="98"/>
      <c r="IK3" s="98" t="str">
        <f>IF('Control Sheet'!$A$1=TRUE,Instructions!$D$8,"")</f>
        <v>Write the title here</v>
      </c>
      <c r="IL3" s="98"/>
      <c r="IM3" s="98"/>
      <c r="IN3" s="98"/>
      <c r="IO3" s="98"/>
      <c r="IP3" s="98"/>
      <c r="IQ3" s="98" t="str">
        <f>IF('Control Sheet'!$A$1=TRUE,Instructions!$D$8,"")</f>
        <v>Write the title here</v>
      </c>
      <c r="IR3" s="98"/>
      <c r="IS3" s="98"/>
      <c r="IT3" s="98"/>
      <c r="IU3" s="98"/>
      <c r="IV3" s="98" t="str">
        <f>IF('Control Sheet'!$A$1=TRUE,Instructions!$D$8,"")</f>
        <v>Write the title here</v>
      </c>
      <c r="IW3" s="98"/>
      <c r="IX3" s="98"/>
      <c r="IY3" s="98"/>
      <c r="IZ3" s="98"/>
      <c r="JA3" s="98"/>
      <c r="JB3" s="98" t="str">
        <f>IF('Control Sheet'!$A$1=TRUE,Instructions!$D$8,"")</f>
        <v>Write the title here</v>
      </c>
      <c r="JC3" s="98"/>
      <c r="JD3" s="98"/>
      <c r="JE3" s="98"/>
      <c r="JF3" s="98"/>
      <c r="JG3" s="98" t="str">
        <f>IF('Control Sheet'!$A$1=TRUE,Instructions!$D$8,"")</f>
        <v>Write the title here</v>
      </c>
      <c r="JH3" s="98"/>
      <c r="JI3" s="98"/>
      <c r="JJ3" s="98"/>
      <c r="JK3" s="98"/>
      <c r="JL3" s="98"/>
      <c r="JM3" s="98" t="str">
        <f>IF('Control Sheet'!$A$1=TRUE,Instructions!$D$8,"")</f>
        <v>Write the title here</v>
      </c>
      <c r="JN3" s="98"/>
      <c r="JO3" s="98"/>
      <c r="JP3" s="98"/>
      <c r="JQ3" s="98"/>
      <c r="JR3" s="98" t="str">
        <f>IF('Control Sheet'!$A$1=TRUE,Instructions!$D$8,"")</f>
        <v>Write the title here</v>
      </c>
      <c r="JS3" s="98"/>
      <c r="JT3" s="98"/>
      <c r="JU3" s="98"/>
      <c r="JV3" s="98"/>
      <c r="JW3" s="98"/>
      <c r="JX3" s="98" t="str">
        <f>IF('Control Sheet'!$A$1=TRUE,Instructions!$D$8,"")</f>
        <v>Write the title here</v>
      </c>
      <c r="JY3" s="98"/>
      <c r="JZ3" s="98"/>
      <c r="KA3" s="98"/>
      <c r="KB3" s="98"/>
      <c r="KC3" s="98" t="str">
        <f>IF('Control Sheet'!$A$1=TRUE,Instructions!$D$8,"")</f>
        <v>Write the title here</v>
      </c>
      <c r="KD3" s="98"/>
      <c r="KE3" s="98"/>
      <c r="KF3" s="98"/>
      <c r="KG3" s="98"/>
      <c r="KH3" s="98"/>
      <c r="KI3" s="98" t="str">
        <f>IF('Control Sheet'!$A$1=TRUE,Instructions!$D$8,"")</f>
        <v>Write the title here</v>
      </c>
      <c r="KJ3" s="98"/>
      <c r="KK3" s="98"/>
      <c r="KL3" s="98"/>
      <c r="KM3" s="98"/>
      <c r="KN3" s="98" t="str">
        <f>IF('Control Sheet'!$A$1=TRUE,Instructions!$D$8,"")</f>
        <v>Write the title here</v>
      </c>
      <c r="KO3" s="98"/>
      <c r="KP3" s="98"/>
      <c r="KQ3" s="98"/>
      <c r="KR3" s="98"/>
      <c r="KS3" s="98"/>
      <c r="KT3" s="98" t="str">
        <f>IF('Control Sheet'!$A$1=TRUE,Instructions!$D$8,"")</f>
        <v>Write the title here</v>
      </c>
      <c r="KU3" s="98"/>
      <c r="KV3" s="98"/>
      <c r="KW3" s="98"/>
      <c r="KX3" s="98"/>
      <c r="KY3" s="98" t="str">
        <f>IF('Control Sheet'!$A$1=TRUE,Instructions!$D$8,"")</f>
        <v>Write the title here</v>
      </c>
      <c r="KZ3" s="98"/>
      <c r="LA3" s="98"/>
      <c r="LB3" s="98"/>
      <c r="LC3" s="98"/>
      <c r="LD3" s="98"/>
      <c r="LE3" s="98" t="str">
        <f>IF('Control Sheet'!$A$1=TRUE,Instructions!$D$8,"")</f>
        <v>Write the title here</v>
      </c>
      <c r="LF3" s="98"/>
      <c r="LG3" s="98"/>
      <c r="LH3" s="98"/>
      <c r="LI3" s="98"/>
      <c r="LJ3" s="98" t="str">
        <f>IF('Control Sheet'!$A$1=TRUE,Instructions!$D$8,"")</f>
        <v>Write the title here</v>
      </c>
      <c r="LK3" s="98"/>
      <c r="LL3" s="98"/>
      <c r="LM3" s="98"/>
      <c r="LN3" s="98"/>
      <c r="LO3" s="98"/>
      <c r="LP3" s="98" t="str">
        <f>IF('Control Sheet'!$A$1=TRUE,Instructions!$D$8,"")</f>
        <v>Write the title here</v>
      </c>
      <c r="LQ3" s="98"/>
      <c r="LR3" s="98"/>
      <c r="LS3" s="98"/>
      <c r="LT3" s="98"/>
      <c r="LU3" s="98" t="str">
        <f>IF('Control Sheet'!$A$1=TRUE,Instructions!$D$8,"")</f>
        <v>Write the title here</v>
      </c>
      <c r="LV3" s="98"/>
      <c r="LW3" s="98"/>
      <c r="LX3" s="98"/>
      <c r="LY3" s="98"/>
      <c r="LZ3" s="98"/>
      <c r="MA3" s="98" t="str">
        <f>IF('Control Sheet'!$A$1=TRUE,Instructions!$D$8,"")</f>
        <v>Write the title here</v>
      </c>
      <c r="MB3" s="98"/>
      <c r="MC3" s="98"/>
      <c r="MD3" s="98"/>
      <c r="ME3" s="98"/>
      <c r="MF3" s="98" t="str">
        <f>IF('Control Sheet'!$A$1=TRUE,Instructions!$D$8,"")</f>
        <v>Write the title here</v>
      </c>
      <c r="MG3" s="98"/>
      <c r="MH3" s="98"/>
      <c r="MI3" s="98"/>
      <c r="MJ3" s="98"/>
      <c r="MK3" s="98"/>
      <c r="ML3" s="98" t="str">
        <f>IF('Control Sheet'!$A$1=TRUE,Instructions!$D$8,"")</f>
        <v>Write the title here</v>
      </c>
      <c r="MM3" s="98"/>
      <c r="MN3" s="98"/>
      <c r="MO3" s="98"/>
      <c r="MP3" s="98"/>
      <c r="MQ3" s="98" t="str">
        <f>IF('Control Sheet'!$A$1=TRUE,Instructions!$D$8,"")</f>
        <v>Write the title here</v>
      </c>
      <c r="MR3" s="98"/>
      <c r="MS3" s="98"/>
      <c r="MT3" s="98"/>
      <c r="MU3" s="98"/>
      <c r="MV3" s="98"/>
      <c r="MW3" s="98" t="str">
        <f>IF('Control Sheet'!$A$1=TRUE,Instructions!$D$8,"")</f>
        <v>Write the title here</v>
      </c>
      <c r="MX3" s="98"/>
      <c r="MY3" s="98"/>
      <c r="MZ3" s="98"/>
      <c r="NA3" s="98"/>
      <c r="NB3" s="98" t="str">
        <f>IF('Control Sheet'!$A$1=TRUE,Instructions!$D$8,"")</f>
        <v>Write the title here</v>
      </c>
      <c r="NC3" s="98"/>
      <c r="ND3" s="98"/>
      <c r="NE3" s="98"/>
      <c r="NF3" s="98"/>
      <c r="NG3" s="98"/>
      <c r="NH3" s="98" t="str">
        <f>IF('Control Sheet'!$A$1=TRUE,Instructions!$D$8,"")</f>
        <v>Write the title here</v>
      </c>
      <c r="NI3" s="98"/>
      <c r="NJ3" s="98"/>
      <c r="NK3" s="98"/>
      <c r="NL3" s="98"/>
      <c r="NM3" s="98" t="str">
        <f>IF('Control Sheet'!$A$1=TRUE,Instructions!$D$8,"")</f>
        <v>Write the title here</v>
      </c>
      <c r="NN3" s="98"/>
      <c r="NO3" s="98"/>
      <c r="NP3" s="98"/>
      <c r="NQ3" s="98"/>
      <c r="NR3" s="98"/>
      <c r="NS3" s="98" t="str">
        <f>IF('Control Sheet'!$A$1=TRUE,Instructions!$D$8,"")</f>
        <v>Write the title here</v>
      </c>
      <c r="NT3" s="98"/>
      <c r="NU3" s="98"/>
      <c r="NV3" s="98"/>
      <c r="NW3" s="98"/>
      <c r="NX3" s="98" t="str">
        <f>IF('Control Sheet'!$A$1=TRUE,Instructions!$D$8,"")</f>
        <v>Write the title here</v>
      </c>
      <c r="NY3" s="98"/>
      <c r="NZ3" s="98"/>
      <c r="OA3" s="98"/>
      <c r="OB3" s="98"/>
      <c r="OC3" s="98"/>
      <c r="OD3" s="98" t="str">
        <f>IF('Control Sheet'!$A$1=TRUE,Instructions!$D$8,"")</f>
        <v>Write the title here</v>
      </c>
      <c r="OE3" s="98"/>
      <c r="OF3" s="98"/>
      <c r="OG3" s="98"/>
      <c r="OH3" s="98"/>
      <c r="OI3" s="98" t="str">
        <f>IF('Control Sheet'!$A$1=TRUE,Instructions!$D$8,"")</f>
        <v>Write the title here</v>
      </c>
      <c r="OJ3" s="98"/>
      <c r="OK3" s="98"/>
      <c r="OL3" s="98"/>
      <c r="OM3" s="98"/>
      <c r="ON3" s="98"/>
      <c r="OO3" s="98" t="str">
        <f>IF('Control Sheet'!$A$1=TRUE,Instructions!$D$8,"")</f>
        <v>Write the title here</v>
      </c>
      <c r="OP3" s="98"/>
      <c r="OQ3" s="98"/>
      <c r="OR3" s="98"/>
      <c r="OS3" s="98"/>
      <c r="OT3" s="98" t="str">
        <f>IF('Control Sheet'!$A$1=TRUE,Instructions!$D$8,"")</f>
        <v>Write the title here</v>
      </c>
      <c r="OU3" s="98"/>
      <c r="OV3" s="98"/>
      <c r="OW3" s="98"/>
      <c r="OX3" s="98"/>
      <c r="OY3" s="98"/>
      <c r="OZ3" s="98" t="str">
        <f>IF('Control Sheet'!$A$1=TRUE,Instructions!$D$8,"")</f>
        <v>Write the title here</v>
      </c>
      <c r="PA3" s="98"/>
      <c r="PB3" s="98"/>
      <c r="PC3" s="98"/>
      <c r="PD3" s="98"/>
      <c r="PE3" s="98" t="str">
        <f>IF('Control Sheet'!$A$1=TRUE,Instructions!$D$8,"")</f>
        <v>Write the title here</v>
      </c>
      <c r="PF3" s="98"/>
      <c r="PG3" s="98"/>
      <c r="PH3" s="98"/>
      <c r="PI3" s="98"/>
      <c r="PJ3" s="98"/>
      <c r="PK3" s="98" t="str">
        <f>IF('Control Sheet'!$A$1=TRUE,Instructions!$D$8,"")</f>
        <v>Write the title here</v>
      </c>
      <c r="PL3" s="98"/>
      <c r="PM3" s="98"/>
      <c r="PN3" s="98"/>
      <c r="PO3" s="98"/>
      <c r="PP3" s="98" t="str">
        <f>IF('Control Sheet'!$A$1=TRUE,Instructions!$D$8,"")</f>
        <v>Write the title here</v>
      </c>
      <c r="PQ3" s="98"/>
      <c r="PR3" s="98"/>
      <c r="PS3" s="98"/>
      <c r="PT3" s="98"/>
      <c r="PU3" s="98"/>
      <c r="PV3" s="98" t="str">
        <f>IF('Control Sheet'!$A$1=TRUE,Instructions!$D$8,"")</f>
        <v>Write the title here</v>
      </c>
      <c r="PW3" s="98"/>
      <c r="PX3" s="98"/>
      <c r="PY3" s="98"/>
      <c r="PZ3" s="98"/>
      <c r="QA3" s="98" t="str">
        <f>IF('Control Sheet'!$A$1=TRUE,Instructions!$D$8,"")</f>
        <v>Write the title here</v>
      </c>
      <c r="QB3" s="98"/>
      <c r="QC3" s="98"/>
      <c r="QD3" s="98"/>
      <c r="QE3" s="98"/>
      <c r="QF3" s="98"/>
      <c r="QG3" s="98" t="str">
        <f>IF('Control Sheet'!$A$1=TRUE,Instructions!$D$8,"")</f>
        <v>Write the title here</v>
      </c>
      <c r="QH3" s="98"/>
      <c r="QI3" s="98"/>
      <c r="QJ3" s="98"/>
      <c r="QK3" s="98"/>
      <c r="QL3" s="98" t="str">
        <f>IF('Control Sheet'!$A$1=TRUE,Instructions!$D$8,"")</f>
        <v>Write the title here</v>
      </c>
      <c r="QM3" s="98"/>
      <c r="QN3" s="98"/>
      <c r="QO3" s="98"/>
      <c r="QP3" s="98"/>
      <c r="QQ3" s="98"/>
      <c r="QR3" s="98" t="str">
        <f>IF('Control Sheet'!$A$1=TRUE,Instructions!$D$8,"")</f>
        <v>Write the title here</v>
      </c>
      <c r="QS3" s="98"/>
      <c r="QT3" s="98"/>
      <c r="QU3" s="98"/>
      <c r="QV3" s="98"/>
      <c r="QW3" s="98" t="str">
        <f>IF('Control Sheet'!$A$1=TRUE,Instructions!$D$8,"")</f>
        <v>Write the title here</v>
      </c>
      <c r="QX3" s="98"/>
      <c r="QY3" s="98"/>
      <c r="QZ3" s="98"/>
      <c r="RA3" s="98"/>
      <c r="RB3" s="98"/>
      <c r="RC3" s="98" t="str">
        <f>IF('Control Sheet'!$A$1=TRUE,Instructions!$D$8,"")</f>
        <v>Write the title here</v>
      </c>
      <c r="RD3" s="98"/>
      <c r="RE3" s="98"/>
      <c r="RF3" s="98"/>
      <c r="RG3" s="98"/>
      <c r="RH3" s="98" t="str">
        <f>IF('Control Sheet'!$A$1=TRUE,Instructions!$D$8,"")</f>
        <v>Write the title here</v>
      </c>
      <c r="RI3" s="98"/>
      <c r="RJ3" s="98"/>
      <c r="RK3" s="98"/>
      <c r="RL3" s="98"/>
      <c r="RM3" s="98"/>
      <c r="RN3" s="98" t="str">
        <f>IF('Control Sheet'!$A$1=TRUE,Instructions!$D$8,"")</f>
        <v>Write the title here</v>
      </c>
      <c r="RO3" s="98"/>
      <c r="RP3" s="98"/>
      <c r="RQ3" s="98"/>
      <c r="RR3" s="98"/>
      <c r="RS3" s="98" t="str">
        <f>IF('Control Sheet'!$A$1=TRUE,Instructions!$D$8,"")</f>
        <v>Write the title here</v>
      </c>
      <c r="RT3" s="98"/>
      <c r="RU3" s="98"/>
      <c r="RV3" s="98"/>
      <c r="RW3" s="98"/>
      <c r="RX3" s="98"/>
      <c r="RY3" s="98" t="str">
        <f>IF('Control Sheet'!$A$1=TRUE,Instructions!$D$8,"")</f>
        <v>Write the title here</v>
      </c>
      <c r="RZ3" s="98"/>
      <c r="SA3" s="98"/>
      <c r="SB3" s="98"/>
      <c r="SC3" s="98"/>
      <c r="SD3" s="98" t="str">
        <f>IF('Control Sheet'!$A$1=TRUE,Instructions!$D$8,"")</f>
        <v>Write the title here</v>
      </c>
      <c r="SE3" s="98"/>
      <c r="SF3" s="98"/>
      <c r="SG3" s="98"/>
      <c r="SH3" s="98"/>
      <c r="SI3" s="98"/>
      <c r="SJ3" s="98" t="str">
        <f>IF('Control Sheet'!$A$1=TRUE,Instructions!$D$8,"")</f>
        <v>Write the title here</v>
      </c>
      <c r="SK3" s="98"/>
      <c r="SL3" s="98"/>
      <c r="SM3" s="98"/>
      <c r="SN3" s="98"/>
      <c r="SO3" s="98" t="str">
        <f>IF('Control Sheet'!$A$1=TRUE,Instructions!$D$8,"")</f>
        <v>Write the title here</v>
      </c>
      <c r="SP3" s="98"/>
      <c r="SQ3" s="98"/>
      <c r="SR3" s="98"/>
      <c r="SS3" s="98"/>
      <c r="ST3" s="98"/>
      <c r="SU3" s="98" t="str">
        <f>IF('Control Sheet'!$A$1=TRUE,Instructions!$D$8,"")</f>
        <v>Write the title here</v>
      </c>
      <c r="SV3" s="98"/>
      <c r="SW3" s="98"/>
      <c r="SX3" s="98"/>
      <c r="SY3" s="98"/>
      <c r="SZ3" s="98" t="str">
        <f>IF('Control Sheet'!$A$1=TRUE,Instructions!$D$8,"")</f>
        <v>Write the title here</v>
      </c>
      <c r="TA3" s="98"/>
      <c r="TB3" s="98"/>
      <c r="TC3" s="98"/>
      <c r="TD3" s="98"/>
      <c r="TE3" s="98"/>
      <c r="TF3" s="98" t="str">
        <f>IF('Control Sheet'!$A$1=TRUE,Instructions!$D$8,"")</f>
        <v>Write the title here</v>
      </c>
      <c r="TG3" s="98"/>
      <c r="TH3" s="98"/>
      <c r="TI3" s="98"/>
      <c r="TJ3" s="98"/>
      <c r="TK3" s="98" t="str">
        <f>IF('Control Sheet'!$A$1=TRUE,Instructions!$D$8,"")</f>
        <v>Write the title here</v>
      </c>
      <c r="TL3" s="98"/>
      <c r="TM3" s="98"/>
      <c r="TN3" s="98"/>
      <c r="TO3" s="98"/>
      <c r="TP3" s="98"/>
      <c r="TQ3" s="98" t="str">
        <f>IF('Control Sheet'!$A$1=TRUE,Instructions!$D$8,"")</f>
        <v>Write the title here</v>
      </c>
      <c r="TR3" s="98"/>
      <c r="TS3" s="98"/>
      <c r="TT3" s="98"/>
      <c r="TU3" s="98"/>
      <c r="TV3" s="98" t="str">
        <f>IF('Control Sheet'!$A$1=TRUE,Instructions!$D$8,"")</f>
        <v>Write the title here</v>
      </c>
      <c r="TW3" s="98"/>
      <c r="TX3" s="98"/>
      <c r="TY3" s="98"/>
      <c r="TZ3" s="98"/>
      <c r="UA3" s="98"/>
      <c r="UB3" s="98" t="str">
        <f>IF('Control Sheet'!$A$1=TRUE,Instructions!$D$8,"")</f>
        <v>Write the title here</v>
      </c>
      <c r="UC3" s="98"/>
      <c r="UD3" s="98"/>
    </row>
    <row r="4" spans="1:550" s="152" customFormat="1" ht="65" customHeight="1" thickBot="1" x14ac:dyDescent="0.2">
      <c r="A4" s="148" t="str">
        <f>Instructions!$D$10</f>
        <v>B</v>
      </c>
      <c r="B4" s="149" t="str">
        <f>Instructions!$E$10</f>
        <v>I</v>
      </c>
      <c r="C4" s="149" t="str">
        <f>Instructions!$F$10</f>
        <v>N</v>
      </c>
      <c r="D4" s="149" t="str">
        <f>Instructions!$G$10</f>
        <v>G</v>
      </c>
      <c r="E4" s="150" t="str">
        <f>Instructions!$H$10</f>
        <v>O</v>
      </c>
      <c r="F4" s="151"/>
      <c r="G4" s="148" t="str">
        <f>Instructions!$D$10</f>
        <v>B</v>
      </c>
      <c r="H4" s="149" t="str">
        <f>Instructions!$E$10</f>
        <v>I</v>
      </c>
      <c r="I4" s="149" t="str">
        <f>Instructions!$F$10</f>
        <v>N</v>
      </c>
      <c r="J4" s="149" t="str">
        <f>Instructions!$G$10</f>
        <v>G</v>
      </c>
      <c r="K4" s="150" t="str">
        <f>Instructions!$H$10</f>
        <v>O</v>
      </c>
      <c r="L4" s="148" t="str">
        <f>Instructions!$D$10</f>
        <v>B</v>
      </c>
      <c r="M4" s="149" t="str">
        <f>Instructions!$E$10</f>
        <v>I</v>
      </c>
      <c r="N4" s="149" t="str">
        <f>Instructions!$F$10</f>
        <v>N</v>
      </c>
      <c r="O4" s="149" t="str">
        <f>Instructions!$G$10</f>
        <v>G</v>
      </c>
      <c r="P4" s="150" t="str">
        <f>Instructions!$H$10</f>
        <v>O</v>
      </c>
      <c r="Q4" s="151"/>
      <c r="R4" s="148" t="str">
        <f>Instructions!$D$10</f>
        <v>B</v>
      </c>
      <c r="S4" s="149" t="str">
        <f>Instructions!$E$10</f>
        <v>I</v>
      </c>
      <c r="T4" s="149" t="str">
        <f>Instructions!$F$10</f>
        <v>N</v>
      </c>
      <c r="U4" s="149" t="str">
        <f>Instructions!$G$10</f>
        <v>G</v>
      </c>
      <c r="V4" s="150" t="str">
        <f>Instructions!$H$10</f>
        <v>O</v>
      </c>
      <c r="W4" s="148" t="str">
        <f>Instructions!$D$10</f>
        <v>B</v>
      </c>
      <c r="X4" s="149" t="str">
        <f>Instructions!$E$10</f>
        <v>I</v>
      </c>
      <c r="Y4" s="149" t="str">
        <f>Instructions!$F$10</f>
        <v>N</v>
      </c>
      <c r="Z4" s="149" t="str">
        <f>Instructions!$G$10</f>
        <v>G</v>
      </c>
      <c r="AA4" s="150" t="str">
        <f>Instructions!$H$10</f>
        <v>O</v>
      </c>
      <c r="AB4" s="151"/>
      <c r="AC4" s="148" t="str">
        <f>Instructions!$D$10</f>
        <v>B</v>
      </c>
      <c r="AD4" s="149" t="str">
        <f>Instructions!$E$10</f>
        <v>I</v>
      </c>
      <c r="AE4" s="149" t="str">
        <f>Instructions!$F$10</f>
        <v>N</v>
      </c>
      <c r="AF4" s="149" t="str">
        <f>Instructions!$G$10</f>
        <v>G</v>
      </c>
      <c r="AG4" s="150" t="str">
        <f>Instructions!$H$10</f>
        <v>O</v>
      </c>
      <c r="AH4" s="148" t="str">
        <f>Instructions!$D$10</f>
        <v>B</v>
      </c>
      <c r="AI4" s="149" t="str">
        <f>Instructions!$E$10</f>
        <v>I</v>
      </c>
      <c r="AJ4" s="149" t="str">
        <f>Instructions!$F$10</f>
        <v>N</v>
      </c>
      <c r="AK4" s="149" t="str">
        <f>Instructions!$G$10</f>
        <v>G</v>
      </c>
      <c r="AL4" s="150" t="str">
        <f>Instructions!$H$10</f>
        <v>O</v>
      </c>
      <c r="AM4" s="151"/>
      <c r="AN4" s="148" t="str">
        <f>Instructions!$D$10</f>
        <v>B</v>
      </c>
      <c r="AO4" s="149" t="str">
        <f>Instructions!$E$10</f>
        <v>I</v>
      </c>
      <c r="AP4" s="149" t="str">
        <f>Instructions!$F$10</f>
        <v>N</v>
      </c>
      <c r="AQ4" s="149" t="str">
        <f>Instructions!$G$10</f>
        <v>G</v>
      </c>
      <c r="AR4" s="150" t="str">
        <f>Instructions!$H$10</f>
        <v>O</v>
      </c>
      <c r="AS4" s="148" t="str">
        <f>Instructions!$D$10</f>
        <v>B</v>
      </c>
      <c r="AT4" s="149" t="str">
        <f>Instructions!$E$10</f>
        <v>I</v>
      </c>
      <c r="AU4" s="149" t="str">
        <f>Instructions!$F$10</f>
        <v>N</v>
      </c>
      <c r="AV4" s="149" t="str">
        <f>Instructions!$G$10</f>
        <v>G</v>
      </c>
      <c r="AW4" s="150" t="str">
        <f>Instructions!$H$10</f>
        <v>O</v>
      </c>
      <c r="AX4" s="151"/>
      <c r="AY4" s="148" t="str">
        <f>Instructions!$D$10</f>
        <v>B</v>
      </c>
      <c r="AZ4" s="149" t="str">
        <f>Instructions!$E$10</f>
        <v>I</v>
      </c>
      <c r="BA4" s="149" t="str">
        <f>Instructions!$F$10</f>
        <v>N</v>
      </c>
      <c r="BB4" s="149" t="str">
        <f>Instructions!$G$10</f>
        <v>G</v>
      </c>
      <c r="BC4" s="150" t="str">
        <f>Instructions!$H$10</f>
        <v>O</v>
      </c>
      <c r="BD4" s="148" t="str">
        <f>Instructions!$D$10</f>
        <v>B</v>
      </c>
      <c r="BE4" s="149" t="str">
        <f>Instructions!$E$10</f>
        <v>I</v>
      </c>
      <c r="BF4" s="149" t="str">
        <f>Instructions!$F$10</f>
        <v>N</v>
      </c>
      <c r="BG4" s="149" t="str">
        <f>Instructions!$G$10</f>
        <v>G</v>
      </c>
      <c r="BH4" s="150" t="str">
        <f>Instructions!$H$10</f>
        <v>O</v>
      </c>
      <c r="BI4" s="151"/>
      <c r="BJ4" s="148" t="str">
        <f>Instructions!$D$10</f>
        <v>B</v>
      </c>
      <c r="BK4" s="149" t="str">
        <f>Instructions!$E$10</f>
        <v>I</v>
      </c>
      <c r="BL4" s="149" t="str">
        <f>Instructions!$F$10</f>
        <v>N</v>
      </c>
      <c r="BM4" s="149" t="str">
        <f>Instructions!$G$10</f>
        <v>G</v>
      </c>
      <c r="BN4" s="150" t="str">
        <f>Instructions!$H$10</f>
        <v>O</v>
      </c>
      <c r="BO4" s="148" t="str">
        <f>Instructions!$D$10</f>
        <v>B</v>
      </c>
      <c r="BP4" s="149" t="str">
        <f>Instructions!$E$10</f>
        <v>I</v>
      </c>
      <c r="BQ4" s="149" t="str">
        <f>Instructions!$F$10</f>
        <v>N</v>
      </c>
      <c r="BR4" s="149" t="str">
        <f>Instructions!$G$10</f>
        <v>G</v>
      </c>
      <c r="BS4" s="150" t="str">
        <f>Instructions!$H$10</f>
        <v>O</v>
      </c>
      <c r="BT4" s="151"/>
      <c r="BU4" s="148" t="str">
        <f>Instructions!$D$10</f>
        <v>B</v>
      </c>
      <c r="BV4" s="149" t="str">
        <f>Instructions!$E$10</f>
        <v>I</v>
      </c>
      <c r="BW4" s="149" t="str">
        <f>Instructions!$F$10</f>
        <v>N</v>
      </c>
      <c r="BX4" s="149" t="str">
        <f>Instructions!$G$10</f>
        <v>G</v>
      </c>
      <c r="BY4" s="150" t="str">
        <f>Instructions!$H$10</f>
        <v>O</v>
      </c>
      <c r="BZ4" s="148" t="str">
        <f>Instructions!$D$10</f>
        <v>B</v>
      </c>
      <c r="CA4" s="149" t="str">
        <f>Instructions!$E$10</f>
        <v>I</v>
      </c>
      <c r="CB4" s="149" t="str">
        <f>Instructions!$F$10</f>
        <v>N</v>
      </c>
      <c r="CC4" s="149" t="str">
        <f>Instructions!$G$10</f>
        <v>G</v>
      </c>
      <c r="CD4" s="150" t="str">
        <f>Instructions!$H$10</f>
        <v>O</v>
      </c>
      <c r="CE4" s="151"/>
      <c r="CF4" s="148" t="str">
        <f>Instructions!$D$10</f>
        <v>B</v>
      </c>
      <c r="CG4" s="149" t="str">
        <f>Instructions!$E$10</f>
        <v>I</v>
      </c>
      <c r="CH4" s="149" t="str">
        <f>Instructions!$F$10</f>
        <v>N</v>
      </c>
      <c r="CI4" s="149" t="str">
        <f>Instructions!$G$10</f>
        <v>G</v>
      </c>
      <c r="CJ4" s="150" t="str">
        <f>Instructions!$H$10</f>
        <v>O</v>
      </c>
      <c r="CK4" s="148" t="str">
        <f>Instructions!$D$10</f>
        <v>B</v>
      </c>
      <c r="CL4" s="149" t="str">
        <f>Instructions!$E$10</f>
        <v>I</v>
      </c>
      <c r="CM4" s="149" t="str">
        <f>Instructions!$F$10</f>
        <v>N</v>
      </c>
      <c r="CN4" s="149" t="str">
        <f>Instructions!$G$10</f>
        <v>G</v>
      </c>
      <c r="CO4" s="150" t="str">
        <f>Instructions!$H$10</f>
        <v>O</v>
      </c>
      <c r="CP4" s="151"/>
      <c r="CQ4" s="148" t="str">
        <f>Instructions!$D$10</f>
        <v>B</v>
      </c>
      <c r="CR4" s="149" t="str">
        <f>Instructions!$E$10</f>
        <v>I</v>
      </c>
      <c r="CS4" s="149" t="str">
        <f>Instructions!$F$10</f>
        <v>N</v>
      </c>
      <c r="CT4" s="149" t="str">
        <f>Instructions!$G$10</f>
        <v>G</v>
      </c>
      <c r="CU4" s="150" t="str">
        <f>Instructions!$H$10</f>
        <v>O</v>
      </c>
      <c r="CV4" s="148" t="str">
        <f>Instructions!$D$10</f>
        <v>B</v>
      </c>
      <c r="CW4" s="149" t="str">
        <f>Instructions!$E$10</f>
        <v>I</v>
      </c>
      <c r="CX4" s="149" t="str">
        <f>Instructions!$F$10</f>
        <v>N</v>
      </c>
      <c r="CY4" s="149" t="str">
        <f>Instructions!$G$10</f>
        <v>G</v>
      </c>
      <c r="CZ4" s="150" t="str">
        <f>Instructions!$H$10</f>
        <v>O</v>
      </c>
      <c r="DA4" s="151"/>
      <c r="DB4" s="148" t="str">
        <f>Instructions!$D$10</f>
        <v>B</v>
      </c>
      <c r="DC4" s="149" t="str">
        <f>Instructions!$E$10</f>
        <v>I</v>
      </c>
      <c r="DD4" s="149" t="str">
        <f>Instructions!$F$10</f>
        <v>N</v>
      </c>
      <c r="DE4" s="149" t="str">
        <f>Instructions!$G$10</f>
        <v>G</v>
      </c>
      <c r="DF4" s="150" t="str">
        <f>Instructions!$H$10</f>
        <v>O</v>
      </c>
      <c r="DG4" s="148" t="str">
        <f>Instructions!$D$10</f>
        <v>B</v>
      </c>
      <c r="DH4" s="149" t="str">
        <f>Instructions!$E$10</f>
        <v>I</v>
      </c>
      <c r="DI4" s="149" t="str">
        <f>Instructions!$F$10</f>
        <v>N</v>
      </c>
      <c r="DJ4" s="149" t="str">
        <f>Instructions!$G$10</f>
        <v>G</v>
      </c>
      <c r="DK4" s="150" t="str">
        <f>Instructions!$H$10</f>
        <v>O</v>
      </c>
      <c r="DL4" s="151"/>
      <c r="DM4" s="148" t="str">
        <f>Instructions!$D$10</f>
        <v>B</v>
      </c>
      <c r="DN4" s="149" t="str">
        <f>Instructions!$E$10</f>
        <v>I</v>
      </c>
      <c r="DO4" s="149" t="str">
        <f>Instructions!$F$10</f>
        <v>N</v>
      </c>
      <c r="DP4" s="149" t="str">
        <f>Instructions!$G$10</f>
        <v>G</v>
      </c>
      <c r="DQ4" s="150" t="str">
        <f>Instructions!$H$10</f>
        <v>O</v>
      </c>
      <c r="DR4" s="148" t="str">
        <f>Instructions!$D$10</f>
        <v>B</v>
      </c>
      <c r="DS4" s="149" t="str">
        <f>Instructions!$E$10</f>
        <v>I</v>
      </c>
      <c r="DT4" s="149" t="str">
        <f>Instructions!$F$10</f>
        <v>N</v>
      </c>
      <c r="DU4" s="149" t="str">
        <f>Instructions!$G$10</f>
        <v>G</v>
      </c>
      <c r="DV4" s="150" t="str">
        <f>Instructions!$H$10</f>
        <v>O</v>
      </c>
      <c r="DW4" s="151"/>
      <c r="DX4" s="148" t="str">
        <f>Instructions!$D$10</f>
        <v>B</v>
      </c>
      <c r="DY4" s="149" t="str">
        <f>Instructions!$E$10</f>
        <v>I</v>
      </c>
      <c r="DZ4" s="149" t="str">
        <f>Instructions!$F$10</f>
        <v>N</v>
      </c>
      <c r="EA4" s="149" t="str">
        <f>Instructions!$G$10</f>
        <v>G</v>
      </c>
      <c r="EB4" s="150" t="str">
        <f>Instructions!$H$10</f>
        <v>O</v>
      </c>
      <c r="EC4" s="148" t="str">
        <f>Instructions!$D$10</f>
        <v>B</v>
      </c>
      <c r="ED4" s="149" t="str">
        <f>Instructions!$E$10</f>
        <v>I</v>
      </c>
      <c r="EE4" s="149" t="str">
        <f>Instructions!$F$10</f>
        <v>N</v>
      </c>
      <c r="EF4" s="149" t="str">
        <f>Instructions!$G$10</f>
        <v>G</v>
      </c>
      <c r="EG4" s="150" t="str">
        <f>Instructions!$H$10</f>
        <v>O</v>
      </c>
      <c r="EH4" s="151"/>
      <c r="EI4" s="148" t="str">
        <f>Instructions!$D$10</f>
        <v>B</v>
      </c>
      <c r="EJ4" s="149" t="str">
        <f>Instructions!$E$10</f>
        <v>I</v>
      </c>
      <c r="EK4" s="149" t="str">
        <f>Instructions!$F$10</f>
        <v>N</v>
      </c>
      <c r="EL4" s="149" t="str">
        <f>Instructions!$G$10</f>
        <v>G</v>
      </c>
      <c r="EM4" s="150" t="str">
        <f>Instructions!$H$10</f>
        <v>O</v>
      </c>
      <c r="EN4" s="148" t="str">
        <f>Instructions!$D$10</f>
        <v>B</v>
      </c>
      <c r="EO4" s="149" t="str">
        <f>Instructions!$E$10</f>
        <v>I</v>
      </c>
      <c r="EP4" s="149" t="str">
        <f>Instructions!$F$10</f>
        <v>N</v>
      </c>
      <c r="EQ4" s="149" t="str">
        <f>Instructions!$G$10</f>
        <v>G</v>
      </c>
      <c r="ER4" s="150" t="str">
        <f>Instructions!$H$10</f>
        <v>O</v>
      </c>
      <c r="ES4" s="151"/>
      <c r="ET4" s="148" t="str">
        <f>Instructions!$D$10</f>
        <v>B</v>
      </c>
      <c r="EU4" s="149" t="str">
        <f>Instructions!$E$10</f>
        <v>I</v>
      </c>
      <c r="EV4" s="149" t="str">
        <f>Instructions!$F$10</f>
        <v>N</v>
      </c>
      <c r="EW4" s="149" t="str">
        <f>Instructions!$G$10</f>
        <v>G</v>
      </c>
      <c r="EX4" s="150" t="str">
        <f>Instructions!$H$10</f>
        <v>O</v>
      </c>
      <c r="EY4" s="148" t="str">
        <f>Instructions!$D$10</f>
        <v>B</v>
      </c>
      <c r="EZ4" s="149" t="str">
        <f>Instructions!$E$10</f>
        <v>I</v>
      </c>
      <c r="FA4" s="149" t="str">
        <f>Instructions!$F$10</f>
        <v>N</v>
      </c>
      <c r="FB4" s="149" t="str">
        <f>Instructions!$G$10</f>
        <v>G</v>
      </c>
      <c r="FC4" s="150" t="str">
        <f>Instructions!$H$10</f>
        <v>O</v>
      </c>
      <c r="FD4" s="151"/>
      <c r="FE4" s="148" t="str">
        <f>Instructions!$D$10</f>
        <v>B</v>
      </c>
      <c r="FF4" s="149" t="str">
        <f>Instructions!$E$10</f>
        <v>I</v>
      </c>
      <c r="FG4" s="149" t="str">
        <f>Instructions!$F$10</f>
        <v>N</v>
      </c>
      <c r="FH4" s="149" t="str">
        <f>Instructions!$G$10</f>
        <v>G</v>
      </c>
      <c r="FI4" s="150" t="str">
        <f>Instructions!$H$10</f>
        <v>O</v>
      </c>
      <c r="FJ4" s="148" t="str">
        <f>Instructions!$D$10</f>
        <v>B</v>
      </c>
      <c r="FK4" s="149" t="str">
        <f>Instructions!$E$10</f>
        <v>I</v>
      </c>
      <c r="FL4" s="149" t="str">
        <f>Instructions!$F$10</f>
        <v>N</v>
      </c>
      <c r="FM4" s="149" t="str">
        <f>Instructions!$G$10</f>
        <v>G</v>
      </c>
      <c r="FN4" s="150" t="str">
        <f>Instructions!$H$10</f>
        <v>O</v>
      </c>
      <c r="FO4" s="151"/>
      <c r="FP4" s="148" t="str">
        <f>Instructions!$D$10</f>
        <v>B</v>
      </c>
      <c r="FQ4" s="149" t="str">
        <f>Instructions!$E$10</f>
        <v>I</v>
      </c>
      <c r="FR4" s="149" t="str">
        <f>Instructions!$F$10</f>
        <v>N</v>
      </c>
      <c r="FS4" s="149" t="str">
        <f>Instructions!$G$10</f>
        <v>G</v>
      </c>
      <c r="FT4" s="150" t="str">
        <f>Instructions!$H$10</f>
        <v>O</v>
      </c>
      <c r="FU4" s="148" t="str">
        <f>Instructions!$D$10</f>
        <v>B</v>
      </c>
      <c r="FV4" s="149" t="str">
        <f>Instructions!$E$10</f>
        <v>I</v>
      </c>
      <c r="FW4" s="149" t="str">
        <f>Instructions!$F$10</f>
        <v>N</v>
      </c>
      <c r="FX4" s="149" t="str">
        <f>Instructions!$G$10</f>
        <v>G</v>
      </c>
      <c r="FY4" s="150" t="str">
        <f>Instructions!$H$10</f>
        <v>O</v>
      </c>
      <c r="FZ4" s="151"/>
      <c r="GA4" s="148" t="str">
        <f>Instructions!$D$10</f>
        <v>B</v>
      </c>
      <c r="GB4" s="149" t="str">
        <f>Instructions!$E$10</f>
        <v>I</v>
      </c>
      <c r="GC4" s="149" t="str">
        <f>Instructions!$F$10</f>
        <v>N</v>
      </c>
      <c r="GD4" s="149" t="str">
        <f>Instructions!$G$10</f>
        <v>G</v>
      </c>
      <c r="GE4" s="150" t="str">
        <f>Instructions!$H$10</f>
        <v>O</v>
      </c>
      <c r="GF4" s="148" t="str">
        <f>Instructions!$D$10</f>
        <v>B</v>
      </c>
      <c r="GG4" s="149" t="str">
        <f>Instructions!$E$10</f>
        <v>I</v>
      </c>
      <c r="GH4" s="149" t="str">
        <f>Instructions!$F$10</f>
        <v>N</v>
      </c>
      <c r="GI4" s="149" t="str">
        <f>Instructions!$G$10</f>
        <v>G</v>
      </c>
      <c r="GJ4" s="150" t="str">
        <f>Instructions!$H$10</f>
        <v>O</v>
      </c>
      <c r="GK4" s="151"/>
      <c r="GL4" s="148" t="str">
        <f>Instructions!$D$10</f>
        <v>B</v>
      </c>
      <c r="GM4" s="149" t="str">
        <f>Instructions!$E$10</f>
        <v>I</v>
      </c>
      <c r="GN4" s="149" t="str">
        <f>Instructions!$F$10</f>
        <v>N</v>
      </c>
      <c r="GO4" s="149" t="str">
        <f>Instructions!$G$10</f>
        <v>G</v>
      </c>
      <c r="GP4" s="150" t="str">
        <f>Instructions!$H$10</f>
        <v>O</v>
      </c>
      <c r="GQ4" s="148" t="str">
        <f>Instructions!$D$10</f>
        <v>B</v>
      </c>
      <c r="GR4" s="149" t="str">
        <f>Instructions!$E$10</f>
        <v>I</v>
      </c>
      <c r="GS4" s="149" t="str">
        <f>Instructions!$F$10</f>
        <v>N</v>
      </c>
      <c r="GT4" s="149" t="str">
        <f>Instructions!$G$10</f>
        <v>G</v>
      </c>
      <c r="GU4" s="150" t="str">
        <f>Instructions!$H$10</f>
        <v>O</v>
      </c>
      <c r="GV4" s="151"/>
      <c r="GW4" s="148" t="str">
        <f>Instructions!$D$10</f>
        <v>B</v>
      </c>
      <c r="GX4" s="149" t="str">
        <f>Instructions!$E$10</f>
        <v>I</v>
      </c>
      <c r="GY4" s="149" t="str">
        <f>Instructions!$F$10</f>
        <v>N</v>
      </c>
      <c r="GZ4" s="149" t="str">
        <f>Instructions!$G$10</f>
        <v>G</v>
      </c>
      <c r="HA4" s="150" t="str">
        <f>Instructions!$H$10</f>
        <v>O</v>
      </c>
      <c r="HB4" s="148" t="str">
        <f>Instructions!$D$10</f>
        <v>B</v>
      </c>
      <c r="HC4" s="149" t="str">
        <f>Instructions!$E$10</f>
        <v>I</v>
      </c>
      <c r="HD4" s="149" t="str">
        <f>Instructions!$F$10</f>
        <v>N</v>
      </c>
      <c r="HE4" s="149" t="str">
        <f>Instructions!$G$10</f>
        <v>G</v>
      </c>
      <c r="HF4" s="150" t="str">
        <f>Instructions!$H$10</f>
        <v>O</v>
      </c>
      <c r="HG4" s="151"/>
      <c r="HH4" s="148" t="str">
        <f>Instructions!$D$10</f>
        <v>B</v>
      </c>
      <c r="HI4" s="149" t="str">
        <f>Instructions!$E$10</f>
        <v>I</v>
      </c>
      <c r="HJ4" s="149" t="str">
        <f>Instructions!$F$10</f>
        <v>N</v>
      </c>
      <c r="HK4" s="149" t="str">
        <f>Instructions!$G$10</f>
        <v>G</v>
      </c>
      <c r="HL4" s="150" t="str">
        <f>Instructions!$H$10</f>
        <v>O</v>
      </c>
      <c r="HM4" s="148" t="str">
        <f>Instructions!$D$10</f>
        <v>B</v>
      </c>
      <c r="HN4" s="149" t="str">
        <f>Instructions!$E$10</f>
        <v>I</v>
      </c>
      <c r="HO4" s="149" t="str">
        <f>Instructions!$F$10</f>
        <v>N</v>
      </c>
      <c r="HP4" s="149" t="str">
        <f>Instructions!$G$10</f>
        <v>G</v>
      </c>
      <c r="HQ4" s="150" t="str">
        <f>Instructions!$H$10</f>
        <v>O</v>
      </c>
      <c r="HR4" s="151"/>
      <c r="HS4" s="148" t="str">
        <f>Instructions!$D$10</f>
        <v>B</v>
      </c>
      <c r="HT4" s="149" t="str">
        <f>Instructions!$E$10</f>
        <v>I</v>
      </c>
      <c r="HU4" s="149" t="str">
        <f>Instructions!$F$10</f>
        <v>N</v>
      </c>
      <c r="HV4" s="149" t="str">
        <f>Instructions!$G$10</f>
        <v>G</v>
      </c>
      <c r="HW4" s="150" t="str">
        <f>Instructions!$H$10</f>
        <v>O</v>
      </c>
      <c r="HX4" s="148" t="str">
        <f>Instructions!$D$10</f>
        <v>B</v>
      </c>
      <c r="HY4" s="149" t="str">
        <f>Instructions!$E$10</f>
        <v>I</v>
      </c>
      <c r="HZ4" s="149" t="str">
        <f>Instructions!$F$10</f>
        <v>N</v>
      </c>
      <c r="IA4" s="149" t="str">
        <f>Instructions!$G$10</f>
        <v>G</v>
      </c>
      <c r="IB4" s="150" t="str">
        <f>Instructions!$H$10</f>
        <v>O</v>
      </c>
      <c r="IC4" s="151"/>
      <c r="ID4" s="148" t="str">
        <f>Instructions!$D$10</f>
        <v>B</v>
      </c>
      <c r="IE4" s="149" t="str">
        <f>Instructions!$E$10</f>
        <v>I</v>
      </c>
      <c r="IF4" s="149" t="str">
        <f>Instructions!$F$10</f>
        <v>N</v>
      </c>
      <c r="IG4" s="149" t="str">
        <f>Instructions!$G$10</f>
        <v>G</v>
      </c>
      <c r="IH4" s="150" t="str">
        <f>Instructions!$H$10</f>
        <v>O</v>
      </c>
      <c r="II4" s="148" t="str">
        <f>Instructions!$D$10</f>
        <v>B</v>
      </c>
      <c r="IJ4" s="149" t="str">
        <f>Instructions!$E$10</f>
        <v>I</v>
      </c>
      <c r="IK4" s="149" t="str">
        <f>Instructions!$F$10</f>
        <v>N</v>
      </c>
      <c r="IL4" s="149" t="str">
        <f>Instructions!$G$10</f>
        <v>G</v>
      </c>
      <c r="IM4" s="150" t="str">
        <f>Instructions!$H$10</f>
        <v>O</v>
      </c>
      <c r="IN4" s="151"/>
      <c r="IO4" s="148" t="str">
        <f>Instructions!$D$10</f>
        <v>B</v>
      </c>
      <c r="IP4" s="149" t="str">
        <f>Instructions!$E$10</f>
        <v>I</v>
      </c>
      <c r="IQ4" s="149" t="str">
        <f>Instructions!$F$10</f>
        <v>N</v>
      </c>
      <c r="IR4" s="149" t="str">
        <f>Instructions!$G$10</f>
        <v>G</v>
      </c>
      <c r="IS4" s="150" t="str">
        <f>Instructions!$H$10</f>
        <v>O</v>
      </c>
      <c r="IT4" s="148" t="str">
        <f>Instructions!$D$10</f>
        <v>B</v>
      </c>
      <c r="IU4" s="149" t="str">
        <f>Instructions!$E$10</f>
        <v>I</v>
      </c>
      <c r="IV4" s="149" t="str">
        <f>Instructions!$F$10</f>
        <v>N</v>
      </c>
      <c r="IW4" s="149" t="str">
        <f>Instructions!$G$10</f>
        <v>G</v>
      </c>
      <c r="IX4" s="150" t="str">
        <f>Instructions!$H$10</f>
        <v>O</v>
      </c>
      <c r="IY4" s="151"/>
      <c r="IZ4" s="148" t="str">
        <f>Instructions!$D$10</f>
        <v>B</v>
      </c>
      <c r="JA4" s="149" t="str">
        <f>Instructions!$E$10</f>
        <v>I</v>
      </c>
      <c r="JB4" s="149" t="str">
        <f>Instructions!$F$10</f>
        <v>N</v>
      </c>
      <c r="JC4" s="149" t="str">
        <f>Instructions!$G$10</f>
        <v>G</v>
      </c>
      <c r="JD4" s="150" t="str">
        <f>Instructions!$H$10</f>
        <v>O</v>
      </c>
      <c r="JE4" s="148" t="str">
        <f>Instructions!$D$10</f>
        <v>B</v>
      </c>
      <c r="JF4" s="149" t="str">
        <f>Instructions!$E$10</f>
        <v>I</v>
      </c>
      <c r="JG4" s="149" t="str">
        <f>Instructions!$F$10</f>
        <v>N</v>
      </c>
      <c r="JH4" s="149" t="str">
        <f>Instructions!$G$10</f>
        <v>G</v>
      </c>
      <c r="JI4" s="150" t="str">
        <f>Instructions!$H$10</f>
        <v>O</v>
      </c>
      <c r="JJ4" s="151"/>
      <c r="JK4" s="148" t="str">
        <f>Instructions!$D$10</f>
        <v>B</v>
      </c>
      <c r="JL4" s="149" t="str">
        <f>Instructions!$E$10</f>
        <v>I</v>
      </c>
      <c r="JM4" s="149" t="str">
        <f>Instructions!$F$10</f>
        <v>N</v>
      </c>
      <c r="JN4" s="149" t="str">
        <f>Instructions!$G$10</f>
        <v>G</v>
      </c>
      <c r="JO4" s="150" t="str">
        <f>Instructions!$H$10</f>
        <v>O</v>
      </c>
      <c r="JP4" s="148" t="str">
        <f>Instructions!$D$10</f>
        <v>B</v>
      </c>
      <c r="JQ4" s="149" t="str">
        <f>Instructions!$E$10</f>
        <v>I</v>
      </c>
      <c r="JR4" s="149" t="str">
        <f>Instructions!$F$10</f>
        <v>N</v>
      </c>
      <c r="JS4" s="149" t="str">
        <f>Instructions!$G$10</f>
        <v>G</v>
      </c>
      <c r="JT4" s="150" t="str">
        <f>Instructions!$H$10</f>
        <v>O</v>
      </c>
      <c r="JU4" s="151"/>
      <c r="JV4" s="148" t="str">
        <f>Instructions!$D$10</f>
        <v>B</v>
      </c>
      <c r="JW4" s="149" t="str">
        <f>Instructions!$E$10</f>
        <v>I</v>
      </c>
      <c r="JX4" s="149" t="str">
        <f>Instructions!$F$10</f>
        <v>N</v>
      </c>
      <c r="JY4" s="149" t="str">
        <f>Instructions!$G$10</f>
        <v>G</v>
      </c>
      <c r="JZ4" s="150" t="str">
        <f>Instructions!$H$10</f>
        <v>O</v>
      </c>
      <c r="KA4" s="148" t="str">
        <f>Instructions!$D$10</f>
        <v>B</v>
      </c>
      <c r="KB4" s="149" t="str">
        <f>Instructions!$E$10</f>
        <v>I</v>
      </c>
      <c r="KC4" s="149" t="str">
        <f>Instructions!$F$10</f>
        <v>N</v>
      </c>
      <c r="KD4" s="149" t="str">
        <f>Instructions!$G$10</f>
        <v>G</v>
      </c>
      <c r="KE4" s="150" t="str">
        <f>Instructions!$H$10</f>
        <v>O</v>
      </c>
      <c r="KF4" s="151"/>
      <c r="KG4" s="148" t="str">
        <f>Instructions!$D$10</f>
        <v>B</v>
      </c>
      <c r="KH4" s="149" t="str">
        <f>Instructions!$E$10</f>
        <v>I</v>
      </c>
      <c r="KI4" s="149" t="str">
        <f>Instructions!$F$10</f>
        <v>N</v>
      </c>
      <c r="KJ4" s="149" t="str">
        <f>Instructions!$G$10</f>
        <v>G</v>
      </c>
      <c r="KK4" s="150" t="str">
        <f>Instructions!$H$10</f>
        <v>O</v>
      </c>
      <c r="KL4" s="148" t="str">
        <f>Instructions!$D$10</f>
        <v>B</v>
      </c>
      <c r="KM4" s="149" t="str">
        <f>Instructions!$E$10</f>
        <v>I</v>
      </c>
      <c r="KN4" s="149" t="str">
        <f>Instructions!$F$10</f>
        <v>N</v>
      </c>
      <c r="KO4" s="149" t="str">
        <f>Instructions!$G$10</f>
        <v>G</v>
      </c>
      <c r="KP4" s="150" t="str">
        <f>Instructions!$H$10</f>
        <v>O</v>
      </c>
      <c r="KQ4" s="151"/>
      <c r="KR4" s="148" t="str">
        <f>Instructions!$D$10</f>
        <v>B</v>
      </c>
      <c r="KS4" s="149" t="str">
        <f>Instructions!$E$10</f>
        <v>I</v>
      </c>
      <c r="KT4" s="149" t="str">
        <f>Instructions!$F$10</f>
        <v>N</v>
      </c>
      <c r="KU4" s="149" t="str">
        <f>Instructions!$G$10</f>
        <v>G</v>
      </c>
      <c r="KV4" s="150" t="str">
        <f>Instructions!$H$10</f>
        <v>O</v>
      </c>
      <c r="KW4" s="148" t="str">
        <f>Instructions!$D$10</f>
        <v>B</v>
      </c>
      <c r="KX4" s="149" t="str">
        <f>Instructions!$E$10</f>
        <v>I</v>
      </c>
      <c r="KY4" s="149" t="str">
        <f>Instructions!$F$10</f>
        <v>N</v>
      </c>
      <c r="KZ4" s="149" t="str">
        <f>Instructions!$G$10</f>
        <v>G</v>
      </c>
      <c r="LA4" s="150" t="str">
        <f>Instructions!$H$10</f>
        <v>O</v>
      </c>
      <c r="LB4" s="151"/>
      <c r="LC4" s="148" t="str">
        <f>Instructions!$D$10</f>
        <v>B</v>
      </c>
      <c r="LD4" s="149" t="str">
        <f>Instructions!$E$10</f>
        <v>I</v>
      </c>
      <c r="LE4" s="149" t="str">
        <f>Instructions!$F$10</f>
        <v>N</v>
      </c>
      <c r="LF4" s="149" t="str">
        <f>Instructions!$G$10</f>
        <v>G</v>
      </c>
      <c r="LG4" s="150" t="str">
        <f>Instructions!$H$10</f>
        <v>O</v>
      </c>
      <c r="LH4" s="148" t="str">
        <f>Instructions!$D$10</f>
        <v>B</v>
      </c>
      <c r="LI4" s="149" t="str">
        <f>Instructions!$E$10</f>
        <v>I</v>
      </c>
      <c r="LJ4" s="149" t="str">
        <f>Instructions!$F$10</f>
        <v>N</v>
      </c>
      <c r="LK4" s="149" t="str">
        <f>Instructions!$G$10</f>
        <v>G</v>
      </c>
      <c r="LL4" s="150" t="str">
        <f>Instructions!$H$10</f>
        <v>O</v>
      </c>
      <c r="LM4" s="151"/>
      <c r="LN4" s="148" t="str">
        <f>Instructions!$D$10</f>
        <v>B</v>
      </c>
      <c r="LO4" s="149" t="str">
        <f>Instructions!$E$10</f>
        <v>I</v>
      </c>
      <c r="LP4" s="149" t="str">
        <f>Instructions!$F$10</f>
        <v>N</v>
      </c>
      <c r="LQ4" s="149" t="str">
        <f>Instructions!$G$10</f>
        <v>G</v>
      </c>
      <c r="LR4" s="150" t="str">
        <f>Instructions!$H$10</f>
        <v>O</v>
      </c>
      <c r="LS4" s="148" t="str">
        <f>Instructions!$D$10</f>
        <v>B</v>
      </c>
      <c r="LT4" s="149" t="str">
        <f>Instructions!$E$10</f>
        <v>I</v>
      </c>
      <c r="LU4" s="149" t="str">
        <f>Instructions!$F$10</f>
        <v>N</v>
      </c>
      <c r="LV4" s="149" t="str">
        <f>Instructions!$G$10</f>
        <v>G</v>
      </c>
      <c r="LW4" s="150" t="str">
        <f>Instructions!$H$10</f>
        <v>O</v>
      </c>
      <c r="LX4" s="151"/>
      <c r="LY4" s="148" t="str">
        <f>Instructions!$D$10</f>
        <v>B</v>
      </c>
      <c r="LZ4" s="149" t="str">
        <f>Instructions!$E$10</f>
        <v>I</v>
      </c>
      <c r="MA4" s="149" t="str">
        <f>Instructions!$F$10</f>
        <v>N</v>
      </c>
      <c r="MB4" s="149" t="str">
        <f>Instructions!$G$10</f>
        <v>G</v>
      </c>
      <c r="MC4" s="150" t="str">
        <f>Instructions!$H$10</f>
        <v>O</v>
      </c>
      <c r="MD4" s="148" t="str">
        <f>Instructions!$D$10</f>
        <v>B</v>
      </c>
      <c r="ME4" s="149" t="str">
        <f>Instructions!$E$10</f>
        <v>I</v>
      </c>
      <c r="MF4" s="149" t="str">
        <f>Instructions!$F$10</f>
        <v>N</v>
      </c>
      <c r="MG4" s="149" t="str">
        <f>Instructions!$G$10</f>
        <v>G</v>
      </c>
      <c r="MH4" s="150" t="str">
        <f>Instructions!$H$10</f>
        <v>O</v>
      </c>
      <c r="MI4" s="151"/>
      <c r="MJ4" s="148" t="str">
        <f>Instructions!$D$10</f>
        <v>B</v>
      </c>
      <c r="MK4" s="149" t="str">
        <f>Instructions!$E$10</f>
        <v>I</v>
      </c>
      <c r="ML4" s="149" t="str">
        <f>Instructions!$F$10</f>
        <v>N</v>
      </c>
      <c r="MM4" s="149" t="str">
        <f>Instructions!$G$10</f>
        <v>G</v>
      </c>
      <c r="MN4" s="150" t="str">
        <f>Instructions!$H$10</f>
        <v>O</v>
      </c>
      <c r="MO4" s="148" t="str">
        <f>Instructions!$D$10</f>
        <v>B</v>
      </c>
      <c r="MP4" s="149" t="str">
        <f>Instructions!$E$10</f>
        <v>I</v>
      </c>
      <c r="MQ4" s="149" t="str">
        <f>Instructions!$F$10</f>
        <v>N</v>
      </c>
      <c r="MR4" s="149" t="str">
        <f>Instructions!$G$10</f>
        <v>G</v>
      </c>
      <c r="MS4" s="150" t="str">
        <f>Instructions!$H$10</f>
        <v>O</v>
      </c>
      <c r="MT4" s="151"/>
      <c r="MU4" s="148" t="str">
        <f>Instructions!$D$10</f>
        <v>B</v>
      </c>
      <c r="MV4" s="149" t="str">
        <f>Instructions!$E$10</f>
        <v>I</v>
      </c>
      <c r="MW4" s="149" t="str">
        <f>Instructions!$F$10</f>
        <v>N</v>
      </c>
      <c r="MX4" s="149" t="str">
        <f>Instructions!$G$10</f>
        <v>G</v>
      </c>
      <c r="MY4" s="150" t="str">
        <f>Instructions!$H$10</f>
        <v>O</v>
      </c>
      <c r="MZ4" s="148" t="str">
        <f>Instructions!$D$10</f>
        <v>B</v>
      </c>
      <c r="NA4" s="149" t="str">
        <f>Instructions!$E$10</f>
        <v>I</v>
      </c>
      <c r="NB4" s="149" t="str">
        <f>Instructions!$F$10</f>
        <v>N</v>
      </c>
      <c r="NC4" s="149" t="str">
        <f>Instructions!$G$10</f>
        <v>G</v>
      </c>
      <c r="ND4" s="150" t="str">
        <f>Instructions!$H$10</f>
        <v>O</v>
      </c>
      <c r="NE4" s="151"/>
      <c r="NF4" s="148" t="str">
        <f>Instructions!$D$10</f>
        <v>B</v>
      </c>
      <c r="NG4" s="149" t="str">
        <f>Instructions!$E$10</f>
        <v>I</v>
      </c>
      <c r="NH4" s="149" t="str">
        <f>Instructions!$F$10</f>
        <v>N</v>
      </c>
      <c r="NI4" s="149" t="str">
        <f>Instructions!$G$10</f>
        <v>G</v>
      </c>
      <c r="NJ4" s="150" t="str">
        <f>Instructions!$H$10</f>
        <v>O</v>
      </c>
      <c r="NK4" s="148" t="str">
        <f>Instructions!$D$10</f>
        <v>B</v>
      </c>
      <c r="NL4" s="149" t="str">
        <f>Instructions!$E$10</f>
        <v>I</v>
      </c>
      <c r="NM4" s="149" t="str">
        <f>Instructions!$F$10</f>
        <v>N</v>
      </c>
      <c r="NN4" s="149" t="str">
        <f>Instructions!$G$10</f>
        <v>G</v>
      </c>
      <c r="NO4" s="150" t="str">
        <f>Instructions!$H$10</f>
        <v>O</v>
      </c>
      <c r="NP4" s="151"/>
      <c r="NQ4" s="148" t="str">
        <f>Instructions!$D$10</f>
        <v>B</v>
      </c>
      <c r="NR4" s="149" t="str">
        <f>Instructions!$E$10</f>
        <v>I</v>
      </c>
      <c r="NS4" s="149" t="str">
        <f>Instructions!$F$10</f>
        <v>N</v>
      </c>
      <c r="NT4" s="149" t="str">
        <f>Instructions!$G$10</f>
        <v>G</v>
      </c>
      <c r="NU4" s="150" t="str">
        <f>Instructions!$H$10</f>
        <v>O</v>
      </c>
      <c r="NV4" s="148" t="str">
        <f>Instructions!$D$10</f>
        <v>B</v>
      </c>
      <c r="NW4" s="149" t="str">
        <f>Instructions!$E$10</f>
        <v>I</v>
      </c>
      <c r="NX4" s="149" t="str">
        <f>Instructions!$F$10</f>
        <v>N</v>
      </c>
      <c r="NY4" s="149" t="str">
        <f>Instructions!$G$10</f>
        <v>G</v>
      </c>
      <c r="NZ4" s="150" t="str">
        <f>Instructions!$H$10</f>
        <v>O</v>
      </c>
      <c r="OA4" s="151"/>
      <c r="OB4" s="148" t="str">
        <f>Instructions!$D$10</f>
        <v>B</v>
      </c>
      <c r="OC4" s="149" t="str">
        <f>Instructions!$E$10</f>
        <v>I</v>
      </c>
      <c r="OD4" s="149" t="str">
        <f>Instructions!$F$10</f>
        <v>N</v>
      </c>
      <c r="OE4" s="149" t="str">
        <f>Instructions!$G$10</f>
        <v>G</v>
      </c>
      <c r="OF4" s="150" t="str">
        <f>Instructions!$H$10</f>
        <v>O</v>
      </c>
      <c r="OG4" s="148" t="str">
        <f>Instructions!$D$10</f>
        <v>B</v>
      </c>
      <c r="OH4" s="149" t="str">
        <f>Instructions!$E$10</f>
        <v>I</v>
      </c>
      <c r="OI4" s="149" t="str">
        <f>Instructions!$F$10</f>
        <v>N</v>
      </c>
      <c r="OJ4" s="149" t="str">
        <f>Instructions!$G$10</f>
        <v>G</v>
      </c>
      <c r="OK4" s="150" t="str">
        <f>Instructions!$H$10</f>
        <v>O</v>
      </c>
      <c r="OL4" s="151"/>
      <c r="OM4" s="148" t="str">
        <f>Instructions!$D$10</f>
        <v>B</v>
      </c>
      <c r="ON4" s="149" t="str">
        <f>Instructions!$E$10</f>
        <v>I</v>
      </c>
      <c r="OO4" s="149" t="str">
        <f>Instructions!$F$10</f>
        <v>N</v>
      </c>
      <c r="OP4" s="149" t="str">
        <f>Instructions!$G$10</f>
        <v>G</v>
      </c>
      <c r="OQ4" s="150" t="str">
        <f>Instructions!$H$10</f>
        <v>O</v>
      </c>
      <c r="OR4" s="148" t="str">
        <f>Instructions!$D$10</f>
        <v>B</v>
      </c>
      <c r="OS4" s="149" t="str">
        <f>Instructions!$E$10</f>
        <v>I</v>
      </c>
      <c r="OT4" s="149" t="str">
        <f>Instructions!$F$10</f>
        <v>N</v>
      </c>
      <c r="OU4" s="149" t="str">
        <f>Instructions!$G$10</f>
        <v>G</v>
      </c>
      <c r="OV4" s="150" t="str">
        <f>Instructions!$H$10</f>
        <v>O</v>
      </c>
      <c r="OW4" s="151"/>
      <c r="OX4" s="148" t="str">
        <f>Instructions!$D$10</f>
        <v>B</v>
      </c>
      <c r="OY4" s="149" t="str">
        <f>Instructions!$E$10</f>
        <v>I</v>
      </c>
      <c r="OZ4" s="149" t="str">
        <f>Instructions!$F$10</f>
        <v>N</v>
      </c>
      <c r="PA4" s="149" t="str">
        <f>Instructions!$G$10</f>
        <v>G</v>
      </c>
      <c r="PB4" s="150" t="str">
        <f>Instructions!$H$10</f>
        <v>O</v>
      </c>
      <c r="PC4" s="148" t="str">
        <f>Instructions!$D$10</f>
        <v>B</v>
      </c>
      <c r="PD4" s="149" t="str">
        <f>Instructions!$E$10</f>
        <v>I</v>
      </c>
      <c r="PE4" s="149" t="str">
        <f>Instructions!$F$10</f>
        <v>N</v>
      </c>
      <c r="PF4" s="149" t="str">
        <f>Instructions!$G$10</f>
        <v>G</v>
      </c>
      <c r="PG4" s="150" t="str">
        <f>Instructions!$H$10</f>
        <v>O</v>
      </c>
      <c r="PH4" s="151"/>
      <c r="PI4" s="148" t="str">
        <f>Instructions!$D$10</f>
        <v>B</v>
      </c>
      <c r="PJ4" s="149" t="str">
        <f>Instructions!$E$10</f>
        <v>I</v>
      </c>
      <c r="PK4" s="149" t="str">
        <f>Instructions!$F$10</f>
        <v>N</v>
      </c>
      <c r="PL4" s="149" t="str">
        <f>Instructions!$G$10</f>
        <v>G</v>
      </c>
      <c r="PM4" s="150" t="str">
        <f>Instructions!$H$10</f>
        <v>O</v>
      </c>
      <c r="PN4" s="148" t="str">
        <f>Instructions!$D$10</f>
        <v>B</v>
      </c>
      <c r="PO4" s="149" t="str">
        <f>Instructions!$E$10</f>
        <v>I</v>
      </c>
      <c r="PP4" s="149" t="str">
        <f>Instructions!$F$10</f>
        <v>N</v>
      </c>
      <c r="PQ4" s="149" t="str">
        <f>Instructions!$G$10</f>
        <v>G</v>
      </c>
      <c r="PR4" s="150" t="str">
        <f>Instructions!$H$10</f>
        <v>O</v>
      </c>
      <c r="PS4" s="151"/>
      <c r="PT4" s="148" t="str">
        <f>Instructions!$D$10</f>
        <v>B</v>
      </c>
      <c r="PU4" s="149" t="str">
        <f>Instructions!$E$10</f>
        <v>I</v>
      </c>
      <c r="PV4" s="149" t="str">
        <f>Instructions!$F$10</f>
        <v>N</v>
      </c>
      <c r="PW4" s="149" t="str">
        <f>Instructions!$G$10</f>
        <v>G</v>
      </c>
      <c r="PX4" s="150" t="str">
        <f>Instructions!$H$10</f>
        <v>O</v>
      </c>
      <c r="PY4" s="148" t="str">
        <f>Instructions!$D$10</f>
        <v>B</v>
      </c>
      <c r="PZ4" s="149" t="str">
        <f>Instructions!$E$10</f>
        <v>I</v>
      </c>
      <c r="QA4" s="149" t="str">
        <f>Instructions!$F$10</f>
        <v>N</v>
      </c>
      <c r="QB4" s="149" t="str">
        <f>Instructions!$G$10</f>
        <v>G</v>
      </c>
      <c r="QC4" s="150" t="str">
        <f>Instructions!$H$10</f>
        <v>O</v>
      </c>
      <c r="QD4" s="151"/>
      <c r="QE4" s="148" t="str">
        <f>Instructions!$D$10</f>
        <v>B</v>
      </c>
      <c r="QF4" s="149" t="str">
        <f>Instructions!$E$10</f>
        <v>I</v>
      </c>
      <c r="QG4" s="149" t="str">
        <f>Instructions!$F$10</f>
        <v>N</v>
      </c>
      <c r="QH4" s="149" t="str">
        <f>Instructions!$G$10</f>
        <v>G</v>
      </c>
      <c r="QI4" s="150" t="str">
        <f>Instructions!$H$10</f>
        <v>O</v>
      </c>
      <c r="QJ4" s="148" t="str">
        <f>Instructions!$D$10</f>
        <v>B</v>
      </c>
      <c r="QK4" s="149" t="str">
        <f>Instructions!$E$10</f>
        <v>I</v>
      </c>
      <c r="QL4" s="149" t="str">
        <f>Instructions!$F$10</f>
        <v>N</v>
      </c>
      <c r="QM4" s="149" t="str">
        <f>Instructions!$G$10</f>
        <v>G</v>
      </c>
      <c r="QN4" s="150" t="str">
        <f>Instructions!$H$10</f>
        <v>O</v>
      </c>
      <c r="QO4" s="151"/>
      <c r="QP4" s="148" t="str">
        <f>Instructions!$D$10</f>
        <v>B</v>
      </c>
      <c r="QQ4" s="149" t="str">
        <f>Instructions!$E$10</f>
        <v>I</v>
      </c>
      <c r="QR4" s="149" t="str">
        <f>Instructions!$F$10</f>
        <v>N</v>
      </c>
      <c r="QS4" s="149" t="str">
        <f>Instructions!$G$10</f>
        <v>G</v>
      </c>
      <c r="QT4" s="150" t="str">
        <f>Instructions!$H$10</f>
        <v>O</v>
      </c>
      <c r="QU4" s="148" t="str">
        <f>Instructions!$D$10</f>
        <v>B</v>
      </c>
      <c r="QV4" s="149" t="str">
        <f>Instructions!$E$10</f>
        <v>I</v>
      </c>
      <c r="QW4" s="149" t="str">
        <f>Instructions!$F$10</f>
        <v>N</v>
      </c>
      <c r="QX4" s="149" t="str">
        <f>Instructions!$G$10</f>
        <v>G</v>
      </c>
      <c r="QY4" s="150" t="str">
        <f>Instructions!$H$10</f>
        <v>O</v>
      </c>
      <c r="QZ4" s="151"/>
      <c r="RA4" s="148" t="str">
        <f>Instructions!$D$10</f>
        <v>B</v>
      </c>
      <c r="RB4" s="149" t="str">
        <f>Instructions!$E$10</f>
        <v>I</v>
      </c>
      <c r="RC4" s="149" t="str">
        <f>Instructions!$F$10</f>
        <v>N</v>
      </c>
      <c r="RD4" s="149" t="str">
        <f>Instructions!$G$10</f>
        <v>G</v>
      </c>
      <c r="RE4" s="150" t="str">
        <f>Instructions!$H$10</f>
        <v>O</v>
      </c>
      <c r="RF4" s="148" t="str">
        <f>Instructions!$D$10</f>
        <v>B</v>
      </c>
      <c r="RG4" s="149" t="str">
        <f>Instructions!$E$10</f>
        <v>I</v>
      </c>
      <c r="RH4" s="149" t="str">
        <f>Instructions!$F$10</f>
        <v>N</v>
      </c>
      <c r="RI4" s="149" t="str">
        <f>Instructions!$G$10</f>
        <v>G</v>
      </c>
      <c r="RJ4" s="150" t="str">
        <f>Instructions!$H$10</f>
        <v>O</v>
      </c>
      <c r="RK4" s="151"/>
      <c r="RL4" s="148" t="str">
        <f>Instructions!$D$10</f>
        <v>B</v>
      </c>
      <c r="RM4" s="149" t="str">
        <f>Instructions!$E$10</f>
        <v>I</v>
      </c>
      <c r="RN4" s="149" t="str">
        <f>Instructions!$F$10</f>
        <v>N</v>
      </c>
      <c r="RO4" s="149" t="str">
        <f>Instructions!$G$10</f>
        <v>G</v>
      </c>
      <c r="RP4" s="150" t="str">
        <f>Instructions!$H$10</f>
        <v>O</v>
      </c>
      <c r="RQ4" s="148" t="str">
        <f>Instructions!$D$10</f>
        <v>B</v>
      </c>
      <c r="RR4" s="149" t="str">
        <f>Instructions!$E$10</f>
        <v>I</v>
      </c>
      <c r="RS4" s="149" t="str">
        <f>Instructions!$F$10</f>
        <v>N</v>
      </c>
      <c r="RT4" s="149" t="str">
        <f>Instructions!$G$10</f>
        <v>G</v>
      </c>
      <c r="RU4" s="150" t="str">
        <f>Instructions!$H$10</f>
        <v>O</v>
      </c>
      <c r="RV4" s="151"/>
      <c r="RW4" s="148" t="str">
        <f>Instructions!$D$10</f>
        <v>B</v>
      </c>
      <c r="RX4" s="149" t="str">
        <f>Instructions!$E$10</f>
        <v>I</v>
      </c>
      <c r="RY4" s="149" t="str">
        <f>Instructions!$F$10</f>
        <v>N</v>
      </c>
      <c r="RZ4" s="149" t="str">
        <f>Instructions!$G$10</f>
        <v>G</v>
      </c>
      <c r="SA4" s="150" t="str">
        <f>Instructions!$H$10</f>
        <v>O</v>
      </c>
      <c r="SB4" s="148" t="str">
        <f>Instructions!$D$10</f>
        <v>B</v>
      </c>
      <c r="SC4" s="149" t="str">
        <f>Instructions!$E$10</f>
        <v>I</v>
      </c>
      <c r="SD4" s="149" t="str">
        <f>Instructions!$F$10</f>
        <v>N</v>
      </c>
      <c r="SE4" s="149" t="str">
        <f>Instructions!$G$10</f>
        <v>G</v>
      </c>
      <c r="SF4" s="150" t="str">
        <f>Instructions!$H$10</f>
        <v>O</v>
      </c>
      <c r="SG4" s="151"/>
      <c r="SH4" s="148" t="str">
        <f>Instructions!$D$10</f>
        <v>B</v>
      </c>
      <c r="SI4" s="149" t="str">
        <f>Instructions!$E$10</f>
        <v>I</v>
      </c>
      <c r="SJ4" s="149" t="str">
        <f>Instructions!$F$10</f>
        <v>N</v>
      </c>
      <c r="SK4" s="149" t="str">
        <f>Instructions!$G$10</f>
        <v>G</v>
      </c>
      <c r="SL4" s="150" t="str">
        <f>Instructions!$H$10</f>
        <v>O</v>
      </c>
      <c r="SM4" s="148" t="str">
        <f>Instructions!$D$10</f>
        <v>B</v>
      </c>
      <c r="SN4" s="149" t="str">
        <f>Instructions!$E$10</f>
        <v>I</v>
      </c>
      <c r="SO4" s="149" t="str">
        <f>Instructions!$F$10</f>
        <v>N</v>
      </c>
      <c r="SP4" s="149" t="str">
        <f>Instructions!$G$10</f>
        <v>G</v>
      </c>
      <c r="SQ4" s="150" t="str">
        <f>Instructions!$H$10</f>
        <v>O</v>
      </c>
      <c r="SR4" s="151"/>
      <c r="SS4" s="148" t="str">
        <f>Instructions!$D$10</f>
        <v>B</v>
      </c>
      <c r="ST4" s="149" t="str">
        <f>Instructions!$E$10</f>
        <v>I</v>
      </c>
      <c r="SU4" s="149" t="str">
        <f>Instructions!$F$10</f>
        <v>N</v>
      </c>
      <c r="SV4" s="149" t="str">
        <f>Instructions!$G$10</f>
        <v>G</v>
      </c>
      <c r="SW4" s="150" t="str">
        <f>Instructions!$H$10</f>
        <v>O</v>
      </c>
      <c r="SX4" s="148" t="str">
        <f>Instructions!$D$10</f>
        <v>B</v>
      </c>
      <c r="SY4" s="149" t="str">
        <f>Instructions!$E$10</f>
        <v>I</v>
      </c>
      <c r="SZ4" s="149" t="str">
        <f>Instructions!$F$10</f>
        <v>N</v>
      </c>
      <c r="TA4" s="149" t="str">
        <f>Instructions!$G$10</f>
        <v>G</v>
      </c>
      <c r="TB4" s="150" t="str">
        <f>Instructions!$H$10</f>
        <v>O</v>
      </c>
      <c r="TC4" s="151"/>
      <c r="TD4" s="148" t="str">
        <f>Instructions!$D$10</f>
        <v>B</v>
      </c>
      <c r="TE4" s="149" t="str">
        <f>Instructions!$E$10</f>
        <v>I</v>
      </c>
      <c r="TF4" s="149" t="str">
        <f>Instructions!$F$10</f>
        <v>N</v>
      </c>
      <c r="TG4" s="149" t="str">
        <f>Instructions!$G$10</f>
        <v>G</v>
      </c>
      <c r="TH4" s="150" t="str">
        <f>Instructions!$H$10</f>
        <v>O</v>
      </c>
      <c r="TI4" s="148" t="str">
        <f>Instructions!$D$10</f>
        <v>B</v>
      </c>
      <c r="TJ4" s="149" t="str">
        <f>Instructions!$E$10</f>
        <v>I</v>
      </c>
      <c r="TK4" s="149" t="str">
        <f>Instructions!$F$10</f>
        <v>N</v>
      </c>
      <c r="TL4" s="149" t="str">
        <f>Instructions!$G$10</f>
        <v>G</v>
      </c>
      <c r="TM4" s="150" t="str">
        <f>Instructions!$H$10</f>
        <v>O</v>
      </c>
      <c r="TN4" s="151"/>
      <c r="TO4" s="148" t="str">
        <f>Instructions!$D$10</f>
        <v>B</v>
      </c>
      <c r="TP4" s="149" t="str">
        <f>Instructions!$E$10</f>
        <v>I</v>
      </c>
      <c r="TQ4" s="149" t="str">
        <f>Instructions!$F$10</f>
        <v>N</v>
      </c>
      <c r="TR4" s="149" t="str">
        <f>Instructions!$G$10</f>
        <v>G</v>
      </c>
      <c r="TS4" s="150" t="str">
        <f>Instructions!$H$10</f>
        <v>O</v>
      </c>
      <c r="TT4" s="148" t="str">
        <f>Instructions!$D$10</f>
        <v>B</v>
      </c>
      <c r="TU4" s="149" t="str">
        <f>Instructions!$E$10</f>
        <v>I</v>
      </c>
      <c r="TV4" s="149" t="str">
        <f>Instructions!$F$10</f>
        <v>N</v>
      </c>
      <c r="TW4" s="149" t="str">
        <f>Instructions!$G$10</f>
        <v>G</v>
      </c>
      <c r="TX4" s="150" t="str">
        <f>Instructions!$H$10</f>
        <v>O</v>
      </c>
      <c r="TY4" s="151"/>
      <c r="TZ4" s="148" t="str">
        <f>Instructions!$D$10</f>
        <v>B</v>
      </c>
      <c r="UA4" s="149" t="str">
        <f>Instructions!$E$10</f>
        <v>I</v>
      </c>
      <c r="UB4" s="149" t="str">
        <f>Instructions!$F$10</f>
        <v>N</v>
      </c>
      <c r="UC4" s="149" t="str">
        <f>Instructions!$G$10</f>
        <v>G</v>
      </c>
      <c r="UD4" s="150" t="str">
        <f>Instructions!$H$10</f>
        <v>O</v>
      </c>
    </row>
    <row r="5" spans="1:550" s="185" customFormat="1" ht="74.75" customHeight="1" x14ac:dyDescent="0.15">
      <c r="A5" s="178">
        <f ca="1">BingoMaker.com!$L$2</f>
        <v>7</v>
      </c>
      <c r="B5" s="179">
        <f ca="1">BingoMaker.com!$M$2</f>
        <v>26</v>
      </c>
      <c r="C5" s="179">
        <f ca="1">BingoMaker.com!$N$2</f>
        <v>42</v>
      </c>
      <c r="D5" s="179">
        <f ca="1">BingoMaker.com!$O$2</f>
        <v>56</v>
      </c>
      <c r="E5" s="180">
        <f ca="1">BingoMaker.com!$P$2</f>
        <v>67</v>
      </c>
      <c r="F5" s="181"/>
      <c r="G5" s="182">
        <f ca="1">BingoMaker.com!$R$2</f>
        <v>10</v>
      </c>
      <c r="H5" s="183">
        <f ca="1">BingoMaker.com!$S$2</f>
        <v>20</v>
      </c>
      <c r="I5" s="183">
        <f ca="1">BingoMaker.com!$T$2</f>
        <v>43</v>
      </c>
      <c r="J5" s="183">
        <f ca="1">BingoMaker.com!$U$2</f>
        <v>58</v>
      </c>
      <c r="K5" s="184">
        <f ca="1">BingoMaker.com!$V$2</f>
        <v>64</v>
      </c>
      <c r="L5" s="182">
        <f ca="1">BingoMaker.com!$W$2</f>
        <v>13</v>
      </c>
      <c r="M5" s="183">
        <f ca="1">BingoMaker.com!$X$2</f>
        <v>16</v>
      </c>
      <c r="N5" s="183">
        <f ca="1">BingoMaker.com!$Y$2</f>
        <v>34</v>
      </c>
      <c r="O5" s="183">
        <f ca="1">BingoMaker.com!$Z$2</f>
        <v>59</v>
      </c>
      <c r="P5" s="184">
        <f ca="1">BingoMaker.com!$AA$2</f>
        <v>66</v>
      </c>
      <c r="Q5" s="181"/>
      <c r="R5" s="178">
        <f ca="1">BingoMaker.com!$AC$2</f>
        <v>1</v>
      </c>
      <c r="S5" s="179">
        <f ca="1">BingoMaker.com!$AD$2</f>
        <v>24</v>
      </c>
      <c r="T5" s="179">
        <f ca="1">BingoMaker.com!$AE$2</f>
        <v>39</v>
      </c>
      <c r="U5" s="179">
        <f ca="1">BingoMaker.com!$AF$2</f>
        <v>49</v>
      </c>
      <c r="V5" s="180">
        <f ca="1">BingoMaker.com!$AG$2</f>
        <v>74</v>
      </c>
      <c r="W5" s="178">
        <f ca="1">BingoMaker.com!$AH$2</f>
        <v>13</v>
      </c>
      <c r="X5" s="179">
        <f ca="1">BingoMaker.com!$AI$2</f>
        <v>24</v>
      </c>
      <c r="Y5" s="179">
        <f ca="1">BingoMaker.com!$AJ$2</f>
        <v>41</v>
      </c>
      <c r="Z5" s="179">
        <f ca="1">BingoMaker.com!$AK$2</f>
        <v>50</v>
      </c>
      <c r="AA5" s="180">
        <f ca="1">BingoMaker.com!$AL$2</f>
        <v>64</v>
      </c>
      <c r="AB5" s="181"/>
      <c r="AC5" s="178">
        <f ca="1">BingoMaker.com!$AN$2</f>
        <v>10</v>
      </c>
      <c r="AD5" s="179">
        <f ca="1">BingoMaker.com!$AO$2</f>
        <v>29</v>
      </c>
      <c r="AE5" s="179">
        <f ca="1">BingoMaker.com!$AP$2</f>
        <v>35</v>
      </c>
      <c r="AF5" s="179">
        <f ca="1">BingoMaker.com!$AQ$2</f>
        <v>58</v>
      </c>
      <c r="AG5" s="180">
        <f ca="1">BingoMaker.com!$AR$2</f>
        <v>70</v>
      </c>
      <c r="AH5" s="178">
        <f ca="1">BingoMaker.com!$AS$2</f>
        <v>6</v>
      </c>
      <c r="AI5" s="179">
        <f ca="1">BingoMaker.com!$AT$2</f>
        <v>16</v>
      </c>
      <c r="AJ5" s="179">
        <f ca="1">BingoMaker.com!$AU$2</f>
        <v>43</v>
      </c>
      <c r="AK5" s="179">
        <f ca="1">BingoMaker.com!$AV$2</f>
        <v>60</v>
      </c>
      <c r="AL5" s="180">
        <f ca="1">BingoMaker.com!$AW$2</f>
        <v>69</v>
      </c>
      <c r="AM5" s="181"/>
      <c r="AN5" s="182">
        <f ca="1">BingoMaker.com!$AY$2</f>
        <v>4</v>
      </c>
      <c r="AO5" s="183">
        <f ca="1">BingoMaker.com!$AZ$2</f>
        <v>21</v>
      </c>
      <c r="AP5" s="183">
        <f ca="1">BingoMaker.com!$BA$2</f>
        <v>37</v>
      </c>
      <c r="AQ5" s="183">
        <f ca="1">BingoMaker.com!$BB$2</f>
        <v>48</v>
      </c>
      <c r="AR5" s="184">
        <f ca="1">BingoMaker.com!$BC$2</f>
        <v>68</v>
      </c>
      <c r="AS5" s="182">
        <f ca="1">BingoMaker.com!$BD$2</f>
        <v>9</v>
      </c>
      <c r="AT5" s="183">
        <f ca="1">BingoMaker.com!$BE$2</f>
        <v>19</v>
      </c>
      <c r="AU5" s="183">
        <f ca="1">BingoMaker.com!$BF$2</f>
        <v>39</v>
      </c>
      <c r="AV5" s="183">
        <f ca="1">BingoMaker.com!$BG$2</f>
        <v>50</v>
      </c>
      <c r="AW5" s="184">
        <f ca="1">BingoMaker.com!$BH$2</f>
        <v>61</v>
      </c>
      <c r="AX5" s="181"/>
      <c r="AY5" s="178">
        <f ca="1">BingoMaker.com!$BJ$2</f>
        <v>6</v>
      </c>
      <c r="AZ5" s="179">
        <f ca="1">BingoMaker.com!$BK$2</f>
        <v>27</v>
      </c>
      <c r="BA5" s="179">
        <f ca="1">BingoMaker.com!$BL$2</f>
        <v>33</v>
      </c>
      <c r="BB5" s="179">
        <f ca="1">BingoMaker.com!$BM$2</f>
        <v>50</v>
      </c>
      <c r="BC5" s="180">
        <f ca="1">BingoMaker.com!$BN$2</f>
        <v>74</v>
      </c>
      <c r="BD5" s="178">
        <f ca="1">BingoMaker.com!$BO$2</f>
        <v>7</v>
      </c>
      <c r="BE5" s="179">
        <f ca="1">BingoMaker.com!$BP$2</f>
        <v>27</v>
      </c>
      <c r="BF5" s="179">
        <f ca="1">BingoMaker.com!$BQ$2</f>
        <v>32</v>
      </c>
      <c r="BG5" s="179">
        <f ca="1">BingoMaker.com!$BR$2</f>
        <v>53</v>
      </c>
      <c r="BH5" s="180">
        <f ca="1">BingoMaker.com!$BS$2</f>
        <v>69</v>
      </c>
      <c r="BI5" s="181"/>
      <c r="BJ5" s="178">
        <f ca="1">BingoMaker.com!$BU$2</f>
        <v>13</v>
      </c>
      <c r="BK5" s="179">
        <f ca="1">BingoMaker.com!$BV$2</f>
        <v>20</v>
      </c>
      <c r="BL5" s="179">
        <f ca="1">BingoMaker.com!$BW$2</f>
        <v>35</v>
      </c>
      <c r="BM5" s="179">
        <f ca="1">BingoMaker.com!$BX$2</f>
        <v>54</v>
      </c>
      <c r="BN5" s="180">
        <f ca="1">BingoMaker.com!$BY$2</f>
        <v>74</v>
      </c>
      <c r="BO5" s="178">
        <f ca="1">BingoMaker.com!$BZ$2</f>
        <v>4</v>
      </c>
      <c r="BP5" s="179">
        <f ca="1">BingoMaker.com!$CA$2</f>
        <v>23</v>
      </c>
      <c r="BQ5" s="179">
        <f ca="1">BingoMaker.com!$CB$2</f>
        <v>32</v>
      </c>
      <c r="BR5" s="179">
        <f ca="1">BingoMaker.com!$CC$2</f>
        <v>52</v>
      </c>
      <c r="BS5" s="180">
        <f ca="1">BingoMaker.com!$CD$2</f>
        <v>70</v>
      </c>
      <c r="BT5" s="181"/>
      <c r="BU5" s="178">
        <f ca="1">BingoMaker.com!$CF$2</f>
        <v>1</v>
      </c>
      <c r="BV5" s="179">
        <f ca="1">BingoMaker.com!$CG$2</f>
        <v>24</v>
      </c>
      <c r="BW5" s="179">
        <f ca="1">BingoMaker.com!$CH$2</f>
        <v>36</v>
      </c>
      <c r="BX5" s="179">
        <f ca="1">BingoMaker.com!$CI$2</f>
        <v>47</v>
      </c>
      <c r="BY5" s="180">
        <f ca="1">BingoMaker.com!$CJ$2</f>
        <v>63</v>
      </c>
      <c r="BZ5" s="178">
        <f ca="1">BingoMaker.com!$CK$2</f>
        <v>15</v>
      </c>
      <c r="CA5" s="179">
        <f ca="1">BingoMaker.com!$CL$2</f>
        <v>30</v>
      </c>
      <c r="CB5" s="179">
        <f ca="1">BingoMaker.com!$CM$2</f>
        <v>39</v>
      </c>
      <c r="CC5" s="179">
        <f ca="1">BingoMaker.com!$CN$2</f>
        <v>56</v>
      </c>
      <c r="CD5" s="180">
        <f ca="1">BingoMaker.com!$CO$2</f>
        <v>67</v>
      </c>
      <c r="CE5" s="181"/>
      <c r="CF5" s="178">
        <f ca="1">BingoMaker.com!$CQ$2</f>
        <v>15</v>
      </c>
      <c r="CG5" s="179">
        <f ca="1">BingoMaker.com!$CR$2</f>
        <v>25</v>
      </c>
      <c r="CH5" s="179">
        <f ca="1">BingoMaker.com!$CS$2</f>
        <v>39</v>
      </c>
      <c r="CI5" s="179">
        <f ca="1">BingoMaker.com!$CT$2</f>
        <v>54</v>
      </c>
      <c r="CJ5" s="180">
        <f ca="1">BingoMaker.com!$CU$2</f>
        <v>67</v>
      </c>
      <c r="CK5" s="178">
        <f ca="1">BingoMaker.com!$CV$2</f>
        <v>2</v>
      </c>
      <c r="CL5" s="179">
        <f ca="1">BingoMaker.com!$CW$2</f>
        <v>23</v>
      </c>
      <c r="CM5" s="179">
        <f ca="1">BingoMaker.com!$CX$2</f>
        <v>43</v>
      </c>
      <c r="CN5" s="179">
        <f ca="1">BingoMaker.com!$CY$2</f>
        <v>55</v>
      </c>
      <c r="CO5" s="180">
        <f ca="1">BingoMaker.com!$CZ$2</f>
        <v>66</v>
      </c>
      <c r="CP5" s="181"/>
      <c r="CQ5" s="178">
        <f ca="1">BingoMaker.com!$DB$2</f>
        <v>15</v>
      </c>
      <c r="CR5" s="179">
        <f ca="1">BingoMaker.com!$DC$2</f>
        <v>17</v>
      </c>
      <c r="CS5" s="179">
        <f ca="1">BingoMaker.com!$DD$2</f>
        <v>36</v>
      </c>
      <c r="CT5" s="179">
        <f ca="1">BingoMaker.com!$DE$2</f>
        <v>48</v>
      </c>
      <c r="CU5" s="180">
        <f ca="1">BingoMaker.com!$DF$2</f>
        <v>75</v>
      </c>
      <c r="CV5" s="178">
        <f ca="1">BingoMaker.com!$DG$2</f>
        <v>5</v>
      </c>
      <c r="CW5" s="179">
        <f ca="1">BingoMaker.com!$DH$2</f>
        <v>18</v>
      </c>
      <c r="CX5" s="179">
        <f ca="1">BingoMaker.com!$DI$2</f>
        <v>34</v>
      </c>
      <c r="CY5" s="179">
        <f ca="1">BingoMaker.com!$DJ$2</f>
        <v>57</v>
      </c>
      <c r="CZ5" s="180">
        <f ca="1">BingoMaker.com!$DK$2</f>
        <v>67</v>
      </c>
      <c r="DA5" s="181"/>
      <c r="DB5" s="178">
        <f ca="1">BingoMaker.com!$DM$2</f>
        <v>11</v>
      </c>
      <c r="DC5" s="179">
        <f ca="1">BingoMaker.com!$DN$2</f>
        <v>30</v>
      </c>
      <c r="DD5" s="179">
        <f ca="1">BingoMaker.com!$DO$2</f>
        <v>40</v>
      </c>
      <c r="DE5" s="179">
        <f ca="1">BingoMaker.com!$DP$2</f>
        <v>47</v>
      </c>
      <c r="DF5" s="180">
        <f ca="1">BingoMaker.com!$DQ$2</f>
        <v>74</v>
      </c>
      <c r="DG5" s="178">
        <f ca="1">BingoMaker.com!$DR$2</f>
        <v>12</v>
      </c>
      <c r="DH5" s="179">
        <f ca="1">BingoMaker.com!$DS$2</f>
        <v>20</v>
      </c>
      <c r="DI5" s="179">
        <f ca="1">BingoMaker.com!$DT$2</f>
        <v>39</v>
      </c>
      <c r="DJ5" s="179">
        <f ca="1">BingoMaker.com!$DU$2</f>
        <v>48</v>
      </c>
      <c r="DK5" s="180">
        <f ca="1">BingoMaker.com!$DV$2</f>
        <v>61</v>
      </c>
      <c r="DL5" s="181"/>
      <c r="DM5" s="178">
        <f ca="1">BingoMaker.com!$DX$2</f>
        <v>3</v>
      </c>
      <c r="DN5" s="179">
        <f ca="1">BingoMaker.com!$DY$2</f>
        <v>27</v>
      </c>
      <c r="DO5" s="179">
        <f ca="1">BingoMaker.com!$DZ$2</f>
        <v>41</v>
      </c>
      <c r="DP5" s="179">
        <f ca="1">BingoMaker.com!$EA$2</f>
        <v>58</v>
      </c>
      <c r="DQ5" s="180">
        <f ca="1">BingoMaker.com!$EB$2</f>
        <v>61</v>
      </c>
      <c r="DR5" s="178">
        <f ca="1">BingoMaker.com!$EC$2</f>
        <v>13</v>
      </c>
      <c r="DS5" s="179">
        <f ca="1">BingoMaker.com!$ED$2</f>
        <v>17</v>
      </c>
      <c r="DT5" s="179">
        <f ca="1">BingoMaker.com!$EE$2</f>
        <v>38</v>
      </c>
      <c r="DU5" s="179">
        <f ca="1">BingoMaker.com!$EF$2</f>
        <v>55</v>
      </c>
      <c r="DV5" s="180">
        <f ca="1">BingoMaker.com!$EG$2</f>
        <v>64</v>
      </c>
      <c r="DW5" s="181"/>
      <c r="DX5" s="178">
        <f ca="1">BingoMaker.com!$EI$2</f>
        <v>9</v>
      </c>
      <c r="DY5" s="179">
        <f ca="1">BingoMaker.com!$EJ$2</f>
        <v>17</v>
      </c>
      <c r="DZ5" s="179">
        <f ca="1">BingoMaker.com!$EK$2</f>
        <v>39</v>
      </c>
      <c r="EA5" s="179">
        <f ca="1">BingoMaker.com!$EL$2</f>
        <v>60</v>
      </c>
      <c r="EB5" s="180">
        <f ca="1">BingoMaker.com!$EM$2</f>
        <v>61</v>
      </c>
      <c r="EC5" s="178">
        <f ca="1">BingoMaker.com!$EN$2</f>
        <v>10</v>
      </c>
      <c r="ED5" s="179">
        <f ca="1">BingoMaker.com!$EO$2</f>
        <v>16</v>
      </c>
      <c r="EE5" s="179">
        <f ca="1">BingoMaker.com!$EP$2</f>
        <v>35</v>
      </c>
      <c r="EF5" s="179">
        <f ca="1">BingoMaker.com!$EQ$2</f>
        <v>46</v>
      </c>
      <c r="EG5" s="180">
        <f ca="1">BingoMaker.com!$ER$2</f>
        <v>66</v>
      </c>
      <c r="EH5" s="181"/>
      <c r="EI5" s="178">
        <f ca="1">BingoMaker.com!$ET$2</f>
        <v>3</v>
      </c>
      <c r="EJ5" s="179">
        <f ca="1">BingoMaker.com!$EU$2</f>
        <v>27</v>
      </c>
      <c r="EK5" s="179">
        <f ca="1">BingoMaker.com!$EV$2</f>
        <v>39</v>
      </c>
      <c r="EL5" s="179">
        <f ca="1">BingoMaker.com!$EW$2</f>
        <v>47</v>
      </c>
      <c r="EM5" s="180">
        <f ca="1">BingoMaker.com!$EX$2</f>
        <v>70</v>
      </c>
      <c r="EN5" s="178">
        <f ca="1">BingoMaker.com!$EY$2</f>
        <v>2</v>
      </c>
      <c r="EO5" s="179">
        <f ca="1">BingoMaker.com!$EZ$2</f>
        <v>29</v>
      </c>
      <c r="EP5" s="179">
        <f ca="1">BingoMaker.com!$FA$2</f>
        <v>37</v>
      </c>
      <c r="EQ5" s="179">
        <f ca="1">BingoMaker.com!$FB$2</f>
        <v>48</v>
      </c>
      <c r="ER5" s="180">
        <f ca="1">BingoMaker.com!$FC$2</f>
        <v>70</v>
      </c>
      <c r="ES5" s="181"/>
      <c r="ET5" s="178">
        <f ca="1">BingoMaker.com!$FE$2</f>
        <v>15</v>
      </c>
      <c r="EU5" s="179">
        <f ca="1">BingoMaker.com!$FF$2</f>
        <v>21</v>
      </c>
      <c r="EV5" s="179">
        <f ca="1">BingoMaker.com!$FG$2</f>
        <v>38</v>
      </c>
      <c r="EW5" s="179">
        <f ca="1">BingoMaker.com!$FH$2</f>
        <v>55</v>
      </c>
      <c r="EX5" s="180">
        <f ca="1">BingoMaker.com!$FI$2</f>
        <v>73</v>
      </c>
      <c r="EY5" s="178">
        <f ca="1">BingoMaker.com!$FJ$2</f>
        <v>9</v>
      </c>
      <c r="EZ5" s="179">
        <f ca="1">BingoMaker.com!$FK$2</f>
        <v>23</v>
      </c>
      <c r="FA5" s="179">
        <f ca="1">BingoMaker.com!$FL$2</f>
        <v>42</v>
      </c>
      <c r="FB5" s="179">
        <f ca="1">BingoMaker.com!$FM$2</f>
        <v>49</v>
      </c>
      <c r="FC5" s="180">
        <f ca="1">BingoMaker.com!$FN$2</f>
        <v>62</v>
      </c>
      <c r="FD5" s="181"/>
      <c r="FE5" s="178">
        <f ca="1">BingoMaker.com!$FP$2</f>
        <v>7</v>
      </c>
      <c r="FF5" s="179">
        <f ca="1">BingoMaker.com!$FQ$2</f>
        <v>23</v>
      </c>
      <c r="FG5" s="179">
        <f ca="1">BingoMaker.com!$FR$2</f>
        <v>34</v>
      </c>
      <c r="FH5" s="179">
        <f ca="1">BingoMaker.com!$FS$2</f>
        <v>58</v>
      </c>
      <c r="FI5" s="180">
        <f ca="1">BingoMaker.com!$FT$2</f>
        <v>68</v>
      </c>
      <c r="FJ5" s="178">
        <f ca="1">BingoMaker.com!$FU$2</f>
        <v>10</v>
      </c>
      <c r="FK5" s="179">
        <f ca="1">BingoMaker.com!$FV$2</f>
        <v>21</v>
      </c>
      <c r="FL5" s="179">
        <f ca="1">BingoMaker.com!$FW$2</f>
        <v>32</v>
      </c>
      <c r="FM5" s="179">
        <f ca="1">BingoMaker.com!$FX$2</f>
        <v>52</v>
      </c>
      <c r="FN5" s="180">
        <f ca="1">BingoMaker.com!$FY$2</f>
        <v>74</v>
      </c>
      <c r="FO5" s="181"/>
      <c r="FP5" s="178">
        <f ca="1">BingoMaker.com!$GA$2</f>
        <v>8</v>
      </c>
      <c r="FQ5" s="179">
        <f ca="1">BingoMaker.com!$GB$2</f>
        <v>17</v>
      </c>
      <c r="FR5" s="179">
        <f ca="1">BingoMaker.com!$GC$2</f>
        <v>43</v>
      </c>
      <c r="FS5" s="179">
        <f ca="1">BingoMaker.com!$GD$2</f>
        <v>60</v>
      </c>
      <c r="FT5" s="180">
        <f ca="1">BingoMaker.com!$GE$2</f>
        <v>70</v>
      </c>
      <c r="FU5" s="178">
        <f ca="1">BingoMaker.com!$GF$2</f>
        <v>6</v>
      </c>
      <c r="FV5" s="179">
        <f ca="1">BingoMaker.com!$GG$2</f>
        <v>23</v>
      </c>
      <c r="FW5" s="179">
        <f ca="1">BingoMaker.com!$GH$2</f>
        <v>43</v>
      </c>
      <c r="FX5" s="179">
        <f ca="1">BingoMaker.com!$GI$2</f>
        <v>60</v>
      </c>
      <c r="FY5" s="180">
        <f ca="1">BingoMaker.com!$GJ$2</f>
        <v>74</v>
      </c>
      <c r="FZ5" s="181"/>
      <c r="GA5" s="178">
        <f ca="1">BingoMaker.com!$GL$2</f>
        <v>1</v>
      </c>
      <c r="GB5" s="179">
        <f ca="1">BingoMaker.com!$GM$2</f>
        <v>16</v>
      </c>
      <c r="GC5" s="179">
        <f ca="1">BingoMaker.com!$GN$2</f>
        <v>31</v>
      </c>
      <c r="GD5" s="179">
        <f ca="1">BingoMaker.com!$GO$2</f>
        <v>50</v>
      </c>
      <c r="GE5" s="180">
        <f ca="1">BingoMaker.com!$GP$2</f>
        <v>72</v>
      </c>
      <c r="GF5" s="178">
        <f ca="1">BingoMaker.com!$GQ$2</f>
        <v>2</v>
      </c>
      <c r="GG5" s="179">
        <f ca="1">BingoMaker.com!$GR$2</f>
        <v>27</v>
      </c>
      <c r="GH5" s="179">
        <f ca="1">BingoMaker.com!$GS$2</f>
        <v>33</v>
      </c>
      <c r="GI5" s="179">
        <f ca="1">BingoMaker.com!$GT$2</f>
        <v>58</v>
      </c>
      <c r="GJ5" s="180">
        <f ca="1">BingoMaker.com!$GU$2</f>
        <v>72</v>
      </c>
      <c r="GK5" s="181"/>
      <c r="GL5" s="178">
        <f ca="1">BingoMaker.com!$GW$2</f>
        <v>10</v>
      </c>
      <c r="GM5" s="179">
        <f ca="1">BingoMaker.com!$GX$2</f>
        <v>23</v>
      </c>
      <c r="GN5" s="179">
        <f ca="1">BingoMaker.com!$GY$2</f>
        <v>32</v>
      </c>
      <c r="GO5" s="179">
        <f ca="1">BingoMaker.com!$GZ$2</f>
        <v>56</v>
      </c>
      <c r="GP5" s="180">
        <f ca="1">BingoMaker.com!$HA$2</f>
        <v>63</v>
      </c>
      <c r="GQ5" s="178">
        <f ca="1">BingoMaker.com!$HB$2</f>
        <v>10</v>
      </c>
      <c r="GR5" s="179">
        <f ca="1">BingoMaker.com!$HC$2</f>
        <v>26</v>
      </c>
      <c r="GS5" s="179">
        <f ca="1">BingoMaker.com!$HD$2</f>
        <v>45</v>
      </c>
      <c r="GT5" s="179">
        <f ca="1">BingoMaker.com!$HE$2</f>
        <v>56</v>
      </c>
      <c r="GU5" s="180">
        <f ca="1">BingoMaker.com!$HF$2</f>
        <v>71</v>
      </c>
      <c r="GV5" s="181"/>
      <c r="GW5" s="178">
        <f ca="1">BingoMaker.com!$HH$2</f>
        <v>10</v>
      </c>
      <c r="GX5" s="179">
        <f ca="1">BingoMaker.com!$HI$2</f>
        <v>29</v>
      </c>
      <c r="GY5" s="179">
        <f ca="1">BingoMaker.com!$HJ$2</f>
        <v>44</v>
      </c>
      <c r="GZ5" s="179">
        <f ca="1">BingoMaker.com!$HK$2</f>
        <v>52</v>
      </c>
      <c r="HA5" s="180">
        <f ca="1">BingoMaker.com!$HL$2</f>
        <v>72</v>
      </c>
      <c r="HB5" s="178">
        <f ca="1">BingoMaker.com!$HM$2</f>
        <v>4</v>
      </c>
      <c r="HC5" s="179">
        <f ca="1">BingoMaker.com!$HN$2</f>
        <v>20</v>
      </c>
      <c r="HD5" s="179">
        <f ca="1">BingoMaker.com!$HO$2</f>
        <v>35</v>
      </c>
      <c r="HE5" s="179">
        <f ca="1">BingoMaker.com!$HP$2</f>
        <v>58</v>
      </c>
      <c r="HF5" s="180">
        <f ca="1">BingoMaker.com!$HQ$2</f>
        <v>61</v>
      </c>
      <c r="HG5" s="181"/>
      <c r="HH5" s="178">
        <f ca="1">BingoMaker.com!$HS$2</f>
        <v>13</v>
      </c>
      <c r="HI5" s="179">
        <f ca="1">BingoMaker.com!$HT$2</f>
        <v>26</v>
      </c>
      <c r="HJ5" s="179">
        <f ca="1">BingoMaker.com!$HU$2</f>
        <v>37</v>
      </c>
      <c r="HK5" s="179">
        <f ca="1">BingoMaker.com!$HV$2</f>
        <v>57</v>
      </c>
      <c r="HL5" s="180">
        <f ca="1">BingoMaker.com!$HW$2</f>
        <v>73</v>
      </c>
      <c r="HM5" s="178">
        <f ca="1">BingoMaker.com!$HX$2</f>
        <v>2</v>
      </c>
      <c r="HN5" s="179">
        <f ca="1">BingoMaker.com!$HY$2</f>
        <v>16</v>
      </c>
      <c r="HO5" s="179">
        <f ca="1">BingoMaker.com!$HZ$2</f>
        <v>44</v>
      </c>
      <c r="HP5" s="179">
        <f ca="1">BingoMaker.com!$IA$2</f>
        <v>56</v>
      </c>
      <c r="HQ5" s="180">
        <f ca="1">BingoMaker.com!$IB$2</f>
        <v>62</v>
      </c>
      <c r="HR5" s="181"/>
      <c r="HS5" s="178">
        <f ca="1">BingoMaker.com!$ID$2</f>
        <v>2</v>
      </c>
      <c r="HT5" s="179">
        <f ca="1">BingoMaker.com!$IE$2</f>
        <v>28</v>
      </c>
      <c r="HU5" s="179">
        <f ca="1">BingoMaker.com!$IF$2</f>
        <v>35</v>
      </c>
      <c r="HV5" s="179">
        <f ca="1">BingoMaker.com!$IG$2</f>
        <v>46</v>
      </c>
      <c r="HW5" s="180">
        <f ca="1">BingoMaker.com!$IH$2</f>
        <v>67</v>
      </c>
      <c r="HX5" s="178">
        <f ca="1">BingoMaker.com!$II$2</f>
        <v>5</v>
      </c>
      <c r="HY5" s="179">
        <f ca="1">BingoMaker.com!$IJ$2</f>
        <v>19</v>
      </c>
      <c r="HZ5" s="179">
        <f ca="1">BingoMaker.com!$IK$2</f>
        <v>34</v>
      </c>
      <c r="IA5" s="179">
        <f ca="1">BingoMaker.com!$IL$2</f>
        <v>52</v>
      </c>
      <c r="IB5" s="180">
        <f ca="1">BingoMaker.com!$IM$2</f>
        <v>75</v>
      </c>
      <c r="IC5" s="181"/>
      <c r="ID5" s="178">
        <f ca="1">BingoMaker.com!$IO$2</f>
        <v>5</v>
      </c>
      <c r="IE5" s="179">
        <f ca="1">BingoMaker.com!$IP$2</f>
        <v>30</v>
      </c>
      <c r="IF5" s="179">
        <f ca="1">BingoMaker.com!$IQ$2</f>
        <v>32</v>
      </c>
      <c r="IG5" s="179">
        <f ca="1">BingoMaker.com!$IR$2</f>
        <v>49</v>
      </c>
      <c r="IH5" s="180">
        <f ca="1">BingoMaker.com!$IS$2</f>
        <v>61</v>
      </c>
      <c r="II5" s="178">
        <f ca="1">BingoMaker.com!$IT$2</f>
        <v>9</v>
      </c>
      <c r="IJ5" s="179">
        <f ca="1">BingoMaker.com!$IU$2</f>
        <v>19</v>
      </c>
      <c r="IK5" s="179">
        <f ca="1">BingoMaker.com!$IV$2</f>
        <v>44</v>
      </c>
      <c r="IL5" s="179">
        <f ca="1">BingoMaker.com!$IW$2</f>
        <v>46</v>
      </c>
      <c r="IM5" s="180">
        <f ca="1">BingoMaker.com!$IX$2</f>
        <v>72</v>
      </c>
      <c r="IN5" s="181"/>
      <c r="IO5" s="178">
        <f ca="1">BingoMaker.com!$IZ$2</f>
        <v>13</v>
      </c>
      <c r="IP5" s="179">
        <f ca="1">BingoMaker.com!$JA$2</f>
        <v>16</v>
      </c>
      <c r="IQ5" s="179">
        <f ca="1">BingoMaker.com!$JB$2</f>
        <v>35</v>
      </c>
      <c r="IR5" s="179">
        <f ca="1">BingoMaker.com!$JC$2</f>
        <v>59</v>
      </c>
      <c r="IS5" s="180">
        <f ca="1">BingoMaker.com!$JD$2</f>
        <v>72</v>
      </c>
      <c r="IT5" s="178">
        <f ca="1">BingoMaker.com!$JE$2</f>
        <v>10</v>
      </c>
      <c r="IU5" s="179">
        <f ca="1">BingoMaker.com!$JF$2</f>
        <v>17</v>
      </c>
      <c r="IV5" s="179">
        <f ca="1">BingoMaker.com!$JG$2</f>
        <v>33</v>
      </c>
      <c r="IW5" s="179">
        <f ca="1">BingoMaker.com!$JH$2</f>
        <v>60</v>
      </c>
      <c r="IX5" s="180">
        <f ca="1">BingoMaker.com!$JI$2</f>
        <v>69</v>
      </c>
      <c r="IY5" s="181"/>
      <c r="IZ5" s="178">
        <f ca="1">BingoMaker.com!$JK$2</f>
        <v>1</v>
      </c>
      <c r="JA5" s="179">
        <f ca="1">BingoMaker.com!$JL$2</f>
        <v>27</v>
      </c>
      <c r="JB5" s="179">
        <f ca="1">BingoMaker.com!$JM$2</f>
        <v>45</v>
      </c>
      <c r="JC5" s="179">
        <f ca="1">BingoMaker.com!$JN$2</f>
        <v>54</v>
      </c>
      <c r="JD5" s="180">
        <f ca="1">BingoMaker.com!$JO$2</f>
        <v>65</v>
      </c>
      <c r="JE5" s="178">
        <f ca="1">BingoMaker.com!$JP$2</f>
        <v>5</v>
      </c>
      <c r="JF5" s="179">
        <f ca="1">BingoMaker.com!$JQ$2</f>
        <v>30</v>
      </c>
      <c r="JG5" s="179">
        <f ca="1">BingoMaker.com!$JR$2</f>
        <v>35</v>
      </c>
      <c r="JH5" s="179">
        <f ca="1">BingoMaker.com!$JS$2</f>
        <v>59</v>
      </c>
      <c r="JI5" s="180">
        <f ca="1">BingoMaker.com!$JT$2</f>
        <v>71</v>
      </c>
      <c r="JJ5" s="181"/>
      <c r="JK5" s="178">
        <f ca="1">BingoMaker.com!$JV$2</f>
        <v>5</v>
      </c>
      <c r="JL5" s="179">
        <f ca="1">BingoMaker.com!$JW$2</f>
        <v>19</v>
      </c>
      <c r="JM5" s="179">
        <f ca="1">BingoMaker.com!$JX$2</f>
        <v>40</v>
      </c>
      <c r="JN5" s="179">
        <f ca="1">BingoMaker.com!$JY$2</f>
        <v>49</v>
      </c>
      <c r="JO5" s="180">
        <f ca="1">BingoMaker.com!$JZ$2</f>
        <v>63</v>
      </c>
      <c r="JP5" s="178">
        <f ca="1">BingoMaker.com!$KA$2</f>
        <v>11</v>
      </c>
      <c r="JQ5" s="179">
        <f ca="1">BingoMaker.com!$KB$2</f>
        <v>30</v>
      </c>
      <c r="JR5" s="179">
        <f ca="1">BingoMaker.com!$KC$2</f>
        <v>39</v>
      </c>
      <c r="JS5" s="179">
        <f ca="1">BingoMaker.com!$KD$2</f>
        <v>54</v>
      </c>
      <c r="JT5" s="180">
        <f ca="1">BingoMaker.com!$KE$2</f>
        <v>69</v>
      </c>
      <c r="JU5" s="181"/>
      <c r="JV5" s="178">
        <f ca="1">BingoMaker.com!$KG$2</f>
        <v>2</v>
      </c>
      <c r="JW5" s="179">
        <f ca="1">BingoMaker.com!$KH$2</f>
        <v>21</v>
      </c>
      <c r="JX5" s="179">
        <f ca="1">BingoMaker.com!$KI$2</f>
        <v>40</v>
      </c>
      <c r="JY5" s="179">
        <f ca="1">BingoMaker.com!$KJ$2</f>
        <v>48</v>
      </c>
      <c r="JZ5" s="180">
        <f ca="1">BingoMaker.com!$KK$2</f>
        <v>69</v>
      </c>
      <c r="KA5" s="178">
        <f ca="1">BingoMaker.com!$KL$2</f>
        <v>9</v>
      </c>
      <c r="KB5" s="179">
        <f ca="1">BingoMaker.com!$KM$2</f>
        <v>28</v>
      </c>
      <c r="KC5" s="179">
        <f ca="1">BingoMaker.com!$KN$2</f>
        <v>41</v>
      </c>
      <c r="KD5" s="179">
        <f ca="1">BingoMaker.com!$KO$2</f>
        <v>51</v>
      </c>
      <c r="KE5" s="180">
        <f ca="1">BingoMaker.com!$KP$2</f>
        <v>68</v>
      </c>
      <c r="KF5" s="181"/>
      <c r="KG5" s="178">
        <f ca="1">BingoMaker.com!$KR$2</f>
        <v>12</v>
      </c>
      <c r="KH5" s="179">
        <f ca="1">BingoMaker.com!$KS$2</f>
        <v>19</v>
      </c>
      <c r="KI5" s="179">
        <f ca="1">BingoMaker.com!$KT$2</f>
        <v>35</v>
      </c>
      <c r="KJ5" s="179">
        <f ca="1">BingoMaker.com!$KU$2</f>
        <v>49</v>
      </c>
      <c r="KK5" s="180">
        <f ca="1">BingoMaker.com!$KV$2</f>
        <v>72</v>
      </c>
      <c r="KL5" s="178">
        <f ca="1">BingoMaker.com!$KW$2</f>
        <v>2</v>
      </c>
      <c r="KM5" s="179">
        <f ca="1">BingoMaker.com!$KX$2</f>
        <v>24</v>
      </c>
      <c r="KN5" s="179">
        <f ca="1">BingoMaker.com!$KY$2</f>
        <v>32</v>
      </c>
      <c r="KO5" s="179">
        <f ca="1">BingoMaker.com!$KZ$2</f>
        <v>57</v>
      </c>
      <c r="KP5" s="180">
        <f ca="1">BingoMaker.com!$LA$2</f>
        <v>73</v>
      </c>
      <c r="KQ5" s="181"/>
      <c r="KR5" s="178">
        <f ca="1">BingoMaker.com!$LC$2</f>
        <v>7</v>
      </c>
      <c r="KS5" s="179">
        <f ca="1">BingoMaker.com!$LD$2</f>
        <v>19</v>
      </c>
      <c r="KT5" s="179">
        <f ca="1">BingoMaker.com!$LE$2</f>
        <v>31</v>
      </c>
      <c r="KU5" s="179">
        <f ca="1">BingoMaker.com!$LF$2</f>
        <v>53</v>
      </c>
      <c r="KV5" s="180">
        <f ca="1">BingoMaker.com!$LG$2</f>
        <v>63</v>
      </c>
      <c r="KW5" s="178">
        <f ca="1">BingoMaker.com!$LH$2</f>
        <v>15</v>
      </c>
      <c r="KX5" s="179">
        <f ca="1">BingoMaker.com!$LI$2</f>
        <v>30</v>
      </c>
      <c r="KY5" s="179">
        <f ca="1">BingoMaker.com!$LJ$2</f>
        <v>43</v>
      </c>
      <c r="KZ5" s="179">
        <f ca="1">BingoMaker.com!$LK$2</f>
        <v>47</v>
      </c>
      <c r="LA5" s="180">
        <f ca="1">BingoMaker.com!$LL$2</f>
        <v>72</v>
      </c>
      <c r="LB5" s="181"/>
      <c r="LC5" s="178">
        <f ca="1">BingoMaker.com!$LN$2</f>
        <v>1</v>
      </c>
      <c r="LD5" s="179">
        <f ca="1">BingoMaker.com!$LO$2</f>
        <v>18</v>
      </c>
      <c r="LE5" s="179">
        <f ca="1">BingoMaker.com!$LP$2</f>
        <v>39</v>
      </c>
      <c r="LF5" s="179">
        <f ca="1">BingoMaker.com!$LQ$2</f>
        <v>57</v>
      </c>
      <c r="LG5" s="180">
        <f ca="1">BingoMaker.com!$LR$2</f>
        <v>68</v>
      </c>
      <c r="LH5" s="178">
        <f ca="1">BingoMaker.com!$LS$2</f>
        <v>9</v>
      </c>
      <c r="LI5" s="179">
        <f ca="1">BingoMaker.com!$LT$2</f>
        <v>18</v>
      </c>
      <c r="LJ5" s="179">
        <f ca="1">BingoMaker.com!$LU$2</f>
        <v>45</v>
      </c>
      <c r="LK5" s="179">
        <f ca="1">BingoMaker.com!$LV$2</f>
        <v>55</v>
      </c>
      <c r="LL5" s="180">
        <f ca="1">BingoMaker.com!$LW$2</f>
        <v>65</v>
      </c>
      <c r="LM5" s="181"/>
      <c r="LN5" s="178">
        <f ca="1">BingoMaker.com!$LY$2</f>
        <v>1</v>
      </c>
      <c r="LO5" s="179">
        <f ca="1">BingoMaker.com!$LZ$2</f>
        <v>30</v>
      </c>
      <c r="LP5" s="179">
        <f ca="1">BingoMaker.com!$MA$2</f>
        <v>44</v>
      </c>
      <c r="LQ5" s="179">
        <f ca="1">BingoMaker.com!$MB$2</f>
        <v>52</v>
      </c>
      <c r="LR5" s="180">
        <f ca="1">BingoMaker.com!$MC$2</f>
        <v>71</v>
      </c>
      <c r="LS5" s="178">
        <f ca="1">BingoMaker.com!$MD$2</f>
        <v>7</v>
      </c>
      <c r="LT5" s="179">
        <f ca="1">BingoMaker.com!$ME$2</f>
        <v>21</v>
      </c>
      <c r="LU5" s="179">
        <f ca="1">BingoMaker.com!$MF$2</f>
        <v>38</v>
      </c>
      <c r="LV5" s="179">
        <f ca="1">BingoMaker.com!$MG$2</f>
        <v>58</v>
      </c>
      <c r="LW5" s="180">
        <f ca="1">BingoMaker.com!$MH$2</f>
        <v>72</v>
      </c>
      <c r="LX5" s="181"/>
      <c r="LY5" s="178">
        <f ca="1">BingoMaker.com!$MJ$2</f>
        <v>4</v>
      </c>
      <c r="LZ5" s="179">
        <f ca="1">BingoMaker.com!$MK$2</f>
        <v>28</v>
      </c>
      <c r="MA5" s="179">
        <f ca="1">BingoMaker.com!$ML$2</f>
        <v>32</v>
      </c>
      <c r="MB5" s="179">
        <f ca="1">BingoMaker.com!$MM$2</f>
        <v>52</v>
      </c>
      <c r="MC5" s="180">
        <f ca="1">BingoMaker.com!$MN$2</f>
        <v>74</v>
      </c>
      <c r="MD5" s="178">
        <f ca="1">BingoMaker.com!$MO$2</f>
        <v>3</v>
      </c>
      <c r="ME5" s="179">
        <f ca="1">BingoMaker.com!$MP$2</f>
        <v>18</v>
      </c>
      <c r="MF5" s="179">
        <f ca="1">BingoMaker.com!$MQ$2</f>
        <v>36</v>
      </c>
      <c r="MG5" s="179">
        <f ca="1">BingoMaker.com!$MR$2</f>
        <v>59</v>
      </c>
      <c r="MH5" s="180">
        <f ca="1">BingoMaker.com!$MS$2</f>
        <v>62</v>
      </c>
      <c r="MI5" s="181"/>
      <c r="MJ5" s="178">
        <f ca="1">BingoMaker.com!$MU$2</f>
        <v>13</v>
      </c>
      <c r="MK5" s="179">
        <f ca="1">BingoMaker.com!$MV$2</f>
        <v>23</v>
      </c>
      <c r="ML5" s="179">
        <f ca="1">BingoMaker.com!$MW$2</f>
        <v>31</v>
      </c>
      <c r="MM5" s="179">
        <f ca="1">BingoMaker.com!$MX$2</f>
        <v>49</v>
      </c>
      <c r="MN5" s="180">
        <f ca="1">BingoMaker.com!$MY$2</f>
        <v>63</v>
      </c>
      <c r="MO5" s="178">
        <f ca="1">BingoMaker.com!$MZ$2</f>
        <v>2</v>
      </c>
      <c r="MP5" s="179">
        <f ca="1">BingoMaker.com!$NA$2</f>
        <v>29</v>
      </c>
      <c r="MQ5" s="179">
        <f ca="1">BingoMaker.com!$NB$2</f>
        <v>44</v>
      </c>
      <c r="MR5" s="179">
        <f ca="1">BingoMaker.com!$NC$2</f>
        <v>53</v>
      </c>
      <c r="MS5" s="180">
        <f ca="1">BingoMaker.com!$ND$2</f>
        <v>74</v>
      </c>
      <c r="MT5" s="181"/>
      <c r="MU5" s="178">
        <f ca="1">BingoMaker.com!$NF$2</f>
        <v>2</v>
      </c>
      <c r="MV5" s="179">
        <f ca="1">BingoMaker.com!$NG$2</f>
        <v>28</v>
      </c>
      <c r="MW5" s="179">
        <f ca="1">BingoMaker.com!$NH$2</f>
        <v>43</v>
      </c>
      <c r="MX5" s="179">
        <f ca="1">BingoMaker.com!$NI$2</f>
        <v>58</v>
      </c>
      <c r="MY5" s="180">
        <f ca="1">BingoMaker.com!$NJ$2</f>
        <v>68</v>
      </c>
      <c r="MZ5" s="178">
        <f ca="1">BingoMaker.com!$NK$2</f>
        <v>13</v>
      </c>
      <c r="NA5" s="179">
        <f ca="1">BingoMaker.com!$NL$2</f>
        <v>21</v>
      </c>
      <c r="NB5" s="179">
        <f ca="1">BingoMaker.com!$NM$2</f>
        <v>32</v>
      </c>
      <c r="NC5" s="179">
        <f ca="1">BingoMaker.com!$NN$2</f>
        <v>60</v>
      </c>
      <c r="ND5" s="180">
        <f ca="1">BingoMaker.com!$NO$2</f>
        <v>66</v>
      </c>
      <c r="NE5" s="181"/>
      <c r="NF5" s="178">
        <f ca="1">BingoMaker.com!$NQ$2</f>
        <v>12</v>
      </c>
      <c r="NG5" s="179">
        <f ca="1">BingoMaker.com!$NR$2</f>
        <v>23</v>
      </c>
      <c r="NH5" s="179">
        <f ca="1">BingoMaker.com!$NS$2</f>
        <v>33</v>
      </c>
      <c r="NI5" s="179">
        <f ca="1">BingoMaker.com!$NT$2</f>
        <v>57</v>
      </c>
      <c r="NJ5" s="180">
        <f ca="1">BingoMaker.com!$NU$2</f>
        <v>74</v>
      </c>
      <c r="NK5" s="178">
        <f ca="1">BingoMaker.com!$NV$2</f>
        <v>9</v>
      </c>
      <c r="NL5" s="179">
        <f ca="1">BingoMaker.com!$NW$2</f>
        <v>23</v>
      </c>
      <c r="NM5" s="179">
        <f ca="1">BingoMaker.com!$NX$2</f>
        <v>44</v>
      </c>
      <c r="NN5" s="179">
        <f ca="1">BingoMaker.com!$NY$2</f>
        <v>49</v>
      </c>
      <c r="NO5" s="180">
        <f ca="1">BingoMaker.com!$NZ$2</f>
        <v>70</v>
      </c>
      <c r="NP5" s="181"/>
      <c r="NQ5" s="178">
        <f ca="1">BingoMaker.com!$OB$2</f>
        <v>9</v>
      </c>
      <c r="NR5" s="179">
        <f ca="1">BingoMaker.com!$OC$2</f>
        <v>18</v>
      </c>
      <c r="NS5" s="179">
        <f ca="1">BingoMaker.com!$OD$2</f>
        <v>33</v>
      </c>
      <c r="NT5" s="179">
        <f ca="1">BingoMaker.com!$OE$2</f>
        <v>54</v>
      </c>
      <c r="NU5" s="180">
        <f ca="1">BingoMaker.com!$OF$2</f>
        <v>61</v>
      </c>
      <c r="NV5" s="178">
        <f ca="1">BingoMaker.com!$OG$2</f>
        <v>4</v>
      </c>
      <c r="NW5" s="179">
        <f ca="1">BingoMaker.com!$OH$2</f>
        <v>26</v>
      </c>
      <c r="NX5" s="179">
        <f ca="1">BingoMaker.com!$OI$2</f>
        <v>42</v>
      </c>
      <c r="NY5" s="179">
        <f ca="1">BingoMaker.com!$OJ$2</f>
        <v>58</v>
      </c>
      <c r="NZ5" s="180">
        <f ca="1">BingoMaker.com!$OK$2</f>
        <v>70</v>
      </c>
      <c r="OA5" s="181"/>
      <c r="OB5" s="178">
        <f ca="1">BingoMaker.com!$OM$2</f>
        <v>5</v>
      </c>
      <c r="OC5" s="179">
        <f ca="1">BingoMaker.com!$ON$2</f>
        <v>24</v>
      </c>
      <c r="OD5" s="179">
        <f ca="1">BingoMaker.com!$OO$2</f>
        <v>32</v>
      </c>
      <c r="OE5" s="179">
        <f ca="1">BingoMaker.com!$OP$2</f>
        <v>46</v>
      </c>
      <c r="OF5" s="180">
        <f ca="1">BingoMaker.com!$OQ$2</f>
        <v>66</v>
      </c>
      <c r="OG5" s="178">
        <f ca="1">BingoMaker.com!$OR$2</f>
        <v>6</v>
      </c>
      <c r="OH5" s="179">
        <f ca="1">BingoMaker.com!$OS$2</f>
        <v>22</v>
      </c>
      <c r="OI5" s="179">
        <f ca="1">BingoMaker.com!$OT$2</f>
        <v>45</v>
      </c>
      <c r="OJ5" s="179">
        <f ca="1">BingoMaker.com!$OU$2</f>
        <v>57</v>
      </c>
      <c r="OK5" s="180">
        <f ca="1">BingoMaker.com!$OV$2</f>
        <v>74</v>
      </c>
      <c r="OL5" s="181"/>
      <c r="OM5" s="178">
        <f ca="1">BingoMaker.com!$OX$2</f>
        <v>10</v>
      </c>
      <c r="ON5" s="179">
        <f ca="1">BingoMaker.com!$OY$2</f>
        <v>19</v>
      </c>
      <c r="OO5" s="179">
        <f ca="1">BingoMaker.com!$OZ$2</f>
        <v>41</v>
      </c>
      <c r="OP5" s="179">
        <f ca="1">BingoMaker.com!$PA$2</f>
        <v>47</v>
      </c>
      <c r="OQ5" s="180">
        <f ca="1">BingoMaker.com!$PB$2</f>
        <v>71</v>
      </c>
      <c r="OR5" s="178">
        <f ca="1">BingoMaker.com!$PC$2</f>
        <v>15</v>
      </c>
      <c r="OS5" s="179">
        <f ca="1">BingoMaker.com!$PD$2</f>
        <v>24</v>
      </c>
      <c r="OT5" s="179">
        <f ca="1">BingoMaker.com!$PE$2</f>
        <v>32</v>
      </c>
      <c r="OU5" s="179">
        <f ca="1">BingoMaker.com!$PF$2</f>
        <v>56</v>
      </c>
      <c r="OV5" s="180">
        <f ca="1">BingoMaker.com!$PG$2</f>
        <v>67</v>
      </c>
      <c r="OW5" s="181"/>
      <c r="OX5" s="178">
        <f ca="1">BingoMaker.com!$PI$2</f>
        <v>12</v>
      </c>
      <c r="OY5" s="179">
        <f ca="1">BingoMaker.com!$PJ$2</f>
        <v>26</v>
      </c>
      <c r="OZ5" s="179">
        <f ca="1">BingoMaker.com!$PK$2</f>
        <v>35</v>
      </c>
      <c r="PA5" s="179">
        <f ca="1">BingoMaker.com!$PL$2</f>
        <v>51</v>
      </c>
      <c r="PB5" s="180">
        <f ca="1">BingoMaker.com!$PM$2</f>
        <v>63</v>
      </c>
      <c r="PC5" s="178">
        <f ca="1">BingoMaker.com!$PN$2</f>
        <v>9</v>
      </c>
      <c r="PD5" s="179">
        <f ca="1">BingoMaker.com!$PO$2</f>
        <v>17</v>
      </c>
      <c r="PE5" s="179">
        <f ca="1">BingoMaker.com!$PP$2</f>
        <v>33</v>
      </c>
      <c r="PF5" s="179">
        <f ca="1">BingoMaker.com!$PQ$2</f>
        <v>50</v>
      </c>
      <c r="PG5" s="180">
        <f ca="1">BingoMaker.com!$PR$2</f>
        <v>63</v>
      </c>
      <c r="PH5" s="181"/>
      <c r="PI5" s="178">
        <f ca="1">BingoMaker.com!$PT$2</f>
        <v>14</v>
      </c>
      <c r="PJ5" s="179">
        <f ca="1">BingoMaker.com!$PU$2</f>
        <v>26</v>
      </c>
      <c r="PK5" s="179">
        <f ca="1">BingoMaker.com!$PV$2</f>
        <v>42</v>
      </c>
      <c r="PL5" s="179">
        <f ca="1">BingoMaker.com!$PW$2</f>
        <v>50</v>
      </c>
      <c r="PM5" s="180">
        <f ca="1">BingoMaker.com!$PX$2</f>
        <v>62</v>
      </c>
      <c r="PN5" s="178">
        <f ca="1">BingoMaker.com!$PY$2</f>
        <v>1</v>
      </c>
      <c r="PO5" s="179">
        <f ca="1">BingoMaker.com!$PZ$2</f>
        <v>20</v>
      </c>
      <c r="PP5" s="179">
        <f ca="1">BingoMaker.com!$QA$2</f>
        <v>35</v>
      </c>
      <c r="PQ5" s="179">
        <f ca="1">BingoMaker.com!$QB$2</f>
        <v>53</v>
      </c>
      <c r="PR5" s="180">
        <f ca="1">BingoMaker.com!$QC$2</f>
        <v>68</v>
      </c>
      <c r="PS5" s="181"/>
      <c r="PT5" s="178">
        <f ca="1">BingoMaker.com!$QE$2</f>
        <v>9</v>
      </c>
      <c r="PU5" s="179">
        <f ca="1">BingoMaker.com!$QF$2</f>
        <v>25</v>
      </c>
      <c r="PV5" s="179">
        <f ca="1">BingoMaker.com!$QG$2</f>
        <v>31</v>
      </c>
      <c r="PW5" s="179">
        <f ca="1">BingoMaker.com!$QH$2</f>
        <v>50</v>
      </c>
      <c r="PX5" s="180">
        <f ca="1">BingoMaker.com!$QI$2</f>
        <v>71</v>
      </c>
      <c r="PY5" s="178">
        <f ca="1">BingoMaker.com!$QJ$2</f>
        <v>8</v>
      </c>
      <c r="PZ5" s="179">
        <f ca="1">BingoMaker.com!$QK$2</f>
        <v>18</v>
      </c>
      <c r="QA5" s="179">
        <f ca="1">BingoMaker.com!$QL$2</f>
        <v>43</v>
      </c>
      <c r="QB5" s="179">
        <f ca="1">BingoMaker.com!$QM$2</f>
        <v>52</v>
      </c>
      <c r="QC5" s="180">
        <f ca="1">BingoMaker.com!$QN$2</f>
        <v>61</v>
      </c>
      <c r="QD5" s="181"/>
      <c r="QE5" s="178">
        <f ca="1">BingoMaker.com!$QP$2</f>
        <v>7</v>
      </c>
      <c r="QF5" s="179">
        <f ca="1">BingoMaker.com!$QQ$2</f>
        <v>23</v>
      </c>
      <c r="QG5" s="179">
        <f ca="1">BingoMaker.com!$QR$2</f>
        <v>42</v>
      </c>
      <c r="QH5" s="179">
        <f ca="1">BingoMaker.com!$QS$2</f>
        <v>53</v>
      </c>
      <c r="QI5" s="180">
        <f ca="1">BingoMaker.com!$QT$2</f>
        <v>61</v>
      </c>
      <c r="QJ5" s="178">
        <f ca="1">BingoMaker.com!$QU$2</f>
        <v>1</v>
      </c>
      <c r="QK5" s="179">
        <f ca="1">BingoMaker.com!$QV$2</f>
        <v>25</v>
      </c>
      <c r="QL5" s="179">
        <f ca="1">BingoMaker.com!$QW$2</f>
        <v>42</v>
      </c>
      <c r="QM5" s="179">
        <f ca="1">BingoMaker.com!$QX$2</f>
        <v>54</v>
      </c>
      <c r="QN5" s="180">
        <f ca="1">BingoMaker.com!$QY$2</f>
        <v>72</v>
      </c>
      <c r="QO5" s="181"/>
      <c r="QP5" s="178">
        <f ca="1">BingoMaker.com!$RA$2</f>
        <v>12</v>
      </c>
      <c r="QQ5" s="179">
        <f ca="1">BingoMaker.com!$RB$2</f>
        <v>26</v>
      </c>
      <c r="QR5" s="179">
        <f ca="1">BingoMaker.com!$RC$2</f>
        <v>34</v>
      </c>
      <c r="QS5" s="179">
        <f ca="1">BingoMaker.com!$RD$2</f>
        <v>48</v>
      </c>
      <c r="QT5" s="180">
        <f ca="1">BingoMaker.com!$RE$2</f>
        <v>63</v>
      </c>
      <c r="QU5" s="178">
        <f ca="1">BingoMaker.com!$RF$2</f>
        <v>13</v>
      </c>
      <c r="QV5" s="179">
        <f ca="1">BingoMaker.com!$RG$2</f>
        <v>20</v>
      </c>
      <c r="QW5" s="179">
        <f ca="1">BingoMaker.com!$RH$2</f>
        <v>35</v>
      </c>
      <c r="QX5" s="179">
        <f ca="1">BingoMaker.com!$RI$2</f>
        <v>59</v>
      </c>
      <c r="QY5" s="180">
        <f ca="1">BingoMaker.com!$RJ$2</f>
        <v>64</v>
      </c>
      <c r="QZ5" s="181"/>
      <c r="RA5" s="178">
        <f ca="1">BingoMaker.com!$RL$2</f>
        <v>1</v>
      </c>
      <c r="RB5" s="179">
        <f ca="1">BingoMaker.com!$RM$2</f>
        <v>27</v>
      </c>
      <c r="RC5" s="179">
        <f ca="1">BingoMaker.com!$RN$2</f>
        <v>40</v>
      </c>
      <c r="RD5" s="179">
        <f ca="1">BingoMaker.com!$RO$2</f>
        <v>59</v>
      </c>
      <c r="RE5" s="180">
        <f ca="1">BingoMaker.com!$RP$2</f>
        <v>71</v>
      </c>
      <c r="RF5" s="178">
        <f ca="1">BingoMaker.com!$RQ$2</f>
        <v>11</v>
      </c>
      <c r="RG5" s="179">
        <f ca="1">BingoMaker.com!$RR$2</f>
        <v>16</v>
      </c>
      <c r="RH5" s="179">
        <f ca="1">BingoMaker.com!$RS$2</f>
        <v>35</v>
      </c>
      <c r="RI5" s="179">
        <f ca="1">BingoMaker.com!$RT$2</f>
        <v>53</v>
      </c>
      <c r="RJ5" s="180">
        <f ca="1">BingoMaker.com!$RU$2</f>
        <v>64</v>
      </c>
      <c r="RK5" s="181"/>
      <c r="RL5" s="178">
        <f ca="1">BingoMaker.com!$RW$2</f>
        <v>15</v>
      </c>
      <c r="RM5" s="179">
        <f ca="1">BingoMaker.com!$RX$2</f>
        <v>23</v>
      </c>
      <c r="RN5" s="179">
        <f ca="1">BingoMaker.com!$RY$2</f>
        <v>38</v>
      </c>
      <c r="RO5" s="179">
        <f ca="1">BingoMaker.com!$RZ$2</f>
        <v>56</v>
      </c>
      <c r="RP5" s="180">
        <f ca="1">BingoMaker.com!$SA$2</f>
        <v>65</v>
      </c>
      <c r="RQ5" s="178">
        <f ca="1">BingoMaker.com!$SB$2</f>
        <v>6</v>
      </c>
      <c r="RR5" s="179">
        <f ca="1">BingoMaker.com!$SC$2</f>
        <v>17</v>
      </c>
      <c r="RS5" s="179">
        <f ca="1">BingoMaker.com!$SD$2</f>
        <v>31</v>
      </c>
      <c r="RT5" s="179">
        <f ca="1">BingoMaker.com!$SE$2</f>
        <v>57</v>
      </c>
      <c r="RU5" s="180">
        <f ca="1">BingoMaker.com!$SF$2</f>
        <v>62</v>
      </c>
      <c r="RV5" s="181"/>
      <c r="RW5" s="178">
        <f ca="1">BingoMaker.com!$SH$2</f>
        <v>1</v>
      </c>
      <c r="RX5" s="179">
        <f ca="1">BingoMaker.com!$SI$2</f>
        <v>16</v>
      </c>
      <c r="RY5" s="179">
        <f ca="1">BingoMaker.com!$SJ$2</f>
        <v>45</v>
      </c>
      <c r="RZ5" s="179">
        <f ca="1">BingoMaker.com!$SK$2</f>
        <v>58</v>
      </c>
      <c r="SA5" s="180">
        <f ca="1">BingoMaker.com!$SL$2</f>
        <v>64</v>
      </c>
      <c r="SB5" s="178">
        <f ca="1">BingoMaker.com!$SM$2</f>
        <v>12</v>
      </c>
      <c r="SC5" s="179">
        <f ca="1">BingoMaker.com!$SN$2</f>
        <v>20</v>
      </c>
      <c r="SD5" s="179">
        <f ca="1">BingoMaker.com!$SO$2</f>
        <v>45</v>
      </c>
      <c r="SE5" s="179">
        <f ca="1">BingoMaker.com!$SP$2</f>
        <v>60</v>
      </c>
      <c r="SF5" s="180">
        <f ca="1">BingoMaker.com!$SQ$2</f>
        <v>67</v>
      </c>
      <c r="SG5" s="181"/>
      <c r="SH5" s="178">
        <f ca="1">BingoMaker.com!$SS$2</f>
        <v>13</v>
      </c>
      <c r="SI5" s="179">
        <f ca="1">BingoMaker.com!$ST$2</f>
        <v>27</v>
      </c>
      <c r="SJ5" s="179">
        <f ca="1">BingoMaker.com!$SU$2</f>
        <v>38</v>
      </c>
      <c r="SK5" s="179">
        <f ca="1">BingoMaker.com!$SV$2</f>
        <v>59</v>
      </c>
      <c r="SL5" s="180">
        <f ca="1">BingoMaker.com!$SW$2</f>
        <v>72</v>
      </c>
      <c r="SM5" s="178">
        <f ca="1">BingoMaker.com!$SX$2</f>
        <v>4</v>
      </c>
      <c r="SN5" s="179">
        <f ca="1">BingoMaker.com!$SY$2</f>
        <v>23</v>
      </c>
      <c r="SO5" s="179">
        <f ca="1">BingoMaker.com!$SZ$2</f>
        <v>38</v>
      </c>
      <c r="SP5" s="179">
        <f ca="1">BingoMaker.com!$TA$2</f>
        <v>54</v>
      </c>
      <c r="SQ5" s="180">
        <f ca="1">BingoMaker.com!$TB$2</f>
        <v>65</v>
      </c>
      <c r="SR5" s="181"/>
      <c r="SS5" s="178">
        <f ca="1">BingoMaker.com!$TD$2</f>
        <v>2</v>
      </c>
      <c r="ST5" s="179">
        <f ca="1">BingoMaker.com!$TE$2</f>
        <v>27</v>
      </c>
      <c r="SU5" s="179">
        <f ca="1">BingoMaker.com!$TF$2</f>
        <v>38</v>
      </c>
      <c r="SV5" s="179">
        <f ca="1">BingoMaker.com!$TG$2</f>
        <v>47</v>
      </c>
      <c r="SW5" s="180">
        <f ca="1">BingoMaker.com!$TH$2</f>
        <v>74</v>
      </c>
      <c r="SX5" s="178">
        <f ca="1">BingoMaker.com!$TI$2</f>
        <v>3</v>
      </c>
      <c r="SY5" s="179">
        <f ca="1">BingoMaker.com!$TJ$2</f>
        <v>19</v>
      </c>
      <c r="SZ5" s="179">
        <f ca="1">BingoMaker.com!$TK$2</f>
        <v>37</v>
      </c>
      <c r="TA5" s="179">
        <f ca="1">BingoMaker.com!$TL$2</f>
        <v>48</v>
      </c>
      <c r="TB5" s="180">
        <f ca="1">BingoMaker.com!$TM$2</f>
        <v>74</v>
      </c>
      <c r="TC5" s="181"/>
      <c r="TD5" s="178">
        <f ca="1">BingoMaker.com!$TO$2</f>
        <v>13</v>
      </c>
      <c r="TE5" s="179">
        <f ca="1">BingoMaker.com!$TP$2</f>
        <v>26</v>
      </c>
      <c r="TF5" s="179">
        <f ca="1">BingoMaker.com!$TQ$2</f>
        <v>38</v>
      </c>
      <c r="TG5" s="179">
        <f ca="1">BingoMaker.com!$TR$2</f>
        <v>54</v>
      </c>
      <c r="TH5" s="180">
        <f ca="1">BingoMaker.com!$TS$2</f>
        <v>74</v>
      </c>
      <c r="TI5" s="178">
        <f ca="1">BingoMaker.com!$TT$2</f>
        <v>5</v>
      </c>
      <c r="TJ5" s="179">
        <f ca="1">BingoMaker.com!$TU$2</f>
        <v>24</v>
      </c>
      <c r="TK5" s="179">
        <f ca="1">BingoMaker.com!$TV$2</f>
        <v>39</v>
      </c>
      <c r="TL5" s="179">
        <f ca="1">BingoMaker.com!$TW$2</f>
        <v>52</v>
      </c>
      <c r="TM5" s="180">
        <f ca="1">BingoMaker.com!$TX$2</f>
        <v>61</v>
      </c>
      <c r="TN5" s="181"/>
      <c r="TO5" s="178">
        <f ca="1">BingoMaker.com!$TZ$2</f>
        <v>10</v>
      </c>
      <c r="TP5" s="179">
        <f ca="1">BingoMaker.com!$UA$2</f>
        <v>27</v>
      </c>
      <c r="TQ5" s="179">
        <f ca="1">BingoMaker.com!$UB$2</f>
        <v>45</v>
      </c>
      <c r="TR5" s="179">
        <f ca="1">BingoMaker.com!$UC$2</f>
        <v>55</v>
      </c>
      <c r="TS5" s="180">
        <f ca="1">BingoMaker.com!$UD$2</f>
        <v>69</v>
      </c>
      <c r="TT5" s="178">
        <f ca="1">BingoMaker.com!$UE$2</f>
        <v>2</v>
      </c>
      <c r="TU5" s="179">
        <f ca="1">BingoMaker.com!$UF$2</f>
        <v>26</v>
      </c>
      <c r="TV5" s="179">
        <f ca="1">BingoMaker.com!$UG$2</f>
        <v>37</v>
      </c>
      <c r="TW5" s="179">
        <f ca="1">BingoMaker.com!$UH$2</f>
        <v>60</v>
      </c>
      <c r="TX5" s="180">
        <f ca="1">BingoMaker.com!$UI$2</f>
        <v>63</v>
      </c>
      <c r="TY5" s="181"/>
      <c r="TZ5" s="178">
        <f ca="1">BingoMaker.com!$UK$2</f>
        <v>8</v>
      </c>
      <c r="UA5" s="179">
        <f ca="1">BingoMaker.com!$UL$2</f>
        <v>16</v>
      </c>
      <c r="UB5" s="179">
        <f ca="1">BingoMaker.com!$UM$2</f>
        <v>35</v>
      </c>
      <c r="UC5" s="179">
        <f ca="1">BingoMaker.com!$UN$2</f>
        <v>59</v>
      </c>
      <c r="UD5" s="180">
        <f ca="1">BingoMaker.com!$UO$2</f>
        <v>64</v>
      </c>
    </row>
    <row r="6" spans="1:550" s="185" customFormat="1" ht="74.75" customHeight="1" x14ac:dyDescent="0.15">
      <c r="A6" s="186">
        <f ca="1">BingoMaker.com!$L$3</f>
        <v>6</v>
      </c>
      <c r="B6" s="187">
        <f ca="1">BingoMaker.com!$M$3</f>
        <v>19</v>
      </c>
      <c r="C6" s="187">
        <f ca="1">BingoMaker.com!$N$3</f>
        <v>34</v>
      </c>
      <c r="D6" s="187">
        <f ca="1">BingoMaker.com!$O$3</f>
        <v>51</v>
      </c>
      <c r="E6" s="188">
        <f ca="1">BingoMaker.com!$P$3</f>
        <v>72</v>
      </c>
      <c r="F6" s="181"/>
      <c r="G6" s="186">
        <f ca="1">BingoMaker.com!$R$3</f>
        <v>5</v>
      </c>
      <c r="H6" s="187">
        <f ca="1">BingoMaker.com!$S$3</f>
        <v>26</v>
      </c>
      <c r="I6" s="187">
        <f ca="1">BingoMaker.com!$T$3</f>
        <v>35</v>
      </c>
      <c r="J6" s="187">
        <f ca="1">BingoMaker.com!$U$3</f>
        <v>53</v>
      </c>
      <c r="K6" s="188">
        <f ca="1">BingoMaker.com!$V$3</f>
        <v>67</v>
      </c>
      <c r="L6" s="186">
        <f ca="1">BingoMaker.com!$W$3</f>
        <v>10</v>
      </c>
      <c r="M6" s="187">
        <f ca="1">BingoMaker.com!$X$3</f>
        <v>17</v>
      </c>
      <c r="N6" s="187">
        <f ca="1">BingoMaker.com!$Y$3</f>
        <v>38</v>
      </c>
      <c r="O6" s="187">
        <f ca="1">BingoMaker.com!$Z$3</f>
        <v>52</v>
      </c>
      <c r="P6" s="188">
        <f ca="1">BingoMaker.com!$AA$3</f>
        <v>67</v>
      </c>
      <c r="Q6" s="181"/>
      <c r="R6" s="186">
        <f ca="1">BingoMaker.com!$AC$3</f>
        <v>7</v>
      </c>
      <c r="S6" s="187">
        <f ca="1">BingoMaker.com!$AD$3</f>
        <v>16</v>
      </c>
      <c r="T6" s="187">
        <f ca="1">BingoMaker.com!$AE$3</f>
        <v>35</v>
      </c>
      <c r="U6" s="187">
        <f ca="1">BingoMaker.com!$AF$3</f>
        <v>57</v>
      </c>
      <c r="V6" s="188">
        <f ca="1">BingoMaker.com!$AG$3</f>
        <v>61</v>
      </c>
      <c r="W6" s="186">
        <f ca="1">BingoMaker.com!$AH$3</f>
        <v>2</v>
      </c>
      <c r="X6" s="187">
        <f ca="1">BingoMaker.com!$AI$3</f>
        <v>23</v>
      </c>
      <c r="Y6" s="187">
        <f ca="1">BingoMaker.com!$AJ$3</f>
        <v>39</v>
      </c>
      <c r="Z6" s="187">
        <f ca="1">BingoMaker.com!$AK$3</f>
        <v>56</v>
      </c>
      <c r="AA6" s="188">
        <f ca="1">BingoMaker.com!$AL$3</f>
        <v>66</v>
      </c>
      <c r="AB6" s="181"/>
      <c r="AC6" s="186">
        <f ca="1">BingoMaker.com!$AN$3</f>
        <v>14</v>
      </c>
      <c r="AD6" s="187">
        <f ca="1">BingoMaker.com!$AO$3</f>
        <v>27</v>
      </c>
      <c r="AE6" s="187">
        <f ca="1">BingoMaker.com!$AP$3</f>
        <v>36</v>
      </c>
      <c r="AF6" s="187">
        <f ca="1">BingoMaker.com!$AQ$3</f>
        <v>59</v>
      </c>
      <c r="AG6" s="188">
        <f ca="1">BingoMaker.com!$AR$3</f>
        <v>69</v>
      </c>
      <c r="AH6" s="186">
        <f ca="1">BingoMaker.com!$AS$3</f>
        <v>11</v>
      </c>
      <c r="AI6" s="187">
        <f ca="1">BingoMaker.com!$AT$3</f>
        <v>27</v>
      </c>
      <c r="AJ6" s="187">
        <f ca="1">BingoMaker.com!$AU$3</f>
        <v>45</v>
      </c>
      <c r="AK6" s="187">
        <f ca="1">BingoMaker.com!$AV$3</f>
        <v>46</v>
      </c>
      <c r="AL6" s="188">
        <f ca="1">BingoMaker.com!$AW$3</f>
        <v>64</v>
      </c>
      <c r="AM6" s="181"/>
      <c r="AN6" s="186">
        <f ca="1">BingoMaker.com!$AY$3</f>
        <v>1</v>
      </c>
      <c r="AO6" s="187">
        <f ca="1">BingoMaker.com!$AZ$3</f>
        <v>25</v>
      </c>
      <c r="AP6" s="187">
        <f ca="1">BingoMaker.com!$BA$3</f>
        <v>44</v>
      </c>
      <c r="AQ6" s="187">
        <f ca="1">BingoMaker.com!$BB$3</f>
        <v>46</v>
      </c>
      <c r="AR6" s="188">
        <f ca="1">BingoMaker.com!$BC$3</f>
        <v>65</v>
      </c>
      <c r="AS6" s="186">
        <f ca="1">BingoMaker.com!$BD$3</f>
        <v>7</v>
      </c>
      <c r="AT6" s="187">
        <f ca="1">BingoMaker.com!$BE$3</f>
        <v>21</v>
      </c>
      <c r="AU6" s="187">
        <f ca="1">BingoMaker.com!$BF$3</f>
        <v>33</v>
      </c>
      <c r="AV6" s="187">
        <f ca="1">BingoMaker.com!$BG$3</f>
        <v>49</v>
      </c>
      <c r="AW6" s="188">
        <f ca="1">BingoMaker.com!$BH$3</f>
        <v>68</v>
      </c>
      <c r="AX6" s="181"/>
      <c r="AY6" s="186">
        <f ca="1">BingoMaker.com!$BJ$3</f>
        <v>10</v>
      </c>
      <c r="AZ6" s="187">
        <f ca="1">BingoMaker.com!$BK$3</f>
        <v>18</v>
      </c>
      <c r="BA6" s="187">
        <f ca="1">BingoMaker.com!$BL$3</f>
        <v>34</v>
      </c>
      <c r="BB6" s="187">
        <f ca="1">BingoMaker.com!$BM$3</f>
        <v>53</v>
      </c>
      <c r="BC6" s="188">
        <f ca="1">BingoMaker.com!$BN$3</f>
        <v>68</v>
      </c>
      <c r="BD6" s="186">
        <f ca="1">BingoMaker.com!$BO$3</f>
        <v>2</v>
      </c>
      <c r="BE6" s="187">
        <f ca="1">BingoMaker.com!$BP$3</f>
        <v>25</v>
      </c>
      <c r="BF6" s="187">
        <f ca="1">BingoMaker.com!$BQ$3</f>
        <v>44</v>
      </c>
      <c r="BG6" s="187">
        <f ca="1">BingoMaker.com!$BR$3</f>
        <v>54</v>
      </c>
      <c r="BH6" s="188">
        <f ca="1">BingoMaker.com!$BS$3</f>
        <v>75</v>
      </c>
      <c r="BI6" s="181"/>
      <c r="BJ6" s="186">
        <f ca="1">BingoMaker.com!$BU$3</f>
        <v>6</v>
      </c>
      <c r="BK6" s="187">
        <f ca="1">BingoMaker.com!$BV$3</f>
        <v>27</v>
      </c>
      <c r="BL6" s="187">
        <f ca="1">BingoMaker.com!$BW$3</f>
        <v>40</v>
      </c>
      <c r="BM6" s="187">
        <f ca="1">BingoMaker.com!$BX$3</f>
        <v>57</v>
      </c>
      <c r="BN6" s="188">
        <f ca="1">BingoMaker.com!$BY$3</f>
        <v>61</v>
      </c>
      <c r="BO6" s="186">
        <f ca="1">BingoMaker.com!$BZ$3</f>
        <v>15</v>
      </c>
      <c r="BP6" s="187">
        <f ca="1">BingoMaker.com!$CA$3</f>
        <v>19</v>
      </c>
      <c r="BQ6" s="187">
        <f ca="1">BingoMaker.com!$CB$3</f>
        <v>45</v>
      </c>
      <c r="BR6" s="187">
        <f ca="1">BingoMaker.com!$CC$3</f>
        <v>57</v>
      </c>
      <c r="BS6" s="188">
        <f ca="1">BingoMaker.com!$CD$3</f>
        <v>66</v>
      </c>
      <c r="BT6" s="181"/>
      <c r="BU6" s="186">
        <f ca="1">BingoMaker.com!$CF$3</f>
        <v>9</v>
      </c>
      <c r="BV6" s="187">
        <f ca="1">BingoMaker.com!$CG$3</f>
        <v>22</v>
      </c>
      <c r="BW6" s="187">
        <f ca="1">BingoMaker.com!$CH$3</f>
        <v>37</v>
      </c>
      <c r="BX6" s="187">
        <f ca="1">BingoMaker.com!$CI$3</f>
        <v>52</v>
      </c>
      <c r="BY6" s="188">
        <f ca="1">BingoMaker.com!$CJ$3</f>
        <v>71</v>
      </c>
      <c r="BZ6" s="186">
        <f ca="1">BingoMaker.com!$CK$3</f>
        <v>9</v>
      </c>
      <c r="CA6" s="187">
        <f ca="1">BingoMaker.com!$CL$3</f>
        <v>27</v>
      </c>
      <c r="CB6" s="187">
        <f ca="1">BingoMaker.com!$CM$3</f>
        <v>43</v>
      </c>
      <c r="CC6" s="187">
        <f ca="1">BingoMaker.com!$CN$3</f>
        <v>48</v>
      </c>
      <c r="CD6" s="188">
        <f ca="1">BingoMaker.com!$CO$3</f>
        <v>72</v>
      </c>
      <c r="CE6" s="181"/>
      <c r="CF6" s="186">
        <f ca="1">BingoMaker.com!$CQ$3</f>
        <v>4</v>
      </c>
      <c r="CG6" s="187">
        <f ca="1">BingoMaker.com!$CR$3</f>
        <v>20</v>
      </c>
      <c r="CH6" s="187">
        <f ca="1">BingoMaker.com!$CS$3</f>
        <v>43</v>
      </c>
      <c r="CI6" s="187">
        <f ca="1">BingoMaker.com!$CT$3</f>
        <v>46</v>
      </c>
      <c r="CJ6" s="188">
        <f ca="1">BingoMaker.com!$CU$3</f>
        <v>73</v>
      </c>
      <c r="CK6" s="186">
        <f ca="1">BingoMaker.com!$CV$3</f>
        <v>9</v>
      </c>
      <c r="CL6" s="187">
        <f ca="1">BingoMaker.com!$CW$3</f>
        <v>26</v>
      </c>
      <c r="CM6" s="187">
        <f ca="1">BingoMaker.com!$CX$3</f>
        <v>33</v>
      </c>
      <c r="CN6" s="187">
        <f ca="1">BingoMaker.com!$CY$3</f>
        <v>46</v>
      </c>
      <c r="CO6" s="188">
        <f ca="1">BingoMaker.com!$CZ$3</f>
        <v>72</v>
      </c>
      <c r="CP6" s="181"/>
      <c r="CQ6" s="186">
        <f ca="1">BingoMaker.com!$DB$3</f>
        <v>10</v>
      </c>
      <c r="CR6" s="187">
        <f ca="1">BingoMaker.com!$DC$3</f>
        <v>30</v>
      </c>
      <c r="CS6" s="187">
        <f ca="1">BingoMaker.com!$DD$3</f>
        <v>41</v>
      </c>
      <c r="CT6" s="187">
        <f ca="1">BingoMaker.com!$DE$3</f>
        <v>55</v>
      </c>
      <c r="CU6" s="188">
        <f ca="1">BingoMaker.com!$DF$3</f>
        <v>63</v>
      </c>
      <c r="CV6" s="186">
        <f ca="1">BingoMaker.com!$DG$3</f>
        <v>15</v>
      </c>
      <c r="CW6" s="187">
        <f ca="1">BingoMaker.com!$DH$3</f>
        <v>30</v>
      </c>
      <c r="CX6" s="187">
        <f ca="1">BingoMaker.com!$DI$3</f>
        <v>45</v>
      </c>
      <c r="CY6" s="187">
        <f ca="1">BingoMaker.com!$DJ$3</f>
        <v>47</v>
      </c>
      <c r="CZ6" s="188">
        <f ca="1">BingoMaker.com!$DK$3</f>
        <v>73</v>
      </c>
      <c r="DA6" s="181"/>
      <c r="DB6" s="186">
        <f ca="1">BingoMaker.com!$DM$3</f>
        <v>8</v>
      </c>
      <c r="DC6" s="187">
        <f ca="1">BingoMaker.com!$DN$3</f>
        <v>28</v>
      </c>
      <c r="DD6" s="187">
        <f ca="1">BingoMaker.com!$DO$3</f>
        <v>38</v>
      </c>
      <c r="DE6" s="187">
        <f ca="1">BingoMaker.com!$DP$3</f>
        <v>60</v>
      </c>
      <c r="DF6" s="188">
        <f ca="1">BingoMaker.com!$DQ$3</f>
        <v>69</v>
      </c>
      <c r="DG6" s="186">
        <f ca="1">BingoMaker.com!$DR$3</f>
        <v>4</v>
      </c>
      <c r="DH6" s="187">
        <f ca="1">BingoMaker.com!$DS$3</f>
        <v>19</v>
      </c>
      <c r="DI6" s="187">
        <f ca="1">BingoMaker.com!$DT$3</f>
        <v>38</v>
      </c>
      <c r="DJ6" s="187">
        <f ca="1">BingoMaker.com!$DU$3</f>
        <v>52</v>
      </c>
      <c r="DK6" s="188">
        <f ca="1">BingoMaker.com!$DV$3</f>
        <v>70</v>
      </c>
      <c r="DL6" s="181"/>
      <c r="DM6" s="186">
        <f ca="1">BingoMaker.com!$DX$3</f>
        <v>12</v>
      </c>
      <c r="DN6" s="187">
        <f ca="1">BingoMaker.com!$DY$3</f>
        <v>18</v>
      </c>
      <c r="DO6" s="187">
        <f ca="1">BingoMaker.com!$DZ$3</f>
        <v>32</v>
      </c>
      <c r="DP6" s="187">
        <f ca="1">BingoMaker.com!$EA$3</f>
        <v>55</v>
      </c>
      <c r="DQ6" s="188">
        <f ca="1">BingoMaker.com!$EB$3</f>
        <v>67</v>
      </c>
      <c r="DR6" s="186">
        <f ca="1">BingoMaker.com!$EC$3</f>
        <v>14</v>
      </c>
      <c r="DS6" s="187">
        <f ca="1">BingoMaker.com!$ED$3</f>
        <v>29</v>
      </c>
      <c r="DT6" s="187">
        <f ca="1">BingoMaker.com!$EE$3</f>
        <v>33</v>
      </c>
      <c r="DU6" s="187">
        <f ca="1">BingoMaker.com!$EF$3</f>
        <v>49</v>
      </c>
      <c r="DV6" s="188">
        <f ca="1">BingoMaker.com!$EG$3</f>
        <v>62</v>
      </c>
      <c r="DW6" s="181"/>
      <c r="DX6" s="186">
        <f ca="1">BingoMaker.com!$EI$3</f>
        <v>13</v>
      </c>
      <c r="DY6" s="187">
        <f ca="1">BingoMaker.com!$EJ$3</f>
        <v>24</v>
      </c>
      <c r="DZ6" s="187">
        <f ca="1">BingoMaker.com!$EK$3</f>
        <v>33</v>
      </c>
      <c r="EA6" s="187">
        <f ca="1">BingoMaker.com!$EL$3</f>
        <v>46</v>
      </c>
      <c r="EB6" s="188">
        <f ca="1">BingoMaker.com!$EM$3</f>
        <v>62</v>
      </c>
      <c r="EC6" s="186">
        <f ca="1">BingoMaker.com!$EN$3</f>
        <v>7</v>
      </c>
      <c r="ED6" s="187">
        <f ca="1">BingoMaker.com!$EO$3</f>
        <v>17</v>
      </c>
      <c r="EE6" s="187">
        <f ca="1">BingoMaker.com!$EP$3</f>
        <v>39</v>
      </c>
      <c r="EF6" s="187">
        <f ca="1">BingoMaker.com!$EQ$3</f>
        <v>52</v>
      </c>
      <c r="EG6" s="188">
        <f ca="1">BingoMaker.com!$ER$3</f>
        <v>65</v>
      </c>
      <c r="EH6" s="181"/>
      <c r="EI6" s="186">
        <f ca="1">BingoMaker.com!$ET$3</f>
        <v>8</v>
      </c>
      <c r="EJ6" s="187">
        <f ca="1">BingoMaker.com!$EU$3</f>
        <v>22</v>
      </c>
      <c r="EK6" s="187">
        <f ca="1">BingoMaker.com!$EV$3</f>
        <v>42</v>
      </c>
      <c r="EL6" s="187">
        <f ca="1">BingoMaker.com!$EW$3</f>
        <v>57</v>
      </c>
      <c r="EM6" s="188">
        <f ca="1">BingoMaker.com!$EX$3</f>
        <v>63</v>
      </c>
      <c r="EN6" s="186">
        <f ca="1">BingoMaker.com!$EY$3</f>
        <v>1</v>
      </c>
      <c r="EO6" s="187">
        <f ca="1">BingoMaker.com!$EZ$3</f>
        <v>24</v>
      </c>
      <c r="EP6" s="187">
        <f ca="1">BingoMaker.com!$FA$3</f>
        <v>34</v>
      </c>
      <c r="EQ6" s="187">
        <f ca="1">BingoMaker.com!$FB$3</f>
        <v>54</v>
      </c>
      <c r="ER6" s="188">
        <f ca="1">BingoMaker.com!$FC$3</f>
        <v>67</v>
      </c>
      <c r="ES6" s="181"/>
      <c r="ET6" s="186">
        <f ca="1">BingoMaker.com!$FE$3</f>
        <v>11</v>
      </c>
      <c r="EU6" s="187">
        <f ca="1">BingoMaker.com!$FF$3</f>
        <v>25</v>
      </c>
      <c r="EV6" s="187">
        <f ca="1">BingoMaker.com!$FG$3</f>
        <v>36</v>
      </c>
      <c r="EW6" s="187">
        <f ca="1">BingoMaker.com!$FH$3</f>
        <v>53</v>
      </c>
      <c r="EX6" s="188">
        <f ca="1">BingoMaker.com!$FI$3</f>
        <v>63</v>
      </c>
      <c r="EY6" s="186">
        <f ca="1">BingoMaker.com!$FJ$3</f>
        <v>13</v>
      </c>
      <c r="EZ6" s="187">
        <f ca="1">BingoMaker.com!$FK$3</f>
        <v>21</v>
      </c>
      <c r="FA6" s="187">
        <f ca="1">BingoMaker.com!$FL$3</f>
        <v>44</v>
      </c>
      <c r="FB6" s="187">
        <f ca="1">BingoMaker.com!$FM$3</f>
        <v>50</v>
      </c>
      <c r="FC6" s="188">
        <f ca="1">BingoMaker.com!$FN$3</f>
        <v>63</v>
      </c>
      <c r="FD6" s="181"/>
      <c r="FE6" s="186">
        <f ca="1">BingoMaker.com!$FP$3</f>
        <v>12</v>
      </c>
      <c r="FF6" s="187">
        <f ca="1">BingoMaker.com!$FQ$3</f>
        <v>20</v>
      </c>
      <c r="FG6" s="187">
        <f ca="1">BingoMaker.com!$FR$3</f>
        <v>31</v>
      </c>
      <c r="FH6" s="187">
        <f ca="1">BingoMaker.com!$FS$3</f>
        <v>53</v>
      </c>
      <c r="FI6" s="188">
        <f ca="1">BingoMaker.com!$FT$3</f>
        <v>63</v>
      </c>
      <c r="FJ6" s="186">
        <f ca="1">BingoMaker.com!$FU$3</f>
        <v>12</v>
      </c>
      <c r="FK6" s="187">
        <f ca="1">BingoMaker.com!$FV$3</f>
        <v>26</v>
      </c>
      <c r="FL6" s="187">
        <f ca="1">BingoMaker.com!$FW$3</f>
        <v>39</v>
      </c>
      <c r="FM6" s="187">
        <f ca="1">BingoMaker.com!$FX$3</f>
        <v>46</v>
      </c>
      <c r="FN6" s="188">
        <f ca="1">BingoMaker.com!$FY$3</f>
        <v>64</v>
      </c>
      <c r="FO6" s="181"/>
      <c r="FP6" s="186">
        <f ca="1">BingoMaker.com!$GA$3</f>
        <v>10</v>
      </c>
      <c r="FQ6" s="187">
        <f ca="1">BingoMaker.com!$GB$3</f>
        <v>23</v>
      </c>
      <c r="FR6" s="187">
        <f ca="1">BingoMaker.com!$GC$3</f>
        <v>36</v>
      </c>
      <c r="FS6" s="187">
        <f ca="1">BingoMaker.com!$GD$3</f>
        <v>59</v>
      </c>
      <c r="FT6" s="188">
        <f ca="1">BingoMaker.com!$GE$3</f>
        <v>68</v>
      </c>
      <c r="FU6" s="186">
        <f ca="1">BingoMaker.com!$GF$3</f>
        <v>11</v>
      </c>
      <c r="FV6" s="187">
        <f ca="1">BingoMaker.com!$GG$3</f>
        <v>24</v>
      </c>
      <c r="FW6" s="187">
        <f ca="1">BingoMaker.com!$GH$3</f>
        <v>34</v>
      </c>
      <c r="FX6" s="187">
        <f ca="1">BingoMaker.com!$GI$3</f>
        <v>46</v>
      </c>
      <c r="FY6" s="188">
        <f ca="1">BingoMaker.com!$GJ$3</f>
        <v>71</v>
      </c>
      <c r="FZ6" s="181"/>
      <c r="GA6" s="186">
        <f ca="1">BingoMaker.com!$GL$3</f>
        <v>5</v>
      </c>
      <c r="GB6" s="187">
        <f ca="1">BingoMaker.com!$GM$3</f>
        <v>27</v>
      </c>
      <c r="GC6" s="187">
        <f ca="1">BingoMaker.com!$GN$3</f>
        <v>35</v>
      </c>
      <c r="GD6" s="187">
        <f ca="1">BingoMaker.com!$GO$3</f>
        <v>57</v>
      </c>
      <c r="GE6" s="188">
        <f ca="1">BingoMaker.com!$GP$3</f>
        <v>64</v>
      </c>
      <c r="GF6" s="186">
        <f ca="1">BingoMaker.com!$GQ$3</f>
        <v>3</v>
      </c>
      <c r="GG6" s="187">
        <f ca="1">BingoMaker.com!$GR$3</f>
        <v>21</v>
      </c>
      <c r="GH6" s="187">
        <f ca="1">BingoMaker.com!$GS$3</f>
        <v>41</v>
      </c>
      <c r="GI6" s="187">
        <f ca="1">BingoMaker.com!$GT$3</f>
        <v>49</v>
      </c>
      <c r="GJ6" s="188">
        <f ca="1">BingoMaker.com!$GU$3</f>
        <v>74</v>
      </c>
      <c r="GK6" s="181"/>
      <c r="GL6" s="186">
        <f ca="1">BingoMaker.com!$GW$3</f>
        <v>11</v>
      </c>
      <c r="GM6" s="187">
        <f ca="1">BingoMaker.com!$GX$3</f>
        <v>27</v>
      </c>
      <c r="GN6" s="187">
        <f ca="1">BingoMaker.com!$GY$3</f>
        <v>35</v>
      </c>
      <c r="GO6" s="187">
        <f ca="1">BingoMaker.com!$GZ$3</f>
        <v>51</v>
      </c>
      <c r="GP6" s="188">
        <f ca="1">BingoMaker.com!$HA$3</f>
        <v>71</v>
      </c>
      <c r="GQ6" s="186">
        <f ca="1">BingoMaker.com!$HB$3</f>
        <v>3</v>
      </c>
      <c r="GR6" s="187">
        <f ca="1">BingoMaker.com!$HC$3</f>
        <v>20</v>
      </c>
      <c r="GS6" s="187">
        <f ca="1">BingoMaker.com!$HD$3</f>
        <v>38</v>
      </c>
      <c r="GT6" s="187">
        <f ca="1">BingoMaker.com!$HE$3</f>
        <v>60</v>
      </c>
      <c r="GU6" s="188">
        <f ca="1">BingoMaker.com!$HF$3</f>
        <v>67</v>
      </c>
      <c r="GV6" s="181"/>
      <c r="GW6" s="186">
        <f ca="1">BingoMaker.com!$HH$3</f>
        <v>1</v>
      </c>
      <c r="GX6" s="187">
        <f ca="1">BingoMaker.com!$HI$3</f>
        <v>17</v>
      </c>
      <c r="GY6" s="187">
        <f ca="1">BingoMaker.com!$HJ$3</f>
        <v>41</v>
      </c>
      <c r="GZ6" s="187">
        <f ca="1">BingoMaker.com!$HK$3</f>
        <v>53</v>
      </c>
      <c r="HA6" s="188">
        <f ca="1">BingoMaker.com!$HL$3</f>
        <v>67</v>
      </c>
      <c r="HB6" s="186">
        <f ca="1">BingoMaker.com!$HM$3</f>
        <v>14</v>
      </c>
      <c r="HC6" s="187">
        <f ca="1">BingoMaker.com!$HN$3</f>
        <v>29</v>
      </c>
      <c r="HD6" s="187">
        <f ca="1">BingoMaker.com!$HO$3</f>
        <v>43</v>
      </c>
      <c r="HE6" s="187">
        <f ca="1">BingoMaker.com!$HP$3</f>
        <v>54</v>
      </c>
      <c r="HF6" s="188">
        <f ca="1">BingoMaker.com!$HQ$3</f>
        <v>64</v>
      </c>
      <c r="HG6" s="181"/>
      <c r="HH6" s="186">
        <f ca="1">BingoMaker.com!$HS$3</f>
        <v>15</v>
      </c>
      <c r="HI6" s="187">
        <f ca="1">BingoMaker.com!$HT$3</f>
        <v>17</v>
      </c>
      <c r="HJ6" s="187">
        <f ca="1">BingoMaker.com!$HU$3</f>
        <v>35</v>
      </c>
      <c r="HK6" s="187">
        <f ca="1">BingoMaker.com!$HV$3</f>
        <v>48</v>
      </c>
      <c r="HL6" s="188">
        <f ca="1">BingoMaker.com!$HW$3</f>
        <v>65</v>
      </c>
      <c r="HM6" s="186">
        <f ca="1">BingoMaker.com!$HX$3</f>
        <v>10</v>
      </c>
      <c r="HN6" s="187">
        <f ca="1">BingoMaker.com!$HY$3</f>
        <v>18</v>
      </c>
      <c r="HO6" s="187">
        <f ca="1">BingoMaker.com!$HZ$3</f>
        <v>31</v>
      </c>
      <c r="HP6" s="187">
        <f ca="1">BingoMaker.com!$IA$3</f>
        <v>60</v>
      </c>
      <c r="HQ6" s="188">
        <f ca="1">BingoMaker.com!$IB$3</f>
        <v>70</v>
      </c>
      <c r="HR6" s="181"/>
      <c r="HS6" s="186">
        <f ca="1">BingoMaker.com!$ID$3</f>
        <v>8</v>
      </c>
      <c r="HT6" s="187">
        <f ca="1">BingoMaker.com!$IE$3</f>
        <v>30</v>
      </c>
      <c r="HU6" s="187">
        <f ca="1">BingoMaker.com!$IF$3</f>
        <v>34</v>
      </c>
      <c r="HV6" s="187">
        <f ca="1">BingoMaker.com!$IG$3</f>
        <v>51</v>
      </c>
      <c r="HW6" s="188">
        <f ca="1">BingoMaker.com!$IH$3</f>
        <v>72</v>
      </c>
      <c r="HX6" s="186">
        <f ca="1">BingoMaker.com!$II$3</f>
        <v>1</v>
      </c>
      <c r="HY6" s="187">
        <f ca="1">BingoMaker.com!$IJ$3</f>
        <v>21</v>
      </c>
      <c r="HZ6" s="187">
        <f ca="1">BingoMaker.com!$IK$3</f>
        <v>45</v>
      </c>
      <c r="IA6" s="187">
        <f ca="1">BingoMaker.com!$IL$3</f>
        <v>48</v>
      </c>
      <c r="IB6" s="188">
        <f ca="1">BingoMaker.com!$IM$3</f>
        <v>74</v>
      </c>
      <c r="IC6" s="181"/>
      <c r="ID6" s="186">
        <f ca="1">BingoMaker.com!$IO$3</f>
        <v>8</v>
      </c>
      <c r="IE6" s="187">
        <f ca="1">BingoMaker.com!$IP$3</f>
        <v>28</v>
      </c>
      <c r="IF6" s="187">
        <f ca="1">BingoMaker.com!$IQ$3</f>
        <v>42</v>
      </c>
      <c r="IG6" s="187">
        <f ca="1">BingoMaker.com!$IR$3</f>
        <v>47</v>
      </c>
      <c r="IH6" s="188">
        <f ca="1">BingoMaker.com!$IS$3</f>
        <v>66</v>
      </c>
      <c r="II6" s="186">
        <f ca="1">BingoMaker.com!$IT$3</f>
        <v>12</v>
      </c>
      <c r="IJ6" s="187">
        <f ca="1">BingoMaker.com!$IU$3</f>
        <v>25</v>
      </c>
      <c r="IK6" s="187">
        <f ca="1">BingoMaker.com!$IV$3</f>
        <v>31</v>
      </c>
      <c r="IL6" s="187">
        <f ca="1">BingoMaker.com!$IW$3</f>
        <v>53</v>
      </c>
      <c r="IM6" s="188">
        <f ca="1">BingoMaker.com!$IX$3</f>
        <v>70</v>
      </c>
      <c r="IN6" s="181"/>
      <c r="IO6" s="186">
        <f ca="1">BingoMaker.com!$IZ$3</f>
        <v>10</v>
      </c>
      <c r="IP6" s="187">
        <f ca="1">BingoMaker.com!$JA$3</f>
        <v>24</v>
      </c>
      <c r="IQ6" s="187">
        <f ca="1">BingoMaker.com!$JB$3</f>
        <v>37</v>
      </c>
      <c r="IR6" s="187">
        <f ca="1">BingoMaker.com!$JC$3</f>
        <v>57</v>
      </c>
      <c r="IS6" s="188">
        <f ca="1">BingoMaker.com!$JD$3</f>
        <v>69</v>
      </c>
      <c r="IT6" s="186">
        <f ca="1">BingoMaker.com!$JE$3</f>
        <v>15</v>
      </c>
      <c r="IU6" s="187">
        <f ca="1">BingoMaker.com!$JF$3</f>
        <v>22</v>
      </c>
      <c r="IV6" s="187">
        <f ca="1">BingoMaker.com!$JG$3</f>
        <v>42</v>
      </c>
      <c r="IW6" s="187">
        <f ca="1">BingoMaker.com!$JH$3</f>
        <v>51</v>
      </c>
      <c r="IX6" s="188">
        <f ca="1">BingoMaker.com!$JI$3</f>
        <v>68</v>
      </c>
      <c r="IY6" s="181"/>
      <c r="IZ6" s="186">
        <f ca="1">BingoMaker.com!$JK$3</f>
        <v>8</v>
      </c>
      <c r="JA6" s="187">
        <f ca="1">BingoMaker.com!$JL$3</f>
        <v>30</v>
      </c>
      <c r="JB6" s="187">
        <f ca="1">BingoMaker.com!$JM$3</f>
        <v>33</v>
      </c>
      <c r="JC6" s="187">
        <f ca="1">BingoMaker.com!$JN$3</f>
        <v>49</v>
      </c>
      <c r="JD6" s="188">
        <f ca="1">BingoMaker.com!$JO$3</f>
        <v>64</v>
      </c>
      <c r="JE6" s="186">
        <f ca="1">BingoMaker.com!$JP$3</f>
        <v>11</v>
      </c>
      <c r="JF6" s="187">
        <f ca="1">BingoMaker.com!$JQ$3</f>
        <v>22</v>
      </c>
      <c r="JG6" s="187">
        <f ca="1">BingoMaker.com!$JR$3</f>
        <v>38</v>
      </c>
      <c r="JH6" s="187">
        <f ca="1">BingoMaker.com!$JS$3</f>
        <v>48</v>
      </c>
      <c r="JI6" s="188">
        <f ca="1">BingoMaker.com!$JT$3</f>
        <v>65</v>
      </c>
      <c r="JJ6" s="181"/>
      <c r="JK6" s="186">
        <f ca="1">BingoMaker.com!$JV$3</f>
        <v>9</v>
      </c>
      <c r="JL6" s="187">
        <f ca="1">BingoMaker.com!$JW$3</f>
        <v>30</v>
      </c>
      <c r="JM6" s="187">
        <f ca="1">BingoMaker.com!$JX$3</f>
        <v>44</v>
      </c>
      <c r="JN6" s="187">
        <f ca="1">BingoMaker.com!$JY$3</f>
        <v>50</v>
      </c>
      <c r="JO6" s="188">
        <f ca="1">BingoMaker.com!$JZ$3</f>
        <v>64</v>
      </c>
      <c r="JP6" s="186">
        <f ca="1">BingoMaker.com!$KA$3</f>
        <v>5</v>
      </c>
      <c r="JQ6" s="187">
        <f ca="1">BingoMaker.com!$KB$3</f>
        <v>20</v>
      </c>
      <c r="JR6" s="187">
        <f ca="1">BingoMaker.com!$KC$3</f>
        <v>42</v>
      </c>
      <c r="JS6" s="187">
        <f ca="1">BingoMaker.com!$KD$3</f>
        <v>56</v>
      </c>
      <c r="JT6" s="188">
        <f ca="1">BingoMaker.com!$KE$3</f>
        <v>62</v>
      </c>
      <c r="JU6" s="181"/>
      <c r="JV6" s="186">
        <f ca="1">BingoMaker.com!$KG$3</f>
        <v>5</v>
      </c>
      <c r="JW6" s="187">
        <f ca="1">BingoMaker.com!$KH$3</f>
        <v>28</v>
      </c>
      <c r="JX6" s="187">
        <f ca="1">BingoMaker.com!$KI$3</f>
        <v>32</v>
      </c>
      <c r="JY6" s="187">
        <f ca="1">BingoMaker.com!$KJ$3</f>
        <v>55</v>
      </c>
      <c r="JZ6" s="188">
        <f ca="1">BingoMaker.com!$KK$3</f>
        <v>73</v>
      </c>
      <c r="KA6" s="186">
        <f ca="1">BingoMaker.com!$KL$3</f>
        <v>8</v>
      </c>
      <c r="KB6" s="187">
        <f ca="1">BingoMaker.com!$KM$3</f>
        <v>18</v>
      </c>
      <c r="KC6" s="187">
        <f ca="1">BingoMaker.com!$KN$3</f>
        <v>42</v>
      </c>
      <c r="KD6" s="187">
        <f ca="1">BingoMaker.com!$KO$3</f>
        <v>52</v>
      </c>
      <c r="KE6" s="188">
        <f ca="1">BingoMaker.com!$KP$3</f>
        <v>75</v>
      </c>
      <c r="KF6" s="181"/>
      <c r="KG6" s="186">
        <f ca="1">BingoMaker.com!$KR$3</f>
        <v>6</v>
      </c>
      <c r="KH6" s="187">
        <f ca="1">BingoMaker.com!$KS$3</f>
        <v>21</v>
      </c>
      <c r="KI6" s="187">
        <f ca="1">BingoMaker.com!$KT$3</f>
        <v>33</v>
      </c>
      <c r="KJ6" s="187">
        <f ca="1">BingoMaker.com!$KU$3</f>
        <v>56</v>
      </c>
      <c r="KK6" s="188">
        <f ca="1">BingoMaker.com!$KV$3</f>
        <v>73</v>
      </c>
      <c r="KL6" s="186">
        <f ca="1">BingoMaker.com!$KW$3</f>
        <v>5</v>
      </c>
      <c r="KM6" s="187">
        <f ca="1">BingoMaker.com!$KX$3</f>
        <v>23</v>
      </c>
      <c r="KN6" s="187">
        <f ca="1">BingoMaker.com!$KY$3</f>
        <v>39</v>
      </c>
      <c r="KO6" s="187">
        <f ca="1">BingoMaker.com!$KZ$3</f>
        <v>60</v>
      </c>
      <c r="KP6" s="188">
        <f ca="1">BingoMaker.com!$LA$3</f>
        <v>62</v>
      </c>
      <c r="KQ6" s="181"/>
      <c r="KR6" s="186">
        <f ca="1">BingoMaker.com!$LC$3</f>
        <v>3</v>
      </c>
      <c r="KS6" s="187">
        <f ca="1">BingoMaker.com!$LD$3</f>
        <v>24</v>
      </c>
      <c r="KT6" s="187">
        <f ca="1">BingoMaker.com!$LE$3</f>
        <v>42</v>
      </c>
      <c r="KU6" s="187">
        <f ca="1">BingoMaker.com!$LF$3</f>
        <v>46</v>
      </c>
      <c r="KV6" s="188">
        <f ca="1">BingoMaker.com!$LG$3</f>
        <v>74</v>
      </c>
      <c r="KW6" s="186">
        <f ca="1">BingoMaker.com!$LH$3</f>
        <v>12</v>
      </c>
      <c r="KX6" s="187">
        <f ca="1">BingoMaker.com!$LI$3</f>
        <v>23</v>
      </c>
      <c r="KY6" s="187">
        <f ca="1">BingoMaker.com!$LJ$3</f>
        <v>31</v>
      </c>
      <c r="KZ6" s="187">
        <f ca="1">BingoMaker.com!$LK$3</f>
        <v>59</v>
      </c>
      <c r="LA6" s="188">
        <f ca="1">BingoMaker.com!$LL$3</f>
        <v>68</v>
      </c>
      <c r="LB6" s="181"/>
      <c r="LC6" s="186">
        <f ca="1">BingoMaker.com!$LN$3</f>
        <v>3</v>
      </c>
      <c r="LD6" s="187">
        <f ca="1">BingoMaker.com!$LO$3</f>
        <v>23</v>
      </c>
      <c r="LE6" s="187">
        <f ca="1">BingoMaker.com!$LP$3</f>
        <v>31</v>
      </c>
      <c r="LF6" s="187">
        <f ca="1">BingoMaker.com!$LQ$3</f>
        <v>51</v>
      </c>
      <c r="LG6" s="188">
        <f ca="1">BingoMaker.com!$LR$3</f>
        <v>74</v>
      </c>
      <c r="LH6" s="186">
        <f ca="1">BingoMaker.com!$LS$3</f>
        <v>5</v>
      </c>
      <c r="LI6" s="187">
        <f ca="1">BingoMaker.com!$LT$3</f>
        <v>16</v>
      </c>
      <c r="LJ6" s="187">
        <f ca="1">BingoMaker.com!$LU$3</f>
        <v>39</v>
      </c>
      <c r="LK6" s="187">
        <f ca="1">BingoMaker.com!$LV$3</f>
        <v>51</v>
      </c>
      <c r="LL6" s="188">
        <f ca="1">BingoMaker.com!$LW$3</f>
        <v>75</v>
      </c>
      <c r="LM6" s="181"/>
      <c r="LN6" s="186">
        <f ca="1">BingoMaker.com!$LY$3</f>
        <v>7</v>
      </c>
      <c r="LO6" s="187">
        <f ca="1">BingoMaker.com!$LZ$3</f>
        <v>23</v>
      </c>
      <c r="LP6" s="187">
        <f ca="1">BingoMaker.com!$MA$3</f>
        <v>45</v>
      </c>
      <c r="LQ6" s="187">
        <f ca="1">BingoMaker.com!$MB$3</f>
        <v>48</v>
      </c>
      <c r="LR6" s="188">
        <f ca="1">BingoMaker.com!$MC$3</f>
        <v>73</v>
      </c>
      <c r="LS6" s="186">
        <f ca="1">BingoMaker.com!$MD$3</f>
        <v>11</v>
      </c>
      <c r="LT6" s="187">
        <f ca="1">BingoMaker.com!$ME$3</f>
        <v>29</v>
      </c>
      <c r="LU6" s="187">
        <f ca="1">BingoMaker.com!$MF$3</f>
        <v>45</v>
      </c>
      <c r="LV6" s="187">
        <f ca="1">BingoMaker.com!$MG$3</f>
        <v>56</v>
      </c>
      <c r="LW6" s="188">
        <f ca="1">BingoMaker.com!$MH$3</f>
        <v>64</v>
      </c>
      <c r="LX6" s="181"/>
      <c r="LY6" s="186">
        <f ca="1">BingoMaker.com!$MJ$3</f>
        <v>14</v>
      </c>
      <c r="LZ6" s="187">
        <f ca="1">BingoMaker.com!$MK$3</f>
        <v>27</v>
      </c>
      <c r="MA6" s="187">
        <f ca="1">BingoMaker.com!$ML$3</f>
        <v>33</v>
      </c>
      <c r="MB6" s="187">
        <f ca="1">BingoMaker.com!$MM$3</f>
        <v>46</v>
      </c>
      <c r="MC6" s="188">
        <f ca="1">BingoMaker.com!$MN$3</f>
        <v>71</v>
      </c>
      <c r="MD6" s="186">
        <f ca="1">BingoMaker.com!$MO$3</f>
        <v>15</v>
      </c>
      <c r="ME6" s="187">
        <f ca="1">BingoMaker.com!$MP$3</f>
        <v>28</v>
      </c>
      <c r="MF6" s="187">
        <f ca="1">BingoMaker.com!$MQ$3</f>
        <v>40</v>
      </c>
      <c r="MG6" s="187">
        <f ca="1">BingoMaker.com!$MR$3</f>
        <v>49</v>
      </c>
      <c r="MH6" s="188">
        <f ca="1">BingoMaker.com!$MS$3</f>
        <v>75</v>
      </c>
      <c r="MI6" s="181"/>
      <c r="MJ6" s="186">
        <f ca="1">BingoMaker.com!$MU$3</f>
        <v>15</v>
      </c>
      <c r="MK6" s="187">
        <f ca="1">BingoMaker.com!$MV$3</f>
        <v>17</v>
      </c>
      <c r="ML6" s="187">
        <f ca="1">BingoMaker.com!$MW$3</f>
        <v>40</v>
      </c>
      <c r="MM6" s="187">
        <f ca="1">BingoMaker.com!$MX$3</f>
        <v>54</v>
      </c>
      <c r="MN6" s="188">
        <f ca="1">BingoMaker.com!$MY$3</f>
        <v>72</v>
      </c>
      <c r="MO6" s="186">
        <f ca="1">BingoMaker.com!$MZ$3</f>
        <v>6</v>
      </c>
      <c r="MP6" s="187">
        <f ca="1">BingoMaker.com!$NA$3</f>
        <v>16</v>
      </c>
      <c r="MQ6" s="187">
        <f ca="1">BingoMaker.com!$NB$3</f>
        <v>34</v>
      </c>
      <c r="MR6" s="187">
        <f ca="1">BingoMaker.com!$NC$3</f>
        <v>55</v>
      </c>
      <c r="MS6" s="188">
        <f ca="1">BingoMaker.com!$ND$3</f>
        <v>66</v>
      </c>
      <c r="MT6" s="181"/>
      <c r="MU6" s="186">
        <f ca="1">BingoMaker.com!$NF$3</f>
        <v>6</v>
      </c>
      <c r="MV6" s="187">
        <f ca="1">BingoMaker.com!$NG$3</f>
        <v>21</v>
      </c>
      <c r="MW6" s="187">
        <f ca="1">BingoMaker.com!$NH$3</f>
        <v>32</v>
      </c>
      <c r="MX6" s="187">
        <f ca="1">BingoMaker.com!$NI$3</f>
        <v>54</v>
      </c>
      <c r="MY6" s="188">
        <f ca="1">BingoMaker.com!$NJ$3</f>
        <v>75</v>
      </c>
      <c r="MZ6" s="186">
        <f ca="1">BingoMaker.com!$NK$3</f>
        <v>9</v>
      </c>
      <c r="NA6" s="187">
        <f ca="1">BingoMaker.com!$NL$3</f>
        <v>17</v>
      </c>
      <c r="NB6" s="187">
        <f ca="1">BingoMaker.com!$NM$3</f>
        <v>41</v>
      </c>
      <c r="NC6" s="187">
        <f ca="1">BingoMaker.com!$NN$3</f>
        <v>53</v>
      </c>
      <c r="ND6" s="188">
        <f ca="1">BingoMaker.com!$NO$3</f>
        <v>67</v>
      </c>
      <c r="NE6" s="181"/>
      <c r="NF6" s="186">
        <f ca="1">BingoMaker.com!$NQ$3</f>
        <v>3</v>
      </c>
      <c r="NG6" s="187">
        <f ca="1">BingoMaker.com!$NR$3</f>
        <v>16</v>
      </c>
      <c r="NH6" s="187">
        <f ca="1">BingoMaker.com!$NS$3</f>
        <v>31</v>
      </c>
      <c r="NI6" s="187">
        <f ca="1">BingoMaker.com!$NT$3</f>
        <v>55</v>
      </c>
      <c r="NJ6" s="188">
        <f ca="1">BingoMaker.com!$NU$3</f>
        <v>67</v>
      </c>
      <c r="NK6" s="186">
        <f ca="1">BingoMaker.com!$NV$3</f>
        <v>3</v>
      </c>
      <c r="NL6" s="187">
        <f ca="1">BingoMaker.com!$NW$3</f>
        <v>19</v>
      </c>
      <c r="NM6" s="187">
        <f ca="1">BingoMaker.com!$NX$3</f>
        <v>32</v>
      </c>
      <c r="NN6" s="187">
        <f ca="1">BingoMaker.com!$NY$3</f>
        <v>50</v>
      </c>
      <c r="NO6" s="188">
        <f ca="1">BingoMaker.com!$NZ$3</f>
        <v>72</v>
      </c>
      <c r="NP6" s="181"/>
      <c r="NQ6" s="186">
        <f ca="1">BingoMaker.com!$OB$3</f>
        <v>4</v>
      </c>
      <c r="NR6" s="187">
        <f ca="1">BingoMaker.com!$OC$3</f>
        <v>26</v>
      </c>
      <c r="NS6" s="187">
        <f ca="1">BingoMaker.com!$OD$3</f>
        <v>37</v>
      </c>
      <c r="NT6" s="187">
        <f ca="1">BingoMaker.com!$OE$3</f>
        <v>47</v>
      </c>
      <c r="NU6" s="188">
        <f ca="1">BingoMaker.com!$OF$3</f>
        <v>66</v>
      </c>
      <c r="NV6" s="186">
        <f ca="1">BingoMaker.com!$OG$3</f>
        <v>9</v>
      </c>
      <c r="NW6" s="187">
        <f ca="1">BingoMaker.com!$OH$3</f>
        <v>28</v>
      </c>
      <c r="NX6" s="187">
        <f ca="1">BingoMaker.com!$OI$3</f>
        <v>43</v>
      </c>
      <c r="NY6" s="187">
        <f ca="1">BingoMaker.com!$OJ$3</f>
        <v>46</v>
      </c>
      <c r="NZ6" s="188">
        <f ca="1">BingoMaker.com!$OK$3</f>
        <v>63</v>
      </c>
      <c r="OA6" s="181"/>
      <c r="OB6" s="186">
        <f ca="1">BingoMaker.com!$OM$3</f>
        <v>9</v>
      </c>
      <c r="OC6" s="187">
        <f ca="1">BingoMaker.com!$ON$3</f>
        <v>19</v>
      </c>
      <c r="OD6" s="187">
        <f ca="1">BingoMaker.com!$OO$3</f>
        <v>39</v>
      </c>
      <c r="OE6" s="187">
        <f ca="1">BingoMaker.com!$OP$3</f>
        <v>55</v>
      </c>
      <c r="OF6" s="188">
        <f ca="1">BingoMaker.com!$OQ$3</f>
        <v>73</v>
      </c>
      <c r="OG6" s="186">
        <f ca="1">BingoMaker.com!$OR$3</f>
        <v>3</v>
      </c>
      <c r="OH6" s="187">
        <f ca="1">BingoMaker.com!$OS$3</f>
        <v>28</v>
      </c>
      <c r="OI6" s="187">
        <f ca="1">BingoMaker.com!$OT$3</f>
        <v>37</v>
      </c>
      <c r="OJ6" s="187">
        <f ca="1">BingoMaker.com!$OU$3</f>
        <v>52</v>
      </c>
      <c r="OK6" s="188">
        <f ca="1">BingoMaker.com!$OV$3</f>
        <v>64</v>
      </c>
      <c r="OL6" s="181"/>
      <c r="OM6" s="186">
        <f ca="1">BingoMaker.com!$OX$3</f>
        <v>5</v>
      </c>
      <c r="ON6" s="187">
        <f ca="1">BingoMaker.com!$OY$3</f>
        <v>23</v>
      </c>
      <c r="OO6" s="187">
        <f ca="1">BingoMaker.com!$OZ$3</f>
        <v>39</v>
      </c>
      <c r="OP6" s="187">
        <f ca="1">BingoMaker.com!$PA$3</f>
        <v>46</v>
      </c>
      <c r="OQ6" s="188">
        <f ca="1">BingoMaker.com!$PB$3</f>
        <v>73</v>
      </c>
      <c r="OR6" s="186">
        <f ca="1">BingoMaker.com!$PC$3</f>
        <v>12</v>
      </c>
      <c r="OS6" s="187">
        <f ca="1">BingoMaker.com!$PD$3</f>
        <v>20</v>
      </c>
      <c r="OT6" s="187">
        <f ca="1">BingoMaker.com!$PE$3</f>
        <v>35</v>
      </c>
      <c r="OU6" s="187">
        <f ca="1">BingoMaker.com!$PF$3</f>
        <v>47</v>
      </c>
      <c r="OV6" s="188">
        <f ca="1">BingoMaker.com!$PG$3</f>
        <v>75</v>
      </c>
      <c r="OW6" s="181"/>
      <c r="OX6" s="186">
        <f ca="1">BingoMaker.com!$PI$3</f>
        <v>9</v>
      </c>
      <c r="OY6" s="187">
        <f ca="1">BingoMaker.com!$PJ$3</f>
        <v>22</v>
      </c>
      <c r="OZ6" s="187">
        <f ca="1">BingoMaker.com!$PK$3</f>
        <v>31</v>
      </c>
      <c r="PA6" s="187">
        <f ca="1">BingoMaker.com!$PL$3</f>
        <v>52</v>
      </c>
      <c r="PB6" s="188">
        <f ca="1">BingoMaker.com!$PM$3</f>
        <v>69</v>
      </c>
      <c r="PC6" s="186">
        <f ca="1">BingoMaker.com!$PN$3</f>
        <v>1</v>
      </c>
      <c r="PD6" s="187">
        <f ca="1">BingoMaker.com!$PO$3</f>
        <v>29</v>
      </c>
      <c r="PE6" s="187">
        <f ca="1">BingoMaker.com!$PP$3</f>
        <v>43</v>
      </c>
      <c r="PF6" s="187">
        <f ca="1">BingoMaker.com!$PQ$3</f>
        <v>54</v>
      </c>
      <c r="PG6" s="188">
        <f ca="1">BingoMaker.com!$PR$3</f>
        <v>61</v>
      </c>
      <c r="PH6" s="181"/>
      <c r="PI6" s="186">
        <f ca="1">BingoMaker.com!$PT$3</f>
        <v>8</v>
      </c>
      <c r="PJ6" s="187">
        <f ca="1">BingoMaker.com!$PU$3</f>
        <v>21</v>
      </c>
      <c r="PK6" s="187">
        <f ca="1">BingoMaker.com!$PV$3</f>
        <v>45</v>
      </c>
      <c r="PL6" s="187">
        <f ca="1">BingoMaker.com!$PW$3</f>
        <v>57</v>
      </c>
      <c r="PM6" s="188">
        <f ca="1">BingoMaker.com!$PX$3</f>
        <v>73</v>
      </c>
      <c r="PN6" s="186">
        <f ca="1">BingoMaker.com!$PY$3</f>
        <v>9</v>
      </c>
      <c r="PO6" s="187">
        <f ca="1">BingoMaker.com!$PZ$3</f>
        <v>26</v>
      </c>
      <c r="PP6" s="187">
        <f ca="1">BingoMaker.com!$QA$3</f>
        <v>32</v>
      </c>
      <c r="PQ6" s="187">
        <f ca="1">BingoMaker.com!$QB$3</f>
        <v>51</v>
      </c>
      <c r="PR6" s="188">
        <f ca="1">BingoMaker.com!$QC$3</f>
        <v>73</v>
      </c>
      <c r="PS6" s="181"/>
      <c r="PT6" s="186">
        <f ca="1">BingoMaker.com!$QE$3</f>
        <v>3</v>
      </c>
      <c r="PU6" s="187">
        <f ca="1">BingoMaker.com!$QF$3</f>
        <v>17</v>
      </c>
      <c r="PV6" s="187">
        <f ca="1">BingoMaker.com!$QG$3</f>
        <v>34</v>
      </c>
      <c r="PW6" s="187">
        <f ca="1">BingoMaker.com!$QH$3</f>
        <v>55</v>
      </c>
      <c r="PX6" s="188">
        <f ca="1">BingoMaker.com!$QI$3</f>
        <v>70</v>
      </c>
      <c r="PY6" s="186">
        <f ca="1">BingoMaker.com!$QJ$3</f>
        <v>1</v>
      </c>
      <c r="PZ6" s="187">
        <f ca="1">BingoMaker.com!$QK$3</f>
        <v>29</v>
      </c>
      <c r="QA6" s="187">
        <f ca="1">BingoMaker.com!$QL$3</f>
        <v>33</v>
      </c>
      <c r="QB6" s="187">
        <f ca="1">BingoMaker.com!$QM$3</f>
        <v>56</v>
      </c>
      <c r="QC6" s="188">
        <f ca="1">BingoMaker.com!$QN$3</f>
        <v>73</v>
      </c>
      <c r="QD6" s="181"/>
      <c r="QE6" s="186">
        <f ca="1">BingoMaker.com!$QP$3</f>
        <v>2</v>
      </c>
      <c r="QF6" s="187">
        <f ca="1">BingoMaker.com!$QQ$3</f>
        <v>29</v>
      </c>
      <c r="QG6" s="187">
        <f ca="1">BingoMaker.com!$QR$3</f>
        <v>37</v>
      </c>
      <c r="QH6" s="187">
        <f ca="1">BingoMaker.com!$QS$3</f>
        <v>57</v>
      </c>
      <c r="QI6" s="188">
        <f ca="1">BingoMaker.com!$QT$3</f>
        <v>67</v>
      </c>
      <c r="QJ6" s="186">
        <f ca="1">BingoMaker.com!$QU$3</f>
        <v>5</v>
      </c>
      <c r="QK6" s="187">
        <f ca="1">BingoMaker.com!$QV$3</f>
        <v>30</v>
      </c>
      <c r="QL6" s="187">
        <f ca="1">BingoMaker.com!$QW$3</f>
        <v>45</v>
      </c>
      <c r="QM6" s="187">
        <f ca="1">BingoMaker.com!$QX$3</f>
        <v>60</v>
      </c>
      <c r="QN6" s="188">
        <f ca="1">BingoMaker.com!$QY$3</f>
        <v>69</v>
      </c>
      <c r="QO6" s="181"/>
      <c r="QP6" s="186">
        <f ca="1">BingoMaker.com!$RA$3</f>
        <v>5</v>
      </c>
      <c r="QQ6" s="187">
        <f ca="1">BingoMaker.com!$RB$3</f>
        <v>29</v>
      </c>
      <c r="QR6" s="187">
        <f ca="1">BingoMaker.com!$RC$3</f>
        <v>45</v>
      </c>
      <c r="QS6" s="187">
        <f ca="1">BingoMaker.com!$RD$3</f>
        <v>56</v>
      </c>
      <c r="QT6" s="188">
        <f ca="1">BingoMaker.com!$RE$3</f>
        <v>67</v>
      </c>
      <c r="QU6" s="186">
        <f ca="1">BingoMaker.com!$RF$3</f>
        <v>15</v>
      </c>
      <c r="QV6" s="187">
        <f ca="1">BingoMaker.com!$RG$3</f>
        <v>26</v>
      </c>
      <c r="QW6" s="187">
        <f ca="1">BingoMaker.com!$RH$3</f>
        <v>38</v>
      </c>
      <c r="QX6" s="187">
        <f ca="1">BingoMaker.com!$RI$3</f>
        <v>56</v>
      </c>
      <c r="QY6" s="188">
        <f ca="1">BingoMaker.com!$RJ$3</f>
        <v>63</v>
      </c>
      <c r="QZ6" s="181"/>
      <c r="RA6" s="186">
        <f ca="1">BingoMaker.com!$RL$3</f>
        <v>2</v>
      </c>
      <c r="RB6" s="187">
        <f ca="1">BingoMaker.com!$RM$3</f>
        <v>28</v>
      </c>
      <c r="RC6" s="187">
        <f ca="1">BingoMaker.com!$RN$3</f>
        <v>32</v>
      </c>
      <c r="RD6" s="187">
        <f ca="1">BingoMaker.com!$RO$3</f>
        <v>58</v>
      </c>
      <c r="RE6" s="188">
        <f ca="1">BingoMaker.com!$RP$3</f>
        <v>61</v>
      </c>
      <c r="RF6" s="186">
        <f ca="1">BingoMaker.com!$RQ$3</f>
        <v>2</v>
      </c>
      <c r="RG6" s="187">
        <f ca="1">BingoMaker.com!$RR$3</f>
        <v>25</v>
      </c>
      <c r="RH6" s="187">
        <f ca="1">BingoMaker.com!$RS$3</f>
        <v>34</v>
      </c>
      <c r="RI6" s="187">
        <f ca="1">BingoMaker.com!$RT$3</f>
        <v>59</v>
      </c>
      <c r="RJ6" s="188">
        <f ca="1">BingoMaker.com!$RU$3</f>
        <v>63</v>
      </c>
      <c r="RK6" s="181"/>
      <c r="RL6" s="186">
        <f ca="1">BingoMaker.com!$RW$3</f>
        <v>4</v>
      </c>
      <c r="RM6" s="187">
        <f ca="1">BingoMaker.com!$RX$3</f>
        <v>30</v>
      </c>
      <c r="RN6" s="187">
        <f ca="1">BingoMaker.com!$RY$3</f>
        <v>42</v>
      </c>
      <c r="RO6" s="187">
        <f ca="1">BingoMaker.com!$RZ$3</f>
        <v>60</v>
      </c>
      <c r="RP6" s="188">
        <f ca="1">BingoMaker.com!$SA$3</f>
        <v>69</v>
      </c>
      <c r="RQ6" s="186">
        <f ca="1">BingoMaker.com!$SB$3</f>
        <v>15</v>
      </c>
      <c r="RR6" s="187">
        <f ca="1">BingoMaker.com!$SC$3</f>
        <v>27</v>
      </c>
      <c r="RS6" s="187">
        <f ca="1">BingoMaker.com!$SD$3</f>
        <v>36</v>
      </c>
      <c r="RT6" s="187">
        <f ca="1">BingoMaker.com!$SE$3</f>
        <v>58</v>
      </c>
      <c r="RU6" s="188">
        <f ca="1">BingoMaker.com!$SF$3</f>
        <v>63</v>
      </c>
      <c r="RV6" s="181"/>
      <c r="RW6" s="186">
        <f ca="1">BingoMaker.com!$SH$3</f>
        <v>9</v>
      </c>
      <c r="RX6" s="187">
        <f ca="1">BingoMaker.com!$SI$3</f>
        <v>27</v>
      </c>
      <c r="RY6" s="187">
        <f ca="1">BingoMaker.com!$SJ$3</f>
        <v>42</v>
      </c>
      <c r="RZ6" s="187">
        <f ca="1">BingoMaker.com!$SK$3</f>
        <v>54</v>
      </c>
      <c r="SA6" s="188">
        <f ca="1">BingoMaker.com!$SL$3</f>
        <v>71</v>
      </c>
      <c r="SB6" s="186">
        <f ca="1">BingoMaker.com!$SM$3</f>
        <v>15</v>
      </c>
      <c r="SC6" s="187">
        <f ca="1">BingoMaker.com!$SN$3</f>
        <v>21</v>
      </c>
      <c r="SD6" s="187">
        <f ca="1">BingoMaker.com!$SO$3</f>
        <v>43</v>
      </c>
      <c r="SE6" s="187">
        <f ca="1">BingoMaker.com!$SP$3</f>
        <v>51</v>
      </c>
      <c r="SF6" s="188">
        <f ca="1">BingoMaker.com!$SQ$3</f>
        <v>63</v>
      </c>
      <c r="SG6" s="181"/>
      <c r="SH6" s="186">
        <f ca="1">BingoMaker.com!$SS$3</f>
        <v>15</v>
      </c>
      <c r="SI6" s="187">
        <f ca="1">BingoMaker.com!$ST$3</f>
        <v>19</v>
      </c>
      <c r="SJ6" s="187">
        <f ca="1">BingoMaker.com!$SU$3</f>
        <v>45</v>
      </c>
      <c r="SK6" s="187">
        <f ca="1">BingoMaker.com!$SV$3</f>
        <v>46</v>
      </c>
      <c r="SL6" s="188">
        <f ca="1">BingoMaker.com!$SW$3</f>
        <v>73</v>
      </c>
      <c r="SM6" s="186">
        <f ca="1">BingoMaker.com!$SX$3</f>
        <v>8</v>
      </c>
      <c r="SN6" s="187">
        <f ca="1">BingoMaker.com!$SY$3</f>
        <v>29</v>
      </c>
      <c r="SO6" s="187">
        <f ca="1">BingoMaker.com!$SZ$3</f>
        <v>39</v>
      </c>
      <c r="SP6" s="187">
        <f ca="1">BingoMaker.com!$TA$3</f>
        <v>51</v>
      </c>
      <c r="SQ6" s="188">
        <f ca="1">BingoMaker.com!$TB$3</f>
        <v>62</v>
      </c>
      <c r="SR6" s="181"/>
      <c r="SS6" s="186">
        <f ca="1">BingoMaker.com!$TD$3</f>
        <v>15</v>
      </c>
      <c r="ST6" s="187">
        <f ca="1">BingoMaker.com!$TE$3</f>
        <v>29</v>
      </c>
      <c r="SU6" s="187">
        <f ca="1">BingoMaker.com!$TF$3</f>
        <v>37</v>
      </c>
      <c r="SV6" s="187">
        <f ca="1">BingoMaker.com!$TG$3</f>
        <v>51</v>
      </c>
      <c r="SW6" s="188">
        <f ca="1">BingoMaker.com!$TH$3</f>
        <v>65</v>
      </c>
      <c r="SX6" s="186">
        <f ca="1">BingoMaker.com!$TI$3</f>
        <v>2</v>
      </c>
      <c r="SY6" s="187">
        <f ca="1">BingoMaker.com!$TJ$3</f>
        <v>16</v>
      </c>
      <c r="SZ6" s="187">
        <f ca="1">BingoMaker.com!$TK$3</f>
        <v>39</v>
      </c>
      <c r="TA6" s="187">
        <f ca="1">BingoMaker.com!$TL$3</f>
        <v>54</v>
      </c>
      <c r="TB6" s="188">
        <f ca="1">BingoMaker.com!$TM$3</f>
        <v>71</v>
      </c>
      <c r="TC6" s="181"/>
      <c r="TD6" s="186">
        <f ca="1">BingoMaker.com!$TO$3</f>
        <v>4</v>
      </c>
      <c r="TE6" s="187">
        <f ca="1">BingoMaker.com!$TP$3</f>
        <v>28</v>
      </c>
      <c r="TF6" s="187">
        <f ca="1">BingoMaker.com!$TQ$3</f>
        <v>37</v>
      </c>
      <c r="TG6" s="187">
        <f ca="1">BingoMaker.com!$TR$3</f>
        <v>52</v>
      </c>
      <c r="TH6" s="188">
        <f ca="1">BingoMaker.com!$TS$3</f>
        <v>61</v>
      </c>
      <c r="TI6" s="186">
        <f ca="1">BingoMaker.com!$TT$3</f>
        <v>7</v>
      </c>
      <c r="TJ6" s="187">
        <f ca="1">BingoMaker.com!$TU$3</f>
        <v>26</v>
      </c>
      <c r="TK6" s="187">
        <f ca="1">BingoMaker.com!$TV$3</f>
        <v>34</v>
      </c>
      <c r="TL6" s="187">
        <f ca="1">BingoMaker.com!$TW$3</f>
        <v>54</v>
      </c>
      <c r="TM6" s="188">
        <f ca="1">BingoMaker.com!$TX$3</f>
        <v>64</v>
      </c>
      <c r="TN6" s="181"/>
      <c r="TO6" s="186">
        <f ca="1">BingoMaker.com!$TZ$3</f>
        <v>1</v>
      </c>
      <c r="TP6" s="187">
        <f ca="1">BingoMaker.com!$UA$3</f>
        <v>28</v>
      </c>
      <c r="TQ6" s="187">
        <f ca="1">BingoMaker.com!$UB$3</f>
        <v>33</v>
      </c>
      <c r="TR6" s="187">
        <f ca="1">BingoMaker.com!$UC$3</f>
        <v>50</v>
      </c>
      <c r="TS6" s="188">
        <f ca="1">BingoMaker.com!$UD$3</f>
        <v>71</v>
      </c>
      <c r="TT6" s="186">
        <f ca="1">BingoMaker.com!$UE$3</f>
        <v>5</v>
      </c>
      <c r="TU6" s="187">
        <f ca="1">BingoMaker.com!$UF$3</f>
        <v>25</v>
      </c>
      <c r="TV6" s="187">
        <f ca="1">BingoMaker.com!$UG$3</f>
        <v>31</v>
      </c>
      <c r="TW6" s="187">
        <f ca="1">BingoMaker.com!$UH$3</f>
        <v>59</v>
      </c>
      <c r="TX6" s="188">
        <f ca="1">BingoMaker.com!$UI$3</f>
        <v>68</v>
      </c>
      <c r="TY6" s="181"/>
      <c r="TZ6" s="186">
        <f ca="1">BingoMaker.com!$UK$3</f>
        <v>7</v>
      </c>
      <c r="UA6" s="187">
        <f ca="1">BingoMaker.com!$UL$3</f>
        <v>28</v>
      </c>
      <c r="UB6" s="187">
        <f ca="1">BingoMaker.com!$UM$3</f>
        <v>33</v>
      </c>
      <c r="UC6" s="187">
        <f ca="1">BingoMaker.com!$UN$3</f>
        <v>57</v>
      </c>
      <c r="UD6" s="188">
        <f ca="1">BingoMaker.com!$UO$3</f>
        <v>63</v>
      </c>
    </row>
    <row r="7" spans="1:550" s="185" customFormat="1" ht="74.75" customHeight="1" x14ac:dyDescent="0.15">
      <c r="A7" s="186">
        <f ca="1">BingoMaker.com!$L$4</f>
        <v>14</v>
      </c>
      <c r="B7" s="187">
        <f ca="1">BingoMaker.com!$M$4</f>
        <v>24</v>
      </c>
      <c r="C7" s="177" t="str">
        <f>Instructions!$F$13</f>
        <v>Free</v>
      </c>
      <c r="D7" s="187">
        <f ca="1">BingoMaker.com!$O$4</f>
        <v>57</v>
      </c>
      <c r="E7" s="188">
        <f ca="1">BingoMaker.com!$P$4</f>
        <v>62</v>
      </c>
      <c r="F7" s="181"/>
      <c r="G7" s="186">
        <f ca="1">BingoMaker.com!$R$4</f>
        <v>11</v>
      </c>
      <c r="H7" s="187">
        <f ca="1">BingoMaker.com!$S$4</f>
        <v>21</v>
      </c>
      <c r="I7" s="177" t="str">
        <f>Instructions!$F$13</f>
        <v>Free</v>
      </c>
      <c r="J7" s="187">
        <f ca="1">BingoMaker.com!$U$4</f>
        <v>51</v>
      </c>
      <c r="K7" s="188">
        <f ca="1">BingoMaker.com!$V$4</f>
        <v>66</v>
      </c>
      <c r="L7" s="186">
        <f ca="1">BingoMaker.com!$W$4</f>
        <v>7</v>
      </c>
      <c r="M7" s="187">
        <f ca="1">BingoMaker.com!$X$4</f>
        <v>28</v>
      </c>
      <c r="N7" s="177" t="str">
        <f>Instructions!$F$13</f>
        <v>Free</v>
      </c>
      <c r="O7" s="187">
        <f ca="1">BingoMaker.com!$Z$4</f>
        <v>60</v>
      </c>
      <c r="P7" s="188">
        <f ca="1">BingoMaker.com!$AA$4</f>
        <v>68</v>
      </c>
      <c r="Q7" s="181"/>
      <c r="R7" s="186">
        <f ca="1">BingoMaker.com!$AC$4</f>
        <v>12</v>
      </c>
      <c r="S7" s="187">
        <f ca="1">BingoMaker.com!$AD$4</f>
        <v>28</v>
      </c>
      <c r="T7" s="177" t="str">
        <f>Instructions!$F$13</f>
        <v>Free</v>
      </c>
      <c r="U7" s="187">
        <f ca="1">BingoMaker.com!$AF$4</f>
        <v>59</v>
      </c>
      <c r="V7" s="188">
        <f ca="1">BingoMaker.com!$AG$4</f>
        <v>62</v>
      </c>
      <c r="W7" s="186">
        <f ca="1">BingoMaker.com!$AH$4</f>
        <v>14</v>
      </c>
      <c r="X7" s="187">
        <f ca="1">BingoMaker.com!$AI$4</f>
        <v>22</v>
      </c>
      <c r="Y7" s="177" t="str">
        <f>Instructions!$F$13</f>
        <v>Free</v>
      </c>
      <c r="Z7" s="187">
        <f ca="1">BingoMaker.com!$AK$4</f>
        <v>59</v>
      </c>
      <c r="AA7" s="188">
        <f ca="1">BingoMaker.com!$AL$4</f>
        <v>75</v>
      </c>
      <c r="AB7" s="181"/>
      <c r="AC7" s="186">
        <f ca="1">BingoMaker.com!$AN$4</f>
        <v>7</v>
      </c>
      <c r="AD7" s="187">
        <f ca="1">BingoMaker.com!$AO$4</f>
        <v>20</v>
      </c>
      <c r="AE7" s="177" t="str">
        <f>Instructions!$F$13</f>
        <v>Free</v>
      </c>
      <c r="AF7" s="187">
        <f ca="1">BingoMaker.com!$AQ$4</f>
        <v>46</v>
      </c>
      <c r="AG7" s="188">
        <f ca="1">BingoMaker.com!$AR$4</f>
        <v>73</v>
      </c>
      <c r="AH7" s="186">
        <f ca="1">BingoMaker.com!$AS$4</f>
        <v>10</v>
      </c>
      <c r="AI7" s="187">
        <f ca="1">BingoMaker.com!$AT$4</f>
        <v>19</v>
      </c>
      <c r="AJ7" s="177" t="str">
        <f>Instructions!$F$13</f>
        <v>Free</v>
      </c>
      <c r="AK7" s="187">
        <f ca="1">BingoMaker.com!$AV$4</f>
        <v>52</v>
      </c>
      <c r="AL7" s="188">
        <f ca="1">BingoMaker.com!$AW$4</f>
        <v>72</v>
      </c>
      <c r="AM7" s="181"/>
      <c r="AN7" s="186">
        <f ca="1">BingoMaker.com!$AY$4</f>
        <v>15</v>
      </c>
      <c r="AO7" s="187">
        <f ca="1">BingoMaker.com!$AZ$4</f>
        <v>23</v>
      </c>
      <c r="AP7" s="177" t="str">
        <f>Instructions!$F$13</f>
        <v>Free</v>
      </c>
      <c r="AQ7" s="187">
        <f ca="1">BingoMaker.com!$BB$4</f>
        <v>47</v>
      </c>
      <c r="AR7" s="188">
        <f ca="1">BingoMaker.com!$BC$4</f>
        <v>61</v>
      </c>
      <c r="AS7" s="186">
        <f ca="1">BingoMaker.com!$BD$4</f>
        <v>2</v>
      </c>
      <c r="AT7" s="187">
        <f ca="1">BingoMaker.com!$BE$4</f>
        <v>22</v>
      </c>
      <c r="AU7" s="177" t="str">
        <f>Instructions!$F$13</f>
        <v>Free</v>
      </c>
      <c r="AV7" s="187">
        <f ca="1">BingoMaker.com!$BG$4</f>
        <v>59</v>
      </c>
      <c r="AW7" s="188">
        <f ca="1">BingoMaker.com!$BH$4</f>
        <v>74</v>
      </c>
      <c r="AX7" s="181"/>
      <c r="AY7" s="186">
        <f ca="1">BingoMaker.com!$BJ$4</f>
        <v>12</v>
      </c>
      <c r="AZ7" s="187">
        <f ca="1">BingoMaker.com!$BK$4</f>
        <v>28</v>
      </c>
      <c r="BA7" s="177" t="str">
        <f>Instructions!$F$13</f>
        <v>Free</v>
      </c>
      <c r="BB7" s="187">
        <f ca="1">BingoMaker.com!$BM$4</f>
        <v>55</v>
      </c>
      <c r="BC7" s="188">
        <f ca="1">BingoMaker.com!$BN$4</f>
        <v>63</v>
      </c>
      <c r="BD7" s="186">
        <f ca="1">BingoMaker.com!$BO$4</f>
        <v>14</v>
      </c>
      <c r="BE7" s="187">
        <f ca="1">BingoMaker.com!$BP$4</f>
        <v>18</v>
      </c>
      <c r="BF7" s="177" t="str">
        <f>Instructions!$F$13</f>
        <v>Free</v>
      </c>
      <c r="BG7" s="187">
        <f ca="1">BingoMaker.com!$BR$4</f>
        <v>50</v>
      </c>
      <c r="BH7" s="188">
        <f ca="1">BingoMaker.com!$BS$4</f>
        <v>66</v>
      </c>
      <c r="BI7" s="181"/>
      <c r="BJ7" s="186">
        <f ca="1">BingoMaker.com!$BU$4</f>
        <v>7</v>
      </c>
      <c r="BK7" s="187">
        <f ca="1">BingoMaker.com!$BV$4</f>
        <v>19</v>
      </c>
      <c r="BL7" s="177" t="str">
        <f>Instructions!$F$13</f>
        <v>Free</v>
      </c>
      <c r="BM7" s="187">
        <f ca="1">BingoMaker.com!$BX$4</f>
        <v>55</v>
      </c>
      <c r="BN7" s="188">
        <f ca="1">BingoMaker.com!$BY$4</f>
        <v>73</v>
      </c>
      <c r="BO7" s="186">
        <f ca="1">BingoMaker.com!$BZ$4</f>
        <v>8</v>
      </c>
      <c r="BP7" s="187">
        <f ca="1">BingoMaker.com!$CA$4</f>
        <v>29</v>
      </c>
      <c r="BQ7" s="177" t="str">
        <f>Instructions!$F$13</f>
        <v>Free</v>
      </c>
      <c r="BR7" s="187">
        <f ca="1">BingoMaker.com!$CC$4</f>
        <v>48</v>
      </c>
      <c r="BS7" s="188">
        <f ca="1">BingoMaker.com!$CD$4</f>
        <v>64</v>
      </c>
      <c r="BT7" s="181"/>
      <c r="BU7" s="186">
        <f ca="1">BingoMaker.com!$CF$4</f>
        <v>12</v>
      </c>
      <c r="BV7" s="187">
        <f ca="1">BingoMaker.com!$CG$4</f>
        <v>20</v>
      </c>
      <c r="BW7" s="177" t="str">
        <f>Instructions!$F$13</f>
        <v>Free</v>
      </c>
      <c r="BX7" s="187">
        <f ca="1">BingoMaker.com!$CI$4</f>
        <v>51</v>
      </c>
      <c r="BY7" s="188">
        <f ca="1">BingoMaker.com!$CJ$4</f>
        <v>62</v>
      </c>
      <c r="BZ7" s="186">
        <f ca="1">BingoMaker.com!$CK$4</f>
        <v>2</v>
      </c>
      <c r="CA7" s="187">
        <f ca="1">BingoMaker.com!$CL$4</f>
        <v>23</v>
      </c>
      <c r="CB7" s="177" t="str">
        <f>Instructions!$F$13</f>
        <v>Free</v>
      </c>
      <c r="CC7" s="187">
        <f ca="1">BingoMaker.com!$CN$4</f>
        <v>46</v>
      </c>
      <c r="CD7" s="188">
        <f ca="1">BingoMaker.com!$CO$4</f>
        <v>66</v>
      </c>
      <c r="CE7" s="181"/>
      <c r="CF7" s="186">
        <f ca="1">BingoMaker.com!$CQ$4</f>
        <v>5</v>
      </c>
      <c r="CG7" s="187">
        <f ca="1">BingoMaker.com!$CR$4</f>
        <v>26</v>
      </c>
      <c r="CH7" s="177" t="str">
        <f>Instructions!$F$13</f>
        <v>Free</v>
      </c>
      <c r="CI7" s="187">
        <f ca="1">BingoMaker.com!$CT$4</f>
        <v>48</v>
      </c>
      <c r="CJ7" s="188">
        <f ca="1">BingoMaker.com!$CU$4</f>
        <v>71</v>
      </c>
      <c r="CK7" s="186">
        <f ca="1">BingoMaker.com!$CV$4</f>
        <v>12</v>
      </c>
      <c r="CL7" s="187">
        <f ca="1">BingoMaker.com!$CW$4</f>
        <v>30</v>
      </c>
      <c r="CM7" s="177" t="str">
        <f>Instructions!$F$13</f>
        <v>Free</v>
      </c>
      <c r="CN7" s="187">
        <f ca="1">BingoMaker.com!$CY$4</f>
        <v>59</v>
      </c>
      <c r="CO7" s="188">
        <f ca="1">BingoMaker.com!$CZ$4</f>
        <v>67</v>
      </c>
      <c r="CP7" s="181"/>
      <c r="CQ7" s="186">
        <f ca="1">BingoMaker.com!$DB$4</f>
        <v>13</v>
      </c>
      <c r="CR7" s="187">
        <f ca="1">BingoMaker.com!$DC$4</f>
        <v>20</v>
      </c>
      <c r="CS7" s="177" t="str">
        <f>Instructions!$F$13</f>
        <v>Free</v>
      </c>
      <c r="CT7" s="187">
        <f ca="1">BingoMaker.com!$DE$4</f>
        <v>58</v>
      </c>
      <c r="CU7" s="188">
        <f ca="1">BingoMaker.com!$DF$4</f>
        <v>65</v>
      </c>
      <c r="CV7" s="186">
        <f ca="1">BingoMaker.com!$DG$4</f>
        <v>2</v>
      </c>
      <c r="CW7" s="187">
        <f ca="1">BingoMaker.com!$DH$4</f>
        <v>17</v>
      </c>
      <c r="CX7" s="177" t="str">
        <f>Instructions!$F$13</f>
        <v>Free</v>
      </c>
      <c r="CY7" s="187">
        <f ca="1">BingoMaker.com!$DJ$4</f>
        <v>55</v>
      </c>
      <c r="CZ7" s="188">
        <f ca="1">BingoMaker.com!$DK$4</f>
        <v>65</v>
      </c>
      <c r="DA7" s="181"/>
      <c r="DB7" s="186">
        <f ca="1">BingoMaker.com!$DM$4</f>
        <v>1</v>
      </c>
      <c r="DC7" s="187">
        <f ca="1">BingoMaker.com!$DN$4</f>
        <v>22</v>
      </c>
      <c r="DD7" s="177" t="str">
        <f>Instructions!$F$13</f>
        <v>Free</v>
      </c>
      <c r="DE7" s="187">
        <f ca="1">BingoMaker.com!$DP$4</f>
        <v>52</v>
      </c>
      <c r="DF7" s="188">
        <f ca="1">BingoMaker.com!$DQ$4</f>
        <v>70</v>
      </c>
      <c r="DG7" s="186">
        <f ca="1">BingoMaker.com!$DR$4</f>
        <v>14</v>
      </c>
      <c r="DH7" s="187">
        <f ca="1">BingoMaker.com!$DS$4</f>
        <v>30</v>
      </c>
      <c r="DI7" s="177" t="str">
        <f>Instructions!$F$13</f>
        <v>Free</v>
      </c>
      <c r="DJ7" s="187">
        <f ca="1">BingoMaker.com!$DU$4</f>
        <v>60</v>
      </c>
      <c r="DK7" s="188">
        <f ca="1">BingoMaker.com!$DV$4</f>
        <v>69</v>
      </c>
      <c r="DL7" s="181"/>
      <c r="DM7" s="186">
        <f ca="1">BingoMaker.com!$DX$4</f>
        <v>14</v>
      </c>
      <c r="DN7" s="187">
        <f ca="1">BingoMaker.com!$DY$4</f>
        <v>25</v>
      </c>
      <c r="DO7" s="177" t="str">
        <f>Instructions!$F$13</f>
        <v>Free</v>
      </c>
      <c r="DP7" s="187">
        <f ca="1">BingoMaker.com!$EA$4</f>
        <v>59</v>
      </c>
      <c r="DQ7" s="188">
        <f ca="1">BingoMaker.com!$EB$4</f>
        <v>65</v>
      </c>
      <c r="DR7" s="186">
        <f ca="1">BingoMaker.com!$EC$4</f>
        <v>5</v>
      </c>
      <c r="DS7" s="187">
        <f ca="1">BingoMaker.com!$ED$4</f>
        <v>21</v>
      </c>
      <c r="DT7" s="177" t="str">
        <f>Instructions!$F$13</f>
        <v>Free</v>
      </c>
      <c r="DU7" s="187">
        <f ca="1">BingoMaker.com!$EF$4</f>
        <v>47</v>
      </c>
      <c r="DV7" s="188">
        <f ca="1">BingoMaker.com!$EG$4</f>
        <v>71</v>
      </c>
      <c r="DW7" s="181"/>
      <c r="DX7" s="186">
        <f ca="1">BingoMaker.com!$EI$4</f>
        <v>12</v>
      </c>
      <c r="DY7" s="187">
        <f ca="1">BingoMaker.com!$EJ$4</f>
        <v>29</v>
      </c>
      <c r="DZ7" s="177" t="str">
        <f>Instructions!$F$13</f>
        <v>Free</v>
      </c>
      <c r="EA7" s="187">
        <f ca="1">BingoMaker.com!$EL$4</f>
        <v>58</v>
      </c>
      <c r="EB7" s="188">
        <f ca="1">BingoMaker.com!$EM$4</f>
        <v>75</v>
      </c>
      <c r="EC7" s="186">
        <f ca="1">BingoMaker.com!$EN$4</f>
        <v>4</v>
      </c>
      <c r="ED7" s="187">
        <f ca="1">BingoMaker.com!$EO$4</f>
        <v>22</v>
      </c>
      <c r="EE7" s="177" t="str">
        <f>Instructions!$F$13</f>
        <v>Free</v>
      </c>
      <c r="EF7" s="187">
        <f ca="1">BingoMaker.com!$EQ$4</f>
        <v>53</v>
      </c>
      <c r="EG7" s="188">
        <f ca="1">BingoMaker.com!$ER$4</f>
        <v>71</v>
      </c>
      <c r="EH7" s="181"/>
      <c r="EI7" s="186">
        <f ca="1">BingoMaker.com!$ET$4</f>
        <v>5</v>
      </c>
      <c r="EJ7" s="187">
        <f ca="1">BingoMaker.com!$EU$4</f>
        <v>29</v>
      </c>
      <c r="EK7" s="177" t="str">
        <f>Instructions!$F$13</f>
        <v>Free</v>
      </c>
      <c r="EL7" s="187">
        <f ca="1">BingoMaker.com!$EW$4</f>
        <v>48</v>
      </c>
      <c r="EM7" s="188">
        <f ca="1">BingoMaker.com!$EX$4</f>
        <v>69</v>
      </c>
      <c r="EN7" s="186">
        <f ca="1">BingoMaker.com!$EY$4</f>
        <v>6</v>
      </c>
      <c r="EO7" s="187">
        <f ca="1">BingoMaker.com!$EZ$4</f>
        <v>17</v>
      </c>
      <c r="EP7" s="177" t="str">
        <f>Instructions!$F$13</f>
        <v>Free</v>
      </c>
      <c r="EQ7" s="187">
        <f ca="1">BingoMaker.com!$FB$4</f>
        <v>57</v>
      </c>
      <c r="ER7" s="188">
        <f ca="1">BingoMaker.com!$FC$4</f>
        <v>72</v>
      </c>
      <c r="ES7" s="181"/>
      <c r="ET7" s="186">
        <f ca="1">BingoMaker.com!$FE$4</f>
        <v>2</v>
      </c>
      <c r="EU7" s="187">
        <f ca="1">BingoMaker.com!$FF$4</f>
        <v>24</v>
      </c>
      <c r="EV7" s="177" t="str">
        <f>Instructions!$F$13</f>
        <v>Free</v>
      </c>
      <c r="EW7" s="187">
        <f ca="1">BingoMaker.com!$FH$4</f>
        <v>49</v>
      </c>
      <c r="EX7" s="188">
        <f ca="1">BingoMaker.com!$FI$4</f>
        <v>70</v>
      </c>
      <c r="EY7" s="186">
        <f ca="1">BingoMaker.com!$FJ$4</f>
        <v>7</v>
      </c>
      <c r="EZ7" s="187">
        <f ca="1">BingoMaker.com!$FK$4</f>
        <v>27</v>
      </c>
      <c r="FA7" s="177" t="str">
        <f>Instructions!$F$13</f>
        <v>Free</v>
      </c>
      <c r="FB7" s="187">
        <f ca="1">BingoMaker.com!$FM$4</f>
        <v>59</v>
      </c>
      <c r="FC7" s="188">
        <f ca="1">BingoMaker.com!$FN$4</f>
        <v>74</v>
      </c>
      <c r="FD7" s="181"/>
      <c r="FE7" s="186">
        <f ca="1">BingoMaker.com!$FP$4</f>
        <v>14</v>
      </c>
      <c r="FF7" s="187">
        <f ca="1">BingoMaker.com!$FQ$4</f>
        <v>19</v>
      </c>
      <c r="FG7" s="177" t="str">
        <f>Instructions!$F$13</f>
        <v>Free</v>
      </c>
      <c r="FH7" s="187">
        <f ca="1">BingoMaker.com!$FS$4</f>
        <v>57</v>
      </c>
      <c r="FI7" s="188">
        <f ca="1">BingoMaker.com!$FT$4</f>
        <v>71</v>
      </c>
      <c r="FJ7" s="186">
        <f ca="1">BingoMaker.com!$FU$4</f>
        <v>11</v>
      </c>
      <c r="FK7" s="187">
        <f ca="1">BingoMaker.com!$FV$4</f>
        <v>25</v>
      </c>
      <c r="FL7" s="177" t="str">
        <f>Instructions!$F$13</f>
        <v>Free</v>
      </c>
      <c r="FM7" s="187">
        <f ca="1">BingoMaker.com!$FX$4</f>
        <v>47</v>
      </c>
      <c r="FN7" s="188">
        <f ca="1">BingoMaker.com!$FY$4</f>
        <v>72</v>
      </c>
      <c r="FO7" s="181"/>
      <c r="FP7" s="186">
        <f ca="1">BingoMaker.com!$GA$4</f>
        <v>13</v>
      </c>
      <c r="FQ7" s="187">
        <f ca="1">BingoMaker.com!$GB$4</f>
        <v>18</v>
      </c>
      <c r="FR7" s="177" t="str">
        <f>Instructions!$F$13</f>
        <v>Free</v>
      </c>
      <c r="FS7" s="187">
        <f ca="1">BingoMaker.com!$GD$4</f>
        <v>49</v>
      </c>
      <c r="FT7" s="188">
        <f ca="1">BingoMaker.com!$GE$4</f>
        <v>62</v>
      </c>
      <c r="FU7" s="186">
        <f ca="1">BingoMaker.com!$GF$4</f>
        <v>2</v>
      </c>
      <c r="FV7" s="187">
        <f ca="1">BingoMaker.com!$GG$4</f>
        <v>22</v>
      </c>
      <c r="FW7" s="177" t="str">
        <f>Instructions!$F$13</f>
        <v>Free</v>
      </c>
      <c r="FX7" s="187">
        <f ca="1">BingoMaker.com!$GI$4</f>
        <v>50</v>
      </c>
      <c r="FY7" s="188">
        <f ca="1">BingoMaker.com!$GJ$4</f>
        <v>64</v>
      </c>
      <c r="FZ7" s="181"/>
      <c r="GA7" s="186">
        <f ca="1">BingoMaker.com!$GL$4</f>
        <v>12</v>
      </c>
      <c r="GB7" s="187">
        <f ca="1">BingoMaker.com!$GM$4</f>
        <v>28</v>
      </c>
      <c r="GC7" s="177" t="str">
        <f>Instructions!$F$13</f>
        <v>Free</v>
      </c>
      <c r="GD7" s="187">
        <f ca="1">BingoMaker.com!$GO$4</f>
        <v>48</v>
      </c>
      <c r="GE7" s="188">
        <f ca="1">BingoMaker.com!$GP$4</f>
        <v>71</v>
      </c>
      <c r="GF7" s="186">
        <f ca="1">BingoMaker.com!$GQ$4</f>
        <v>15</v>
      </c>
      <c r="GG7" s="187">
        <f ca="1">BingoMaker.com!$GR$4</f>
        <v>18</v>
      </c>
      <c r="GH7" s="177" t="str">
        <f>Instructions!$F$13</f>
        <v>Free</v>
      </c>
      <c r="GI7" s="187">
        <f ca="1">BingoMaker.com!$GT$4</f>
        <v>52</v>
      </c>
      <c r="GJ7" s="188">
        <f ca="1">BingoMaker.com!$GU$4</f>
        <v>71</v>
      </c>
      <c r="GK7" s="181"/>
      <c r="GL7" s="186">
        <f ca="1">BingoMaker.com!$GW$4</f>
        <v>7</v>
      </c>
      <c r="GM7" s="187">
        <f ca="1">BingoMaker.com!$GX$4</f>
        <v>30</v>
      </c>
      <c r="GN7" s="177" t="str">
        <f>Instructions!$F$13</f>
        <v>Free</v>
      </c>
      <c r="GO7" s="187">
        <f ca="1">BingoMaker.com!$GZ$4</f>
        <v>46</v>
      </c>
      <c r="GP7" s="188">
        <f ca="1">BingoMaker.com!$HA$4</f>
        <v>69</v>
      </c>
      <c r="GQ7" s="186">
        <f ca="1">BingoMaker.com!$HB$4</f>
        <v>13</v>
      </c>
      <c r="GR7" s="187">
        <f ca="1">BingoMaker.com!$HC$4</f>
        <v>21</v>
      </c>
      <c r="GS7" s="177" t="str">
        <f>Instructions!$F$13</f>
        <v>Free</v>
      </c>
      <c r="GT7" s="187">
        <f ca="1">BingoMaker.com!$HE$4</f>
        <v>48</v>
      </c>
      <c r="GU7" s="188">
        <f ca="1">BingoMaker.com!$HF$4</f>
        <v>75</v>
      </c>
      <c r="GV7" s="181"/>
      <c r="GW7" s="186">
        <f ca="1">BingoMaker.com!$HH$4</f>
        <v>8</v>
      </c>
      <c r="GX7" s="187">
        <f ca="1">BingoMaker.com!$HI$4</f>
        <v>23</v>
      </c>
      <c r="GY7" s="177" t="str">
        <f>Instructions!$F$13</f>
        <v>Free</v>
      </c>
      <c r="GZ7" s="187">
        <f ca="1">BingoMaker.com!$HK$4</f>
        <v>58</v>
      </c>
      <c r="HA7" s="188">
        <f ca="1">BingoMaker.com!$HL$4</f>
        <v>73</v>
      </c>
      <c r="HB7" s="186">
        <f ca="1">BingoMaker.com!$HM$4</f>
        <v>15</v>
      </c>
      <c r="HC7" s="187">
        <f ca="1">BingoMaker.com!$HN$4</f>
        <v>22</v>
      </c>
      <c r="HD7" s="177" t="str">
        <f>Instructions!$F$13</f>
        <v>Free</v>
      </c>
      <c r="HE7" s="187">
        <f ca="1">BingoMaker.com!$HP$4</f>
        <v>48</v>
      </c>
      <c r="HF7" s="188">
        <f ca="1">BingoMaker.com!$HQ$4</f>
        <v>73</v>
      </c>
      <c r="HG7" s="181"/>
      <c r="HH7" s="186">
        <f ca="1">BingoMaker.com!$HS$4</f>
        <v>6</v>
      </c>
      <c r="HI7" s="187">
        <f ca="1">BingoMaker.com!$HT$4</f>
        <v>20</v>
      </c>
      <c r="HJ7" s="177" t="str">
        <f>Instructions!$F$13</f>
        <v>Free</v>
      </c>
      <c r="HK7" s="187">
        <f ca="1">BingoMaker.com!$HV$4</f>
        <v>54</v>
      </c>
      <c r="HL7" s="188">
        <f ca="1">BingoMaker.com!$HW$4</f>
        <v>70</v>
      </c>
      <c r="HM7" s="186">
        <f ca="1">BingoMaker.com!$HX$4</f>
        <v>5</v>
      </c>
      <c r="HN7" s="187">
        <f ca="1">BingoMaker.com!$HY$4</f>
        <v>26</v>
      </c>
      <c r="HO7" s="177" t="str">
        <f>Instructions!$F$13</f>
        <v>Free</v>
      </c>
      <c r="HP7" s="187">
        <f ca="1">BingoMaker.com!$IA$4</f>
        <v>47</v>
      </c>
      <c r="HQ7" s="188">
        <f ca="1">BingoMaker.com!$IB$4</f>
        <v>64</v>
      </c>
      <c r="HR7" s="181"/>
      <c r="HS7" s="186">
        <f ca="1">BingoMaker.com!$ID$4</f>
        <v>7</v>
      </c>
      <c r="HT7" s="187">
        <f ca="1">BingoMaker.com!$IE$4</f>
        <v>24</v>
      </c>
      <c r="HU7" s="177" t="str">
        <f>Instructions!$F$13</f>
        <v>Free</v>
      </c>
      <c r="HV7" s="187">
        <f ca="1">BingoMaker.com!$IG$4</f>
        <v>57</v>
      </c>
      <c r="HW7" s="188">
        <f ca="1">BingoMaker.com!$IH$4</f>
        <v>64</v>
      </c>
      <c r="HX7" s="186">
        <f ca="1">BingoMaker.com!$II$4</f>
        <v>11</v>
      </c>
      <c r="HY7" s="187">
        <f ca="1">BingoMaker.com!$IJ$4</f>
        <v>28</v>
      </c>
      <c r="HZ7" s="177" t="str">
        <f>Instructions!$F$13</f>
        <v>Free</v>
      </c>
      <c r="IA7" s="187">
        <f ca="1">BingoMaker.com!$IL$4</f>
        <v>58</v>
      </c>
      <c r="IB7" s="188">
        <f ca="1">BingoMaker.com!$IM$4</f>
        <v>66</v>
      </c>
      <c r="IC7" s="181"/>
      <c r="ID7" s="186">
        <f ca="1">BingoMaker.com!$IO$4</f>
        <v>3</v>
      </c>
      <c r="IE7" s="187">
        <f ca="1">BingoMaker.com!$IP$4</f>
        <v>19</v>
      </c>
      <c r="IF7" s="177" t="str">
        <f>Instructions!$F$13</f>
        <v>Free</v>
      </c>
      <c r="IG7" s="187">
        <f ca="1">BingoMaker.com!$IR$4</f>
        <v>55</v>
      </c>
      <c r="IH7" s="188">
        <f ca="1">BingoMaker.com!$IS$4</f>
        <v>67</v>
      </c>
      <c r="II7" s="186">
        <f ca="1">BingoMaker.com!$IT$4</f>
        <v>13</v>
      </c>
      <c r="IJ7" s="187">
        <f ca="1">BingoMaker.com!$IU$4</f>
        <v>17</v>
      </c>
      <c r="IK7" s="177" t="str">
        <f>Instructions!$F$13</f>
        <v>Free</v>
      </c>
      <c r="IL7" s="187">
        <f ca="1">BingoMaker.com!$IW$4</f>
        <v>58</v>
      </c>
      <c r="IM7" s="188">
        <f ca="1">BingoMaker.com!$IX$4</f>
        <v>66</v>
      </c>
      <c r="IN7" s="181"/>
      <c r="IO7" s="186">
        <f ca="1">BingoMaker.com!$IZ$4</f>
        <v>9</v>
      </c>
      <c r="IP7" s="187">
        <f ca="1">BingoMaker.com!$JA$4</f>
        <v>23</v>
      </c>
      <c r="IQ7" s="177" t="str">
        <f>Instructions!$F$13</f>
        <v>Free</v>
      </c>
      <c r="IR7" s="187">
        <f ca="1">BingoMaker.com!$JC$4</f>
        <v>56</v>
      </c>
      <c r="IS7" s="188">
        <f ca="1">BingoMaker.com!$JD$4</f>
        <v>73</v>
      </c>
      <c r="IT7" s="186">
        <f ca="1">BingoMaker.com!$JE$4</f>
        <v>11</v>
      </c>
      <c r="IU7" s="187">
        <f ca="1">BingoMaker.com!$JF$4</f>
        <v>27</v>
      </c>
      <c r="IV7" s="177" t="str">
        <f>Instructions!$F$13</f>
        <v>Free</v>
      </c>
      <c r="IW7" s="187">
        <f ca="1">BingoMaker.com!$JH$4</f>
        <v>58</v>
      </c>
      <c r="IX7" s="188">
        <f ca="1">BingoMaker.com!$JI$4</f>
        <v>65</v>
      </c>
      <c r="IY7" s="181"/>
      <c r="IZ7" s="186">
        <f ca="1">BingoMaker.com!$JK$4</f>
        <v>13</v>
      </c>
      <c r="JA7" s="187">
        <f ca="1">BingoMaker.com!$JL$4</f>
        <v>28</v>
      </c>
      <c r="JB7" s="177" t="str">
        <f>Instructions!$F$13</f>
        <v>Free</v>
      </c>
      <c r="JC7" s="187">
        <f ca="1">BingoMaker.com!$JN$4</f>
        <v>50</v>
      </c>
      <c r="JD7" s="188">
        <f ca="1">BingoMaker.com!$JO$4</f>
        <v>63</v>
      </c>
      <c r="JE7" s="186">
        <f ca="1">BingoMaker.com!$JP$4</f>
        <v>1</v>
      </c>
      <c r="JF7" s="187">
        <f ca="1">BingoMaker.com!$JQ$4</f>
        <v>25</v>
      </c>
      <c r="JG7" s="177" t="str">
        <f>Instructions!$F$13</f>
        <v>Free</v>
      </c>
      <c r="JH7" s="187">
        <f ca="1">BingoMaker.com!$JS$4</f>
        <v>60</v>
      </c>
      <c r="JI7" s="188">
        <f ca="1">BingoMaker.com!$JT$4</f>
        <v>69</v>
      </c>
      <c r="JJ7" s="181"/>
      <c r="JK7" s="186">
        <f ca="1">BingoMaker.com!$JV$4</f>
        <v>13</v>
      </c>
      <c r="JL7" s="187">
        <f ca="1">BingoMaker.com!$JW$4</f>
        <v>22</v>
      </c>
      <c r="JM7" s="177" t="str">
        <f>Instructions!$F$13</f>
        <v>Free</v>
      </c>
      <c r="JN7" s="187">
        <f ca="1">BingoMaker.com!$JY$4</f>
        <v>47</v>
      </c>
      <c r="JO7" s="188">
        <f ca="1">BingoMaker.com!$JZ$4</f>
        <v>62</v>
      </c>
      <c r="JP7" s="186">
        <f ca="1">BingoMaker.com!$KA$4</f>
        <v>2</v>
      </c>
      <c r="JQ7" s="187">
        <f ca="1">BingoMaker.com!$KB$4</f>
        <v>18</v>
      </c>
      <c r="JR7" s="177" t="str">
        <f>Instructions!$F$13</f>
        <v>Free</v>
      </c>
      <c r="JS7" s="187">
        <f ca="1">BingoMaker.com!$KD$4</f>
        <v>60</v>
      </c>
      <c r="JT7" s="188">
        <f ca="1">BingoMaker.com!$KE$4</f>
        <v>63</v>
      </c>
      <c r="JU7" s="181"/>
      <c r="JV7" s="186">
        <f ca="1">BingoMaker.com!$KG$4</f>
        <v>15</v>
      </c>
      <c r="JW7" s="187">
        <f ca="1">BingoMaker.com!$KH$4</f>
        <v>26</v>
      </c>
      <c r="JX7" s="177" t="str">
        <f>Instructions!$F$13</f>
        <v>Free</v>
      </c>
      <c r="JY7" s="187">
        <f ca="1">BingoMaker.com!$KJ$4</f>
        <v>49</v>
      </c>
      <c r="JZ7" s="188">
        <f ca="1">BingoMaker.com!$KK$4</f>
        <v>70</v>
      </c>
      <c r="KA7" s="186">
        <f ca="1">BingoMaker.com!$KL$4</f>
        <v>2</v>
      </c>
      <c r="KB7" s="187">
        <f ca="1">BingoMaker.com!$KM$4</f>
        <v>23</v>
      </c>
      <c r="KC7" s="177" t="str">
        <f>Instructions!$F$13</f>
        <v>Free</v>
      </c>
      <c r="KD7" s="187">
        <f ca="1">BingoMaker.com!$KO$4</f>
        <v>56</v>
      </c>
      <c r="KE7" s="188">
        <f ca="1">BingoMaker.com!$KP$4</f>
        <v>71</v>
      </c>
      <c r="KF7" s="181"/>
      <c r="KG7" s="186">
        <f ca="1">BingoMaker.com!$KR$4</f>
        <v>10</v>
      </c>
      <c r="KH7" s="187">
        <f ca="1">BingoMaker.com!$KS$4</f>
        <v>22</v>
      </c>
      <c r="KI7" s="177" t="str">
        <f>Instructions!$F$13</f>
        <v>Free</v>
      </c>
      <c r="KJ7" s="187">
        <f ca="1">BingoMaker.com!$KU$4</f>
        <v>48</v>
      </c>
      <c r="KK7" s="188">
        <f ca="1">BingoMaker.com!$KV$4</f>
        <v>66</v>
      </c>
      <c r="KL7" s="186">
        <f ca="1">BingoMaker.com!$KW$4</f>
        <v>7</v>
      </c>
      <c r="KM7" s="187">
        <f ca="1">BingoMaker.com!$KX$4</f>
        <v>16</v>
      </c>
      <c r="KN7" s="177" t="str">
        <f>Instructions!$F$13</f>
        <v>Free</v>
      </c>
      <c r="KO7" s="187">
        <f ca="1">BingoMaker.com!$KZ$4</f>
        <v>46</v>
      </c>
      <c r="KP7" s="188">
        <f ca="1">BingoMaker.com!$LA$4</f>
        <v>66</v>
      </c>
      <c r="KQ7" s="181"/>
      <c r="KR7" s="186">
        <f ca="1">BingoMaker.com!$LC$4</f>
        <v>6</v>
      </c>
      <c r="KS7" s="187">
        <f ca="1">BingoMaker.com!$LD$4</f>
        <v>25</v>
      </c>
      <c r="KT7" s="177" t="str">
        <f>Instructions!$F$13</f>
        <v>Free</v>
      </c>
      <c r="KU7" s="187">
        <f ca="1">BingoMaker.com!$LF$4</f>
        <v>58</v>
      </c>
      <c r="KV7" s="188">
        <f ca="1">BingoMaker.com!$LG$4</f>
        <v>75</v>
      </c>
      <c r="KW7" s="186">
        <f ca="1">BingoMaker.com!$LH$4</f>
        <v>4</v>
      </c>
      <c r="KX7" s="187">
        <f ca="1">BingoMaker.com!$LI$4</f>
        <v>20</v>
      </c>
      <c r="KY7" s="177" t="str">
        <f>Instructions!$F$13</f>
        <v>Free</v>
      </c>
      <c r="KZ7" s="187">
        <f ca="1">BingoMaker.com!$LK$4</f>
        <v>57</v>
      </c>
      <c r="LA7" s="188">
        <f ca="1">BingoMaker.com!$LL$4</f>
        <v>64</v>
      </c>
      <c r="LB7" s="181"/>
      <c r="LC7" s="186">
        <f ca="1">BingoMaker.com!$LN$4</f>
        <v>14</v>
      </c>
      <c r="LD7" s="187">
        <f ca="1">BingoMaker.com!$LO$4</f>
        <v>17</v>
      </c>
      <c r="LE7" s="177" t="str">
        <f>Instructions!$F$13</f>
        <v>Free</v>
      </c>
      <c r="LF7" s="187">
        <f ca="1">BingoMaker.com!$LQ$4</f>
        <v>49</v>
      </c>
      <c r="LG7" s="188">
        <f ca="1">BingoMaker.com!$LR$4</f>
        <v>69</v>
      </c>
      <c r="LH7" s="186">
        <f ca="1">BingoMaker.com!$LS$4</f>
        <v>13</v>
      </c>
      <c r="LI7" s="187">
        <f ca="1">BingoMaker.com!$LT$4</f>
        <v>26</v>
      </c>
      <c r="LJ7" s="177" t="str">
        <f>Instructions!$F$13</f>
        <v>Free</v>
      </c>
      <c r="LK7" s="187">
        <f ca="1">BingoMaker.com!$LV$4</f>
        <v>50</v>
      </c>
      <c r="LL7" s="188">
        <f ca="1">BingoMaker.com!$LW$4</f>
        <v>62</v>
      </c>
      <c r="LM7" s="181"/>
      <c r="LN7" s="186">
        <f ca="1">BingoMaker.com!$LY$4</f>
        <v>4</v>
      </c>
      <c r="LO7" s="187">
        <f ca="1">BingoMaker.com!$LZ$4</f>
        <v>22</v>
      </c>
      <c r="LP7" s="177" t="str">
        <f>Instructions!$F$13</f>
        <v>Free</v>
      </c>
      <c r="LQ7" s="187">
        <f ca="1">BingoMaker.com!$MB$4</f>
        <v>55</v>
      </c>
      <c r="LR7" s="188">
        <f ca="1">BingoMaker.com!$MC$4</f>
        <v>66</v>
      </c>
      <c r="LS7" s="186">
        <f ca="1">BingoMaker.com!$MD$4</f>
        <v>10</v>
      </c>
      <c r="LT7" s="187">
        <f ca="1">BingoMaker.com!$ME$4</f>
        <v>24</v>
      </c>
      <c r="LU7" s="177" t="str">
        <f>Instructions!$F$13</f>
        <v>Free</v>
      </c>
      <c r="LV7" s="187">
        <f ca="1">BingoMaker.com!$MG$4</f>
        <v>48</v>
      </c>
      <c r="LW7" s="188">
        <f ca="1">BingoMaker.com!$MH$4</f>
        <v>69</v>
      </c>
      <c r="LX7" s="181"/>
      <c r="LY7" s="186">
        <f ca="1">BingoMaker.com!$MJ$4</f>
        <v>3</v>
      </c>
      <c r="LZ7" s="187">
        <f ca="1">BingoMaker.com!$MK$4</f>
        <v>30</v>
      </c>
      <c r="MA7" s="177" t="str">
        <f>Instructions!$F$13</f>
        <v>Free</v>
      </c>
      <c r="MB7" s="187">
        <f ca="1">BingoMaker.com!$MM$4</f>
        <v>51</v>
      </c>
      <c r="MC7" s="188">
        <f ca="1">BingoMaker.com!$MN$4</f>
        <v>75</v>
      </c>
      <c r="MD7" s="186">
        <f ca="1">BingoMaker.com!$MO$4</f>
        <v>10</v>
      </c>
      <c r="ME7" s="187">
        <f ca="1">BingoMaker.com!$MP$4</f>
        <v>20</v>
      </c>
      <c r="MF7" s="177" t="str">
        <f>Instructions!$F$13</f>
        <v>Free</v>
      </c>
      <c r="MG7" s="187">
        <f ca="1">BingoMaker.com!$MR$4</f>
        <v>57</v>
      </c>
      <c r="MH7" s="188">
        <f ca="1">BingoMaker.com!$MS$4</f>
        <v>74</v>
      </c>
      <c r="MI7" s="181"/>
      <c r="MJ7" s="186">
        <f ca="1">BingoMaker.com!$MU$4</f>
        <v>3</v>
      </c>
      <c r="MK7" s="187">
        <f ca="1">BingoMaker.com!$MV$4</f>
        <v>19</v>
      </c>
      <c r="ML7" s="177" t="str">
        <f>Instructions!$F$13</f>
        <v>Free</v>
      </c>
      <c r="MM7" s="187">
        <f ca="1">BingoMaker.com!$MX$4</f>
        <v>52</v>
      </c>
      <c r="MN7" s="188">
        <f ca="1">BingoMaker.com!$MY$4</f>
        <v>66</v>
      </c>
      <c r="MO7" s="186">
        <f ca="1">BingoMaker.com!$MZ$4</f>
        <v>10</v>
      </c>
      <c r="MP7" s="187">
        <f ca="1">BingoMaker.com!$NA$4</f>
        <v>23</v>
      </c>
      <c r="MQ7" s="177" t="str">
        <f>Instructions!$F$13</f>
        <v>Free</v>
      </c>
      <c r="MR7" s="187">
        <f ca="1">BingoMaker.com!$NC$4</f>
        <v>59</v>
      </c>
      <c r="MS7" s="188">
        <f ca="1">BingoMaker.com!$ND$4</f>
        <v>67</v>
      </c>
      <c r="MT7" s="181"/>
      <c r="MU7" s="186">
        <f ca="1">BingoMaker.com!$NF$4</f>
        <v>8</v>
      </c>
      <c r="MV7" s="187">
        <f ca="1">BingoMaker.com!$NG$4</f>
        <v>24</v>
      </c>
      <c r="MW7" s="177" t="str">
        <f>Instructions!$F$13</f>
        <v>Free</v>
      </c>
      <c r="MX7" s="187">
        <f ca="1">BingoMaker.com!$NI$4</f>
        <v>59</v>
      </c>
      <c r="MY7" s="188">
        <f ca="1">BingoMaker.com!$NJ$4</f>
        <v>74</v>
      </c>
      <c r="MZ7" s="186">
        <f ca="1">BingoMaker.com!$NK$4</f>
        <v>8</v>
      </c>
      <c r="NA7" s="187">
        <f ca="1">BingoMaker.com!$NL$4</f>
        <v>25</v>
      </c>
      <c r="NB7" s="177" t="str">
        <f>Instructions!$F$13</f>
        <v>Free</v>
      </c>
      <c r="NC7" s="187">
        <f ca="1">BingoMaker.com!$NN$4</f>
        <v>52</v>
      </c>
      <c r="ND7" s="188">
        <f ca="1">BingoMaker.com!$NO$4</f>
        <v>64</v>
      </c>
      <c r="NE7" s="181"/>
      <c r="NF7" s="186">
        <f ca="1">BingoMaker.com!$NQ$4</f>
        <v>6</v>
      </c>
      <c r="NG7" s="187">
        <f ca="1">BingoMaker.com!$NR$4</f>
        <v>25</v>
      </c>
      <c r="NH7" s="177" t="str">
        <f>Instructions!$F$13</f>
        <v>Free</v>
      </c>
      <c r="NI7" s="187">
        <f ca="1">BingoMaker.com!$NT$4</f>
        <v>46</v>
      </c>
      <c r="NJ7" s="188">
        <f ca="1">BingoMaker.com!$NU$4</f>
        <v>62</v>
      </c>
      <c r="NK7" s="186">
        <f ca="1">BingoMaker.com!$NV$4</f>
        <v>4</v>
      </c>
      <c r="NL7" s="187">
        <f ca="1">BingoMaker.com!$NW$4</f>
        <v>20</v>
      </c>
      <c r="NM7" s="177" t="str">
        <f>Instructions!$F$13</f>
        <v>Free</v>
      </c>
      <c r="NN7" s="187">
        <f ca="1">BingoMaker.com!$NY$4</f>
        <v>46</v>
      </c>
      <c r="NO7" s="188">
        <f ca="1">BingoMaker.com!$NZ$4</f>
        <v>64</v>
      </c>
      <c r="NP7" s="181"/>
      <c r="NQ7" s="186">
        <f ca="1">BingoMaker.com!$OB$4</f>
        <v>10</v>
      </c>
      <c r="NR7" s="187">
        <f ca="1">BingoMaker.com!$OC$4</f>
        <v>21</v>
      </c>
      <c r="NS7" s="177" t="str">
        <f>Instructions!$F$13</f>
        <v>Free</v>
      </c>
      <c r="NT7" s="187">
        <f ca="1">BingoMaker.com!$OE$4</f>
        <v>46</v>
      </c>
      <c r="NU7" s="188">
        <f ca="1">BingoMaker.com!$OF$4</f>
        <v>72</v>
      </c>
      <c r="NV7" s="186">
        <f ca="1">BingoMaker.com!$OG$4</f>
        <v>1</v>
      </c>
      <c r="NW7" s="187">
        <f ca="1">BingoMaker.com!$OH$4</f>
        <v>21</v>
      </c>
      <c r="NX7" s="177" t="str">
        <f>Instructions!$F$13</f>
        <v>Free</v>
      </c>
      <c r="NY7" s="187">
        <f ca="1">BingoMaker.com!$OJ$4</f>
        <v>59</v>
      </c>
      <c r="NZ7" s="188">
        <f ca="1">BingoMaker.com!$OK$4</f>
        <v>62</v>
      </c>
      <c r="OA7" s="181"/>
      <c r="OB7" s="186">
        <f ca="1">BingoMaker.com!$OM$4</f>
        <v>4</v>
      </c>
      <c r="OC7" s="187">
        <f ca="1">BingoMaker.com!$ON$4</f>
        <v>28</v>
      </c>
      <c r="OD7" s="177" t="str">
        <f>Instructions!$F$13</f>
        <v>Free</v>
      </c>
      <c r="OE7" s="187">
        <f ca="1">BingoMaker.com!$OP$4</f>
        <v>50</v>
      </c>
      <c r="OF7" s="188">
        <f ca="1">BingoMaker.com!$OQ$4</f>
        <v>67</v>
      </c>
      <c r="OG7" s="186">
        <f ca="1">BingoMaker.com!$OR$4</f>
        <v>5</v>
      </c>
      <c r="OH7" s="187">
        <f ca="1">BingoMaker.com!$OS$4</f>
        <v>16</v>
      </c>
      <c r="OI7" s="192" t="str">
        <f>Instructions!$F$13</f>
        <v>Free</v>
      </c>
      <c r="OJ7" s="187">
        <f ca="1">BingoMaker.com!$OU$4</f>
        <v>60</v>
      </c>
      <c r="OK7" s="188">
        <f ca="1">BingoMaker.com!$OV$4</f>
        <v>75</v>
      </c>
      <c r="OL7" s="181"/>
      <c r="OM7" s="186">
        <f ca="1">BingoMaker.com!$OX$4</f>
        <v>6</v>
      </c>
      <c r="ON7" s="187">
        <f ca="1">BingoMaker.com!$OY$4</f>
        <v>22</v>
      </c>
      <c r="OO7" s="192" t="str">
        <f>Instructions!$F$13</f>
        <v>Free</v>
      </c>
      <c r="OP7" s="187">
        <f ca="1">BingoMaker.com!$PA$4</f>
        <v>54</v>
      </c>
      <c r="OQ7" s="188">
        <f ca="1">BingoMaker.com!$PB$4</f>
        <v>61</v>
      </c>
      <c r="OR7" s="186">
        <f ca="1">BingoMaker.com!$PC$4</f>
        <v>3</v>
      </c>
      <c r="OS7" s="187">
        <f ca="1">BingoMaker.com!$PD$4</f>
        <v>22</v>
      </c>
      <c r="OT7" s="192" t="str">
        <f>Instructions!$F$13</f>
        <v>Free</v>
      </c>
      <c r="OU7" s="187">
        <f ca="1">BingoMaker.com!$PF$4</f>
        <v>48</v>
      </c>
      <c r="OV7" s="188">
        <f ca="1">BingoMaker.com!$PG$4</f>
        <v>69</v>
      </c>
      <c r="OW7" s="181"/>
      <c r="OX7" s="186">
        <f ca="1">BingoMaker.com!$PI$4</f>
        <v>4</v>
      </c>
      <c r="OY7" s="187">
        <f ca="1">BingoMaker.com!$PJ$4</f>
        <v>23</v>
      </c>
      <c r="OZ7" s="192" t="str">
        <f>Instructions!$F$13</f>
        <v>Free</v>
      </c>
      <c r="PA7" s="187">
        <f ca="1">BingoMaker.com!$PL$4</f>
        <v>54</v>
      </c>
      <c r="PB7" s="188">
        <f ca="1">BingoMaker.com!$PM$4</f>
        <v>70</v>
      </c>
      <c r="PC7" s="186">
        <f ca="1">BingoMaker.com!$PN$4</f>
        <v>11</v>
      </c>
      <c r="PD7" s="187">
        <f ca="1">BingoMaker.com!$PO$4</f>
        <v>30</v>
      </c>
      <c r="PE7" s="192" t="str">
        <f>Instructions!$F$13</f>
        <v>Free</v>
      </c>
      <c r="PF7" s="187">
        <f ca="1">BingoMaker.com!$PQ$4</f>
        <v>53</v>
      </c>
      <c r="PG7" s="188">
        <f ca="1">BingoMaker.com!$PR$4</f>
        <v>68</v>
      </c>
      <c r="PH7" s="181"/>
      <c r="PI7" s="186">
        <f ca="1">BingoMaker.com!$PT$4</f>
        <v>15</v>
      </c>
      <c r="PJ7" s="187">
        <f ca="1">BingoMaker.com!$PU$4</f>
        <v>17</v>
      </c>
      <c r="PK7" s="192" t="str">
        <f>Instructions!$F$13</f>
        <v>Free</v>
      </c>
      <c r="PL7" s="187">
        <f ca="1">BingoMaker.com!$PW$4</f>
        <v>47</v>
      </c>
      <c r="PM7" s="188">
        <f ca="1">BingoMaker.com!$PX$4</f>
        <v>64</v>
      </c>
      <c r="PN7" s="186">
        <f ca="1">BingoMaker.com!$PY$4</f>
        <v>10</v>
      </c>
      <c r="PO7" s="187">
        <f ca="1">BingoMaker.com!$PZ$4</f>
        <v>21</v>
      </c>
      <c r="PP7" s="192" t="str">
        <f>Instructions!$F$13</f>
        <v>Free</v>
      </c>
      <c r="PQ7" s="187">
        <f ca="1">BingoMaker.com!$QB$4</f>
        <v>46</v>
      </c>
      <c r="PR7" s="188">
        <f ca="1">BingoMaker.com!$QC$4</f>
        <v>62</v>
      </c>
      <c r="PS7" s="181"/>
      <c r="PT7" s="186">
        <f ca="1">BingoMaker.com!$QE$4</f>
        <v>6</v>
      </c>
      <c r="PU7" s="187">
        <f ca="1">BingoMaker.com!$QF$4</f>
        <v>30</v>
      </c>
      <c r="PV7" s="192" t="str">
        <f>Instructions!$F$13</f>
        <v>Free</v>
      </c>
      <c r="PW7" s="187">
        <f ca="1">BingoMaker.com!$QH$4</f>
        <v>54</v>
      </c>
      <c r="PX7" s="188">
        <f ca="1">BingoMaker.com!$QI$4</f>
        <v>73</v>
      </c>
      <c r="PY7" s="186">
        <f ca="1">BingoMaker.com!$QJ$4</f>
        <v>12</v>
      </c>
      <c r="PZ7" s="187">
        <f ca="1">BingoMaker.com!$QK$4</f>
        <v>19</v>
      </c>
      <c r="QA7" s="192" t="str">
        <f>Instructions!$F$13</f>
        <v>Free</v>
      </c>
      <c r="QB7" s="187">
        <f ca="1">BingoMaker.com!$QM$4</f>
        <v>46</v>
      </c>
      <c r="QC7" s="188">
        <f ca="1">BingoMaker.com!$QN$4</f>
        <v>74</v>
      </c>
      <c r="QD7" s="181"/>
      <c r="QE7" s="186">
        <f ca="1">BingoMaker.com!$QP$4</f>
        <v>4</v>
      </c>
      <c r="QF7" s="187">
        <f ca="1">BingoMaker.com!$QQ$4</f>
        <v>26</v>
      </c>
      <c r="QG7" s="192" t="str">
        <f>Instructions!$F$13</f>
        <v>Free</v>
      </c>
      <c r="QH7" s="187">
        <f ca="1">BingoMaker.com!$QS$4</f>
        <v>48</v>
      </c>
      <c r="QI7" s="188">
        <f ca="1">BingoMaker.com!$QT$4</f>
        <v>68</v>
      </c>
      <c r="QJ7" s="186">
        <f ca="1">BingoMaker.com!$QU$4</f>
        <v>2</v>
      </c>
      <c r="QK7" s="187">
        <f ca="1">BingoMaker.com!$QV$4</f>
        <v>17</v>
      </c>
      <c r="QL7" s="192" t="str">
        <f>Instructions!$F$13</f>
        <v>Free</v>
      </c>
      <c r="QM7" s="187">
        <f ca="1">BingoMaker.com!$QX$4</f>
        <v>47</v>
      </c>
      <c r="QN7" s="188">
        <f ca="1">BingoMaker.com!$QY$4</f>
        <v>62</v>
      </c>
      <c r="QO7" s="181"/>
      <c r="QP7" s="186">
        <f ca="1">BingoMaker.com!$RA$4</f>
        <v>4</v>
      </c>
      <c r="QQ7" s="187">
        <f ca="1">BingoMaker.com!$RB$4</f>
        <v>24</v>
      </c>
      <c r="QR7" s="192" t="str">
        <f>Instructions!$F$13</f>
        <v>Free</v>
      </c>
      <c r="QS7" s="187">
        <f ca="1">BingoMaker.com!$RD$4</f>
        <v>55</v>
      </c>
      <c r="QT7" s="188">
        <f ca="1">BingoMaker.com!$RE$4</f>
        <v>69</v>
      </c>
      <c r="QU7" s="186">
        <f ca="1">BingoMaker.com!$RF$4</f>
        <v>9</v>
      </c>
      <c r="QV7" s="187">
        <f ca="1">BingoMaker.com!$RG$4</f>
        <v>19</v>
      </c>
      <c r="QW7" s="192" t="str">
        <f>Instructions!$F$13</f>
        <v>Free</v>
      </c>
      <c r="QX7" s="187">
        <f ca="1">BingoMaker.com!$RI$4</f>
        <v>48</v>
      </c>
      <c r="QY7" s="188">
        <f ca="1">BingoMaker.com!$RJ$4</f>
        <v>71</v>
      </c>
      <c r="QZ7" s="181"/>
      <c r="RA7" s="186">
        <f ca="1">BingoMaker.com!$RL$4</f>
        <v>13</v>
      </c>
      <c r="RB7" s="187">
        <f ca="1">BingoMaker.com!$RM$4</f>
        <v>22</v>
      </c>
      <c r="RC7" s="192" t="str">
        <f>Instructions!$F$13</f>
        <v>Free</v>
      </c>
      <c r="RD7" s="187">
        <f ca="1">BingoMaker.com!$RO$4</f>
        <v>52</v>
      </c>
      <c r="RE7" s="188">
        <f ca="1">BingoMaker.com!$RP$4</f>
        <v>75</v>
      </c>
      <c r="RF7" s="186">
        <f ca="1">BingoMaker.com!$RQ$4</f>
        <v>4</v>
      </c>
      <c r="RG7" s="187">
        <f ca="1">BingoMaker.com!$RR$4</f>
        <v>18</v>
      </c>
      <c r="RH7" s="192" t="str">
        <f>Instructions!$F$13</f>
        <v>Free</v>
      </c>
      <c r="RI7" s="187">
        <f ca="1">BingoMaker.com!$RT$4</f>
        <v>55</v>
      </c>
      <c r="RJ7" s="188">
        <f ca="1">BingoMaker.com!$RU$4</f>
        <v>68</v>
      </c>
      <c r="RK7" s="181"/>
      <c r="RL7" s="186">
        <f ca="1">BingoMaker.com!$RW$4</f>
        <v>13</v>
      </c>
      <c r="RM7" s="187">
        <f ca="1">BingoMaker.com!$RX$4</f>
        <v>27</v>
      </c>
      <c r="RN7" s="192" t="str">
        <f>Instructions!$F$13</f>
        <v>Free</v>
      </c>
      <c r="RO7" s="187">
        <f ca="1">BingoMaker.com!$RZ$4</f>
        <v>55</v>
      </c>
      <c r="RP7" s="188">
        <f ca="1">BingoMaker.com!$SA$4</f>
        <v>75</v>
      </c>
      <c r="RQ7" s="186">
        <f ca="1">BingoMaker.com!$SB$4</f>
        <v>8</v>
      </c>
      <c r="RR7" s="187">
        <f ca="1">BingoMaker.com!$SC$4</f>
        <v>28</v>
      </c>
      <c r="RS7" s="192" t="str">
        <f>Instructions!$F$13</f>
        <v>Free</v>
      </c>
      <c r="RT7" s="187">
        <f ca="1">BingoMaker.com!$SE$4</f>
        <v>49</v>
      </c>
      <c r="RU7" s="188">
        <f ca="1">BingoMaker.com!$SF$4</f>
        <v>65</v>
      </c>
      <c r="RV7" s="181"/>
      <c r="RW7" s="186">
        <f ca="1">BingoMaker.com!$SH$4</f>
        <v>10</v>
      </c>
      <c r="RX7" s="187">
        <f ca="1">BingoMaker.com!$SI$4</f>
        <v>29</v>
      </c>
      <c r="RY7" s="192" t="str">
        <f>Instructions!$F$13</f>
        <v>Free</v>
      </c>
      <c r="RZ7" s="187">
        <f ca="1">BingoMaker.com!$SK$4</f>
        <v>59</v>
      </c>
      <c r="SA7" s="188">
        <f ca="1">BingoMaker.com!$SL$4</f>
        <v>65</v>
      </c>
      <c r="SB7" s="186">
        <f ca="1">BingoMaker.com!$SM$4</f>
        <v>14</v>
      </c>
      <c r="SC7" s="187">
        <f ca="1">BingoMaker.com!$SN$4</f>
        <v>30</v>
      </c>
      <c r="SD7" s="192" t="str">
        <f>Instructions!$F$13</f>
        <v>Free</v>
      </c>
      <c r="SE7" s="187">
        <f ca="1">BingoMaker.com!$SP$4</f>
        <v>56</v>
      </c>
      <c r="SF7" s="188">
        <f ca="1">BingoMaker.com!$SQ$4</f>
        <v>74</v>
      </c>
      <c r="SG7" s="181"/>
      <c r="SH7" s="186">
        <f ca="1">BingoMaker.com!$SS$4</f>
        <v>7</v>
      </c>
      <c r="SI7" s="187">
        <f ca="1">BingoMaker.com!$ST$4</f>
        <v>16</v>
      </c>
      <c r="SJ7" s="192" t="str">
        <f>Instructions!$F$13</f>
        <v>Free</v>
      </c>
      <c r="SK7" s="187">
        <f ca="1">BingoMaker.com!$SV$4</f>
        <v>47</v>
      </c>
      <c r="SL7" s="188">
        <f ca="1">BingoMaker.com!$SW$4</f>
        <v>61</v>
      </c>
      <c r="SM7" s="186">
        <f ca="1">BingoMaker.com!$SX$4</f>
        <v>15</v>
      </c>
      <c r="SN7" s="187">
        <f ca="1">BingoMaker.com!$SY$4</f>
        <v>16</v>
      </c>
      <c r="SO7" s="192" t="str">
        <f>Instructions!$F$13</f>
        <v>Free</v>
      </c>
      <c r="SP7" s="187">
        <f ca="1">BingoMaker.com!$TA$4</f>
        <v>58</v>
      </c>
      <c r="SQ7" s="188">
        <f ca="1">BingoMaker.com!$TB$4</f>
        <v>67</v>
      </c>
      <c r="SR7" s="181"/>
      <c r="SS7" s="186">
        <f ca="1">BingoMaker.com!$TD$4</f>
        <v>11</v>
      </c>
      <c r="ST7" s="187">
        <f ca="1">BingoMaker.com!$TE$4</f>
        <v>20</v>
      </c>
      <c r="SU7" s="192" t="str">
        <f>Instructions!$F$13</f>
        <v>Free</v>
      </c>
      <c r="SV7" s="187">
        <f ca="1">BingoMaker.com!$TG$4</f>
        <v>49</v>
      </c>
      <c r="SW7" s="188">
        <f ca="1">BingoMaker.com!$TH$4</f>
        <v>67</v>
      </c>
      <c r="SX7" s="186">
        <f ca="1">BingoMaker.com!$TI$4</f>
        <v>7</v>
      </c>
      <c r="SY7" s="187">
        <f ca="1">BingoMaker.com!$TJ$4</f>
        <v>30</v>
      </c>
      <c r="SZ7" s="192" t="str">
        <f>Instructions!$F$13</f>
        <v>Free</v>
      </c>
      <c r="TA7" s="187">
        <f ca="1">BingoMaker.com!$TL$4</f>
        <v>46</v>
      </c>
      <c r="TB7" s="188">
        <f ca="1">BingoMaker.com!$TM$4</f>
        <v>69</v>
      </c>
      <c r="TC7" s="181"/>
      <c r="TD7" s="186">
        <f ca="1">BingoMaker.com!$TO$4</f>
        <v>11</v>
      </c>
      <c r="TE7" s="187">
        <f ca="1">BingoMaker.com!$TP$4</f>
        <v>24</v>
      </c>
      <c r="TF7" s="192" t="str">
        <f>Instructions!$F$13</f>
        <v>Free</v>
      </c>
      <c r="TG7" s="187">
        <f ca="1">BingoMaker.com!$TR$4</f>
        <v>56</v>
      </c>
      <c r="TH7" s="188">
        <f ca="1">BingoMaker.com!$TS$4</f>
        <v>65</v>
      </c>
      <c r="TI7" s="186">
        <f ca="1">BingoMaker.com!$TT$4</f>
        <v>3</v>
      </c>
      <c r="TJ7" s="187">
        <f ca="1">BingoMaker.com!$TU$4</f>
        <v>20</v>
      </c>
      <c r="TK7" s="192" t="str">
        <f>Instructions!$F$13</f>
        <v>Free</v>
      </c>
      <c r="TL7" s="187">
        <f ca="1">BingoMaker.com!$TW$4</f>
        <v>57</v>
      </c>
      <c r="TM7" s="188">
        <f ca="1">BingoMaker.com!$TX$4</f>
        <v>73</v>
      </c>
      <c r="TN7" s="181"/>
      <c r="TO7" s="186">
        <f ca="1">BingoMaker.com!$TZ$4</f>
        <v>2</v>
      </c>
      <c r="TP7" s="187">
        <f ca="1">BingoMaker.com!$UA$4</f>
        <v>21</v>
      </c>
      <c r="TQ7" s="192" t="str">
        <f>Instructions!$F$13</f>
        <v>Free</v>
      </c>
      <c r="TR7" s="187">
        <f ca="1">BingoMaker.com!$UC$4</f>
        <v>58</v>
      </c>
      <c r="TS7" s="188">
        <f ca="1">BingoMaker.com!$UD$4</f>
        <v>74</v>
      </c>
      <c r="TT7" s="186">
        <f ca="1">BingoMaker.com!$UE$4</f>
        <v>4</v>
      </c>
      <c r="TU7" s="187">
        <f ca="1">BingoMaker.com!$UF$4</f>
        <v>27</v>
      </c>
      <c r="TV7" s="192" t="str">
        <f>Instructions!$F$13</f>
        <v>Free</v>
      </c>
      <c r="TW7" s="187">
        <f ca="1">BingoMaker.com!$UH$4</f>
        <v>50</v>
      </c>
      <c r="TX7" s="188">
        <f ca="1">BingoMaker.com!$UI$4</f>
        <v>70</v>
      </c>
      <c r="TY7" s="181"/>
      <c r="TZ7" s="186">
        <f ca="1">BingoMaker.com!$UK$4</f>
        <v>1</v>
      </c>
      <c r="UA7" s="187">
        <f ca="1">BingoMaker.com!$UL$4</f>
        <v>20</v>
      </c>
      <c r="UB7" s="192" t="str">
        <f>Instructions!$F$13</f>
        <v>Free</v>
      </c>
      <c r="UC7" s="187">
        <f ca="1">BingoMaker.com!$UN$4</f>
        <v>46</v>
      </c>
      <c r="UD7" s="188">
        <f ca="1">BingoMaker.com!$UO$4</f>
        <v>73</v>
      </c>
    </row>
    <row r="8" spans="1:550" s="185" customFormat="1" ht="74.75" customHeight="1" x14ac:dyDescent="0.15">
      <c r="A8" s="186">
        <f ca="1">BingoMaker.com!$L$5</f>
        <v>8</v>
      </c>
      <c r="B8" s="187">
        <f ca="1">BingoMaker.com!$M$5</f>
        <v>28</v>
      </c>
      <c r="C8" s="187">
        <f ca="1">BingoMaker.com!$N$5</f>
        <v>44</v>
      </c>
      <c r="D8" s="187">
        <f ca="1">BingoMaker.com!$O$5</f>
        <v>47</v>
      </c>
      <c r="E8" s="188">
        <f ca="1">BingoMaker.com!$P$5</f>
        <v>64</v>
      </c>
      <c r="F8" s="181"/>
      <c r="G8" s="186">
        <f ca="1">BingoMaker.com!$R$5</f>
        <v>3</v>
      </c>
      <c r="H8" s="187">
        <f ca="1">BingoMaker.com!$S$5</f>
        <v>27</v>
      </c>
      <c r="I8" s="187">
        <f ca="1">BingoMaker.com!$T$5</f>
        <v>45</v>
      </c>
      <c r="J8" s="187">
        <f ca="1">BingoMaker.com!$U$5</f>
        <v>57</v>
      </c>
      <c r="K8" s="188">
        <f ca="1">BingoMaker.com!$V$5</f>
        <v>65</v>
      </c>
      <c r="L8" s="186">
        <f ca="1">BingoMaker.com!$W$5</f>
        <v>4</v>
      </c>
      <c r="M8" s="187">
        <f ca="1">BingoMaker.com!$X$5</f>
        <v>24</v>
      </c>
      <c r="N8" s="187">
        <f ca="1">BingoMaker.com!$Y$5</f>
        <v>35</v>
      </c>
      <c r="O8" s="187">
        <f ca="1">BingoMaker.com!$Z$5</f>
        <v>55</v>
      </c>
      <c r="P8" s="188">
        <f ca="1">BingoMaker.com!$AA$5</f>
        <v>75</v>
      </c>
      <c r="Q8" s="181"/>
      <c r="R8" s="186">
        <f ca="1">BingoMaker.com!$AC$5</f>
        <v>6</v>
      </c>
      <c r="S8" s="187">
        <f ca="1">BingoMaker.com!$AD$5</f>
        <v>19</v>
      </c>
      <c r="T8" s="187">
        <f ca="1">BingoMaker.com!$AE$5</f>
        <v>38</v>
      </c>
      <c r="U8" s="187">
        <f ca="1">BingoMaker.com!$AF$5</f>
        <v>56</v>
      </c>
      <c r="V8" s="188">
        <f ca="1">BingoMaker.com!$AG$5</f>
        <v>72</v>
      </c>
      <c r="W8" s="186">
        <f ca="1">BingoMaker.com!$AH$5</f>
        <v>6</v>
      </c>
      <c r="X8" s="187">
        <f ca="1">BingoMaker.com!$AI$5</f>
        <v>20</v>
      </c>
      <c r="Y8" s="187">
        <f ca="1">BingoMaker.com!$AJ$5</f>
        <v>37</v>
      </c>
      <c r="Z8" s="187">
        <f ca="1">BingoMaker.com!$AK$5</f>
        <v>60</v>
      </c>
      <c r="AA8" s="188">
        <f ca="1">BingoMaker.com!$AL$5</f>
        <v>71</v>
      </c>
      <c r="AB8" s="181"/>
      <c r="AC8" s="186">
        <f ca="1">BingoMaker.com!$AN$5</f>
        <v>12</v>
      </c>
      <c r="AD8" s="187">
        <f ca="1">BingoMaker.com!$AO$5</f>
        <v>30</v>
      </c>
      <c r="AE8" s="187">
        <f ca="1">BingoMaker.com!$AP$5</f>
        <v>31</v>
      </c>
      <c r="AF8" s="187">
        <f ca="1">BingoMaker.com!$AQ$5</f>
        <v>53</v>
      </c>
      <c r="AG8" s="188">
        <f ca="1">BingoMaker.com!$AR$5</f>
        <v>68</v>
      </c>
      <c r="AH8" s="186">
        <f ca="1">BingoMaker.com!$AS$5</f>
        <v>5</v>
      </c>
      <c r="AI8" s="187">
        <f ca="1">BingoMaker.com!$AT$5</f>
        <v>24</v>
      </c>
      <c r="AJ8" s="187">
        <f ca="1">BingoMaker.com!$AU$5</f>
        <v>33</v>
      </c>
      <c r="AK8" s="187">
        <f ca="1">BingoMaker.com!$AV$5</f>
        <v>54</v>
      </c>
      <c r="AL8" s="188">
        <f ca="1">BingoMaker.com!$AW$5</f>
        <v>62</v>
      </c>
      <c r="AM8" s="181"/>
      <c r="AN8" s="186">
        <f ca="1">BingoMaker.com!$AY$5</f>
        <v>14</v>
      </c>
      <c r="AO8" s="187">
        <f ca="1">BingoMaker.com!$AZ$5</f>
        <v>18</v>
      </c>
      <c r="AP8" s="187">
        <f ca="1">BingoMaker.com!$BA$5</f>
        <v>38</v>
      </c>
      <c r="AQ8" s="187">
        <f ca="1">BingoMaker.com!$BB$5</f>
        <v>59</v>
      </c>
      <c r="AR8" s="188">
        <f ca="1">BingoMaker.com!$BC$5</f>
        <v>69</v>
      </c>
      <c r="AS8" s="186">
        <f ca="1">BingoMaker.com!$BD$5</f>
        <v>11</v>
      </c>
      <c r="AT8" s="187">
        <f ca="1">BingoMaker.com!$BE$5</f>
        <v>16</v>
      </c>
      <c r="AU8" s="187">
        <f ca="1">BingoMaker.com!$BF$5</f>
        <v>32</v>
      </c>
      <c r="AV8" s="187">
        <f ca="1">BingoMaker.com!$BG$5</f>
        <v>53</v>
      </c>
      <c r="AW8" s="188">
        <f ca="1">BingoMaker.com!$BH$5</f>
        <v>69</v>
      </c>
      <c r="AX8" s="181"/>
      <c r="AY8" s="186">
        <f ca="1">BingoMaker.com!$BJ$5</f>
        <v>14</v>
      </c>
      <c r="AZ8" s="187">
        <f ca="1">BingoMaker.com!$BK$5</f>
        <v>29</v>
      </c>
      <c r="BA8" s="187">
        <f ca="1">BingoMaker.com!$BL$5</f>
        <v>36</v>
      </c>
      <c r="BB8" s="187">
        <f ca="1">BingoMaker.com!$BM$5</f>
        <v>52</v>
      </c>
      <c r="BC8" s="188">
        <f ca="1">BingoMaker.com!$BN$5</f>
        <v>75</v>
      </c>
      <c r="BD8" s="186">
        <f ca="1">BingoMaker.com!$BO$5</f>
        <v>11</v>
      </c>
      <c r="BE8" s="187">
        <f ca="1">BingoMaker.com!$BP$5</f>
        <v>22</v>
      </c>
      <c r="BF8" s="187">
        <f ca="1">BingoMaker.com!$BQ$5</f>
        <v>31</v>
      </c>
      <c r="BG8" s="187">
        <f ca="1">BingoMaker.com!$BR$5</f>
        <v>47</v>
      </c>
      <c r="BH8" s="188">
        <f ca="1">BingoMaker.com!$BS$5</f>
        <v>65</v>
      </c>
      <c r="BI8" s="181"/>
      <c r="BJ8" s="186">
        <f ca="1">BingoMaker.com!$BU$5</f>
        <v>3</v>
      </c>
      <c r="BK8" s="187">
        <f ca="1">BingoMaker.com!$BV$5</f>
        <v>24</v>
      </c>
      <c r="BL8" s="187">
        <f ca="1">BingoMaker.com!$BW$5</f>
        <v>39</v>
      </c>
      <c r="BM8" s="187">
        <f ca="1">BingoMaker.com!$BX$5</f>
        <v>51</v>
      </c>
      <c r="BN8" s="188">
        <f ca="1">BingoMaker.com!$BY$5</f>
        <v>63</v>
      </c>
      <c r="BO8" s="186">
        <f ca="1">BingoMaker.com!$BZ$5</f>
        <v>12</v>
      </c>
      <c r="BP8" s="187">
        <f ca="1">BingoMaker.com!$CA$5</f>
        <v>22</v>
      </c>
      <c r="BQ8" s="187">
        <f ca="1">BingoMaker.com!$CB$5</f>
        <v>36</v>
      </c>
      <c r="BR8" s="187">
        <f ca="1">BingoMaker.com!$CC$5</f>
        <v>50</v>
      </c>
      <c r="BS8" s="188">
        <f ca="1">BingoMaker.com!$CD$5</f>
        <v>63</v>
      </c>
      <c r="BT8" s="181"/>
      <c r="BU8" s="186">
        <f ca="1">BingoMaker.com!$CF$5</f>
        <v>15</v>
      </c>
      <c r="BV8" s="187">
        <f ca="1">BingoMaker.com!$CG$5</f>
        <v>17</v>
      </c>
      <c r="BW8" s="187">
        <f ca="1">BingoMaker.com!$CH$5</f>
        <v>45</v>
      </c>
      <c r="BX8" s="187">
        <f ca="1">BingoMaker.com!$CI$5</f>
        <v>57</v>
      </c>
      <c r="BY8" s="188">
        <f ca="1">BingoMaker.com!$CJ$5</f>
        <v>74</v>
      </c>
      <c r="BZ8" s="186">
        <f ca="1">BingoMaker.com!$CK$5</f>
        <v>3</v>
      </c>
      <c r="CA8" s="187">
        <f ca="1">BingoMaker.com!$CL$5</f>
        <v>26</v>
      </c>
      <c r="CB8" s="187">
        <f ca="1">BingoMaker.com!$CM$5</f>
        <v>38</v>
      </c>
      <c r="CC8" s="187">
        <f ca="1">BingoMaker.com!$CN$5</f>
        <v>58</v>
      </c>
      <c r="CD8" s="188">
        <f ca="1">BingoMaker.com!$CO$5</f>
        <v>73</v>
      </c>
      <c r="CE8" s="181"/>
      <c r="CF8" s="186">
        <f ca="1">BingoMaker.com!$CQ$5</f>
        <v>7</v>
      </c>
      <c r="CG8" s="187">
        <f ca="1">BingoMaker.com!$CR$5</f>
        <v>27</v>
      </c>
      <c r="CH8" s="187">
        <f ca="1">BingoMaker.com!$CS$5</f>
        <v>37</v>
      </c>
      <c r="CI8" s="187">
        <f ca="1">BingoMaker.com!$CT$5</f>
        <v>53</v>
      </c>
      <c r="CJ8" s="188">
        <f ca="1">BingoMaker.com!$CU$5</f>
        <v>63</v>
      </c>
      <c r="CK8" s="186">
        <f ca="1">BingoMaker.com!$CV$5</f>
        <v>15</v>
      </c>
      <c r="CL8" s="187">
        <f ca="1">BingoMaker.com!$CW$5</f>
        <v>25</v>
      </c>
      <c r="CM8" s="187">
        <f ca="1">BingoMaker.com!$CX$5</f>
        <v>45</v>
      </c>
      <c r="CN8" s="187">
        <f ca="1">BingoMaker.com!$CY$5</f>
        <v>50</v>
      </c>
      <c r="CO8" s="188">
        <f ca="1">BingoMaker.com!$CZ$5</f>
        <v>74</v>
      </c>
      <c r="CP8" s="181"/>
      <c r="CQ8" s="186">
        <f ca="1">BingoMaker.com!$DB$5</f>
        <v>2</v>
      </c>
      <c r="CR8" s="187">
        <f ca="1">BingoMaker.com!$DC$5</f>
        <v>21</v>
      </c>
      <c r="CS8" s="187">
        <f ca="1">BingoMaker.com!$DD$5</f>
        <v>42</v>
      </c>
      <c r="CT8" s="187">
        <f ca="1">BingoMaker.com!$DE$5</f>
        <v>56</v>
      </c>
      <c r="CU8" s="188">
        <f ca="1">BingoMaker.com!$DF$5</f>
        <v>74</v>
      </c>
      <c r="CV8" s="186">
        <f ca="1">BingoMaker.com!$DG$5</f>
        <v>3</v>
      </c>
      <c r="CW8" s="187">
        <f ca="1">BingoMaker.com!$DH$5</f>
        <v>16</v>
      </c>
      <c r="CX8" s="187">
        <f ca="1">BingoMaker.com!$DI$5</f>
        <v>43</v>
      </c>
      <c r="CY8" s="187">
        <f ca="1">BingoMaker.com!$DJ$5</f>
        <v>58</v>
      </c>
      <c r="CZ8" s="188">
        <f ca="1">BingoMaker.com!$DK$5</f>
        <v>74</v>
      </c>
      <c r="DA8" s="181"/>
      <c r="DB8" s="186">
        <f ca="1">BingoMaker.com!$DM$5</f>
        <v>15</v>
      </c>
      <c r="DC8" s="187">
        <f ca="1">BingoMaker.com!$DN$5</f>
        <v>17</v>
      </c>
      <c r="DD8" s="187">
        <f ca="1">BingoMaker.com!$DO$5</f>
        <v>41</v>
      </c>
      <c r="DE8" s="187">
        <f ca="1">BingoMaker.com!$DP$5</f>
        <v>48</v>
      </c>
      <c r="DF8" s="188">
        <f ca="1">BingoMaker.com!$DQ$5</f>
        <v>62</v>
      </c>
      <c r="DG8" s="186">
        <f ca="1">BingoMaker.com!$DR$5</f>
        <v>15</v>
      </c>
      <c r="DH8" s="187">
        <f ca="1">BingoMaker.com!$DS$5</f>
        <v>26</v>
      </c>
      <c r="DI8" s="187">
        <f ca="1">BingoMaker.com!$DT$5</f>
        <v>31</v>
      </c>
      <c r="DJ8" s="187">
        <f ca="1">BingoMaker.com!$DU$5</f>
        <v>57</v>
      </c>
      <c r="DK8" s="188">
        <f ca="1">BingoMaker.com!$DV$5</f>
        <v>75</v>
      </c>
      <c r="DL8" s="181"/>
      <c r="DM8" s="186">
        <f ca="1">BingoMaker.com!$DX$5</f>
        <v>9</v>
      </c>
      <c r="DN8" s="187">
        <f ca="1">BingoMaker.com!$DY$5</f>
        <v>23</v>
      </c>
      <c r="DO8" s="187">
        <f ca="1">BingoMaker.com!$DZ$5</f>
        <v>31</v>
      </c>
      <c r="DP8" s="187">
        <f ca="1">BingoMaker.com!$EA$5</f>
        <v>53</v>
      </c>
      <c r="DQ8" s="188">
        <f ca="1">BingoMaker.com!$EB$5</f>
        <v>71</v>
      </c>
      <c r="DR8" s="186">
        <f ca="1">BingoMaker.com!$EC$5</f>
        <v>12</v>
      </c>
      <c r="DS8" s="187">
        <f ca="1">BingoMaker.com!$ED$5</f>
        <v>18</v>
      </c>
      <c r="DT8" s="187">
        <f ca="1">BingoMaker.com!$EE$5</f>
        <v>34</v>
      </c>
      <c r="DU8" s="187">
        <f ca="1">BingoMaker.com!$EF$5</f>
        <v>58</v>
      </c>
      <c r="DV8" s="188">
        <f ca="1">BingoMaker.com!$EG$5</f>
        <v>65</v>
      </c>
      <c r="DW8" s="181"/>
      <c r="DX8" s="186">
        <f ca="1">BingoMaker.com!$EI$5</f>
        <v>14</v>
      </c>
      <c r="DY8" s="187">
        <f ca="1">BingoMaker.com!$EJ$5</f>
        <v>20</v>
      </c>
      <c r="DZ8" s="187">
        <f ca="1">BingoMaker.com!$EK$5</f>
        <v>37</v>
      </c>
      <c r="EA8" s="187">
        <f ca="1">BingoMaker.com!$EL$5</f>
        <v>47</v>
      </c>
      <c r="EB8" s="188">
        <f ca="1">BingoMaker.com!$EM$5</f>
        <v>72</v>
      </c>
      <c r="EC8" s="186">
        <f ca="1">BingoMaker.com!$EN$5</f>
        <v>3</v>
      </c>
      <c r="ED8" s="187">
        <f ca="1">BingoMaker.com!$EO$5</f>
        <v>26</v>
      </c>
      <c r="EE8" s="187">
        <f ca="1">BingoMaker.com!$EP$5</f>
        <v>36</v>
      </c>
      <c r="EF8" s="187">
        <f ca="1">BingoMaker.com!$EQ$5</f>
        <v>54</v>
      </c>
      <c r="EG8" s="188">
        <f ca="1">BingoMaker.com!$ER$5</f>
        <v>64</v>
      </c>
      <c r="EH8" s="181"/>
      <c r="EI8" s="186">
        <f ca="1">BingoMaker.com!$ET$5</f>
        <v>12</v>
      </c>
      <c r="EJ8" s="187">
        <f ca="1">BingoMaker.com!$EU$5</f>
        <v>19</v>
      </c>
      <c r="EK8" s="187">
        <f ca="1">BingoMaker.com!$EV$5</f>
        <v>32</v>
      </c>
      <c r="EL8" s="187">
        <f ca="1">BingoMaker.com!$EW$5</f>
        <v>59</v>
      </c>
      <c r="EM8" s="188">
        <f ca="1">BingoMaker.com!$EX$5</f>
        <v>61</v>
      </c>
      <c r="EN8" s="186">
        <f ca="1">BingoMaker.com!$EY$5</f>
        <v>12</v>
      </c>
      <c r="EO8" s="187">
        <f ca="1">BingoMaker.com!$EZ$5</f>
        <v>30</v>
      </c>
      <c r="EP8" s="187">
        <f ca="1">BingoMaker.com!$FA$5</f>
        <v>32</v>
      </c>
      <c r="EQ8" s="187">
        <f ca="1">BingoMaker.com!$FB$5</f>
        <v>58</v>
      </c>
      <c r="ER8" s="188">
        <f ca="1">BingoMaker.com!$FC$5</f>
        <v>63</v>
      </c>
      <c r="ES8" s="181"/>
      <c r="ET8" s="186">
        <f ca="1">BingoMaker.com!$FE$5</f>
        <v>8</v>
      </c>
      <c r="EU8" s="187">
        <f ca="1">BingoMaker.com!$FF$5</f>
        <v>18</v>
      </c>
      <c r="EV8" s="187">
        <f ca="1">BingoMaker.com!$FG$5</f>
        <v>31</v>
      </c>
      <c r="EW8" s="187">
        <f ca="1">BingoMaker.com!$FH$5</f>
        <v>52</v>
      </c>
      <c r="EX8" s="188">
        <f ca="1">BingoMaker.com!$FI$5</f>
        <v>72</v>
      </c>
      <c r="EY8" s="186">
        <f ca="1">BingoMaker.com!$FJ$5</f>
        <v>8</v>
      </c>
      <c r="EZ8" s="187">
        <f ca="1">BingoMaker.com!$FK$5</f>
        <v>28</v>
      </c>
      <c r="FA8" s="187">
        <f ca="1">BingoMaker.com!$FL$5</f>
        <v>36</v>
      </c>
      <c r="FB8" s="187">
        <f ca="1">BingoMaker.com!$FM$5</f>
        <v>51</v>
      </c>
      <c r="FC8" s="188">
        <f ca="1">BingoMaker.com!$FN$5</f>
        <v>65</v>
      </c>
      <c r="FD8" s="181"/>
      <c r="FE8" s="186">
        <f ca="1">BingoMaker.com!$FP$5</f>
        <v>2</v>
      </c>
      <c r="FF8" s="187">
        <f ca="1">BingoMaker.com!$FQ$5</f>
        <v>29</v>
      </c>
      <c r="FG8" s="187">
        <f ca="1">BingoMaker.com!$FR$5</f>
        <v>41</v>
      </c>
      <c r="FH8" s="187">
        <f ca="1">BingoMaker.com!$FS$5</f>
        <v>51</v>
      </c>
      <c r="FI8" s="188">
        <f ca="1">BingoMaker.com!$FT$5</f>
        <v>72</v>
      </c>
      <c r="FJ8" s="186">
        <f ca="1">BingoMaker.com!$FU$5</f>
        <v>5</v>
      </c>
      <c r="FK8" s="187">
        <f ca="1">BingoMaker.com!$FV$5</f>
        <v>27</v>
      </c>
      <c r="FL8" s="187">
        <f ca="1">BingoMaker.com!$FW$5</f>
        <v>31</v>
      </c>
      <c r="FM8" s="187">
        <f ca="1">BingoMaker.com!$FX$5</f>
        <v>59</v>
      </c>
      <c r="FN8" s="188">
        <f ca="1">BingoMaker.com!$FY$5</f>
        <v>61</v>
      </c>
      <c r="FO8" s="181"/>
      <c r="FP8" s="186">
        <f ca="1">BingoMaker.com!$GA$5</f>
        <v>12</v>
      </c>
      <c r="FQ8" s="187">
        <f ca="1">BingoMaker.com!$GB$5</f>
        <v>28</v>
      </c>
      <c r="FR8" s="187">
        <f ca="1">BingoMaker.com!$GC$5</f>
        <v>41</v>
      </c>
      <c r="FS8" s="187">
        <f ca="1">BingoMaker.com!$GD$5</f>
        <v>55</v>
      </c>
      <c r="FT8" s="188">
        <f ca="1">BingoMaker.com!$GE$5</f>
        <v>71</v>
      </c>
      <c r="FU8" s="186">
        <f ca="1">BingoMaker.com!$GF$5</f>
        <v>5</v>
      </c>
      <c r="FV8" s="187">
        <f ca="1">BingoMaker.com!$GG$5</f>
        <v>27</v>
      </c>
      <c r="FW8" s="187">
        <f ca="1">BingoMaker.com!$GH$5</f>
        <v>38</v>
      </c>
      <c r="FX8" s="187">
        <f ca="1">BingoMaker.com!$GI$5</f>
        <v>58</v>
      </c>
      <c r="FY8" s="188">
        <f ca="1">BingoMaker.com!$GJ$5</f>
        <v>65</v>
      </c>
      <c r="FZ8" s="181"/>
      <c r="GA8" s="186">
        <f ca="1">BingoMaker.com!$GL$5</f>
        <v>9</v>
      </c>
      <c r="GB8" s="187">
        <f ca="1">BingoMaker.com!$GM$5</f>
        <v>22</v>
      </c>
      <c r="GC8" s="187">
        <f ca="1">BingoMaker.com!$GN$5</f>
        <v>36</v>
      </c>
      <c r="GD8" s="187">
        <f ca="1">BingoMaker.com!$GO$5</f>
        <v>49</v>
      </c>
      <c r="GE8" s="188">
        <f ca="1">BingoMaker.com!$GP$5</f>
        <v>70</v>
      </c>
      <c r="GF8" s="186">
        <f ca="1">BingoMaker.com!$GQ$5</f>
        <v>13</v>
      </c>
      <c r="GG8" s="187">
        <f ca="1">BingoMaker.com!$GR$5</f>
        <v>30</v>
      </c>
      <c r="GH8" s="187">
        <f ca="1">BingoMaker.com!$GS$5</f>
        <v>42</v>
      </c>
      <c r="GI8" s="187">
        <f ca="1">BingoMaker.com!$GT$5</f>
        <v>48</v>
      </c>
      <c r="GJ8" s="188">
        <f ca="1">BingoMaker.com!$GU$5</f>
        <v>68</v>
      </c>
      <c r="GK8" s="181"/>
      <c r="GL8" s="186">
        <f ca="1">BingoMaker.com!$GW$5</f>
        <v>9</v>
      </c>
      <c r="GM8" s="187">
        <f ca="1">BingoMaker.com!$GX$5</f>
        <v>18</v>
      </c>
      <c r="GN8" s="187">
        <f ca="1">BingoMaker.com!$GY$5</f>
        <v>42</v>
      </c>
      <c r="GO8" s="187">
        <f ca="1">BingoMaker.com!$GZ$5</f>
        <v>50</v>
      </c>
      <c r="GP8" s="188">
        <f ca="1">BingoMaker.com!$HA$5</f>
        <v>72</v>
      </c>
      <c r="GQ8" s="186">
        <f ca="1">BingoMaker.com!$HB$5</f>
        <v>11</v>
      </c>
      <c r="GR8" s="187">
        <f ca="1">BingoMaker.com!$HC$5</f>
        <v>27</v>
      </c>
      <c r="GS8" s="187">
        <f ca="1">BingoMaker.com!$HD$5</f>
        <v>41</v>
      </c>
      <c r="GT8" s="187">
        <f ca="1">BingoMaker.com!$HE$5</f>
        <v>57</v>
      </c>
      <c r="GU8" s="188">
        <f ca="1">BingoMaker.com!$HF$5</f>
        <v>65</v>
      </c>
      <c r="GV8" s="181"/>
      <c r="GW8" s="186">
        <f ca="1">BingoMaker.com!$HH$5</f>
        <v>14</v>
      </c>
      <c r="GX8" s="187">
        <f ca="1">BingoMaker.com!$HI$5</f>
        <v>19</v>
      </c>
      <c r="GY8" s="187">
        <f ca="1">BingoMaker.com!$HJ$5</f>
        <v>43</v>
      </c>
      <c r="GZ8" s="187">
        <f ca="1">BingoMaker.com!$HK$5</f>
        <v>51</v>
      </c>
      <c r="HA8" s="188">
        <f ca="1">BingoMaker.com!$HL$5</f>
        <v>64</v>
      </c>
      <c r="HB8" s="186">
        <f ca="1">BingoMaker.com!$HM$5</f>
        <v>10</v>
      </c>
      <c r="HC8" s="187">
        <f ca="1">BingoMaker.com!$HN$5</f>
        <v>25</v>
      </c>
      <c r="HD8" s="187">
        <f ca="1">BingoMaker.com!$HO$5</f>
        <v>34</v>
      </c>
      <c r="HE8" s="187">
        <f ca="1">BingoMaker.com!$HP$5</f>
        <v>56</v>
      </c>
      <c r="HF8" s="188">
        <f ca="1">BingoMaker.com!$HQ$5</f>
        <v>67</v>
      </c>
      <c r="HG8" s="181"/>
      <c r="HH8" s="186">
        <f ca="1">BingoMaker.com!$HS$5</f>
        <v>9</v>
      </c>
      <c r="HI8" s="187">
        <f ca="1">BingoMaker.com!$HT$5</f>
        <v>30</v>
      </c>
      <c r="HJ8" s="187">
        <f ca="1">BingoMaker.com!$HU$5</f>
        <v>42</v>
      </c>
      <c r="HK8" s="187">
        <f ca="1">BingoMaker.com!$HV$5</f>
        <v>51</v>
      </c>
      <c r="HL8" s="188">
        <f ca="1">BingoMaker.com!$HW$5</f>
        <v>74</v>
      </c>
      <c r="HM8" s="186">
        <f ca="1">BingoMaker.com!$HX$5</f>
        <v>6</v>
      </c>
      <c r="HN8" s="187">
        <f ca="1">BingoMaker.com!$HY$5</f>
        <v>22</v>
      </c>
      <c r="HO8" s="187">
        <f ca="1">BingoMaker.com!$HZ$5</f>
        <v>32</v>
      </c>
      <c r="HP8" s="187">
        <f ca="1">BingoMaker.com!$IA$5</f>
        <v>55</v>
      </c>
      <c r="HQ8" s="188">
        <f ca="1">BingoMaker.com!$IB$5</f>
        <v>66</v>
      </c>
      <c r="HR8" s="181"/>
      <c r="HS8" s="186">
        <f ca="1">BingoMaker.com!$ID$5</f>
        <v>9</v>
      </c>
      <c r="HT8" s="187">
        <f ca="1">BingoMaker.com!$IE$5</f>
        <v>29</v>
      </c>
      <c r="HU8" s="187">
        <f ca="1">BingoMaker.com!$IF$5</f>
        <v>42</v>
      </c>
      <c r="HV8" s="187">
        <f ca="1">BingoMaker.com!$IG$5</f>
        <v>60</v>
      </c>
      <c r="HW8" s="188">
        <f ca="1">BingoMaker.com!$IH$5</f>
        <v>62</v>
      </c>
      <c r="HX8" s="186">
        <f ca="1">BingoMaker.com!$II$5</f>
        <v>8</v>
      </c>
      <c r="HY8" s="187">
        <f ca="1">BingoMaker.com!$IJ$5</f>
        <v>20</v>
      </c>
      <c r="HZ8" s="187">
        <f ca="1">BingoMaker.com!$IK$5</f>
        <v>32</v>
      </c>
      <c r="IA8" s="187">
        <f ca="1">BingoMaker.com!$IL$5</f>
        <v>51</v>
      </c>
      <c r="IB8" s="188">
        <f ca="1">BingoMaker.com!$IM$5</f>
        <v>64</v>
      </c>
      <c r="IC8" s="181"/>
      <c r="ID8" s="186">
        <f ca="1">BingoMaker.com!$IO$5</f>
        <v>15</v>
      </c>
      <c r="IE8" s="187">
        <f ca="1">BingoMaker.com!$IP$5</f>
        <v>23</v>
      </c>
      <c r="IF8" s="187">
        <f ca="1">BingoMaker.com!$IQ$5</f>
        <v>36</v>
      </c>
      <c r="IG8" s="187">
        <f ca="1">BingoMaker.com!$IR$5</f>
        <v>54</v>
      </c>
      <c r="IH8" s="188">
        <f ca="1">BingoMaker.com!$IS$5</f>
        <v>70</v>
      </c>
      <c r="II8" s="186">
        <f ca="1">BingoMaker.com!$IT$5</f>
        <v>8</v>
      </c>
      <c r="IJ8" s="187">
        <f ca="1">BingoMaker.com!$IU$5</f>
        <v>23</v>
      </c>
      <c r="IK8" s="187">
        <f ca="1">BingoMaker.com!$IV$5</f>
        <v>42</v>
      </c>
      <c r="IL8" s="187">
        <f ca="1">BingoMaker.com!$IW$5</f>
        <v>60</v>
      </c>
      <c r="IM8" s="188">
        <f ca="1">BingoMaker.com!$IX$5</f>
        <v>64</v>
      </c>
      <c r="IN8" s="181"/>
      <c r="IO8" s="186">
        <f ca="1">BingoMaker.com!$IZ$5</f>
        <v>2</v>
      </c>
      <c r="IP8" s="187">
        <f ca="1">BingoMaker.com!$JA$5</f>
        <v>28</v>
      </c>
      <c r="IQ8" s="187">
        <f ca="1">BingoMaker.com!$JB$5</f>
        <v>32</v>
      </c>
      <c r="IR8" s="187">
        <f ca="1">BingoMaker.com!$JC$5</f>
        <v>47</v>
      </c>
      <c r="IS8" s="188">
        <f ca="1">BingoMaker.com!$JD$5</f>
        <v>75</v>
      </c>
      <c r="IT8" s="186">
        <f ca="1">BingoMaker.com!$JE$5</f>
        <v>12</v>
      </c>
      <c r="IU8" s="187">
        <f ca="1">BingoMaker.com!$JF$5</f>
        <v>26</v>
      </c>
      <c r="IV8" s="187">
        <f ca="1">BingoMaker.com!$JG$5</f>
        <v>32</v>
      </c>
      <c r="IW8" s="187">
        <f ca="1">BingoMaker.com!$JH$5</f>
        <v>53</v>
      </c>
      <c r="IX8" s="188">
        <f ca="1">BingoMaker.com!$JI$5</f>
        <v>61</v>
      </c>
      <c r="IY8" s="181"/>
      <c r="IZ8" s="186">
        <f ca="1">BingoMaker.com!$JK$5</f>
        <v>3</v>
      </c>
      <c r="JA8" s="187">
        <f ca="1">BingoMaker.com!$JL$5</f>
        <v>20</v>
      </c>
      <c r="JB8" s="187">
        <f ca="1">BingoMaker.com!$JM$5</f>
        <v>35</v>
      </c>
      <c r="JC8" s="187">
        <f ca="1">BingoMaker.com!$JN$5</f>
        <v>57</v>
      </c>
      <c r="JD8" s="188">
        <f ca="1">BingoMaker.com!$JO$5</f>
        <v>70</v>
      </c>
      <c r="JE8" s="186">
        <f ca="1">BingoMaker.com!$JP$5</f>
        <v>15</v>
      </c>
      <c r="JF8" s="187">
        <f ca="1">BingoMaker.com!$JQ$5</f>
        <v>18</v>
      </c>
      <c r="JG8" s="187">
        <f ca="1">BingoMaker.com!$JR$5</f>
        <v>45</v>
      </c>
      <c r="JH8" s="187">
        <f ca="1">BingoMaker.com!$JS$5</f>
        <v>53</v>
      </c>
      <c r="JI8" s="188">
        <f ca="1">BingoMaker.com!$JT$5</f>
        <v>75</v>
      </c>
      <c r="JJ8" s="181"/>
      <c r="JK8" s="186">
        <f ca="1">BingoMaker.com!$JV$5</f>
        <v>2</v>
      </c>
      <c r="JL8" s="187">
        <f ca="1">BingoMaker.com!$JW$5</f>
        <v>18</v>
      </c>
      <c r="JM8" s="187">
        <f ca="1">BingoMaker.com!$JX$5</f>
        <v>34</v>
      </c>
      <c r="JN8" s="187">
        <f ca="1">BingoMaker.com!$JY$5</f>
        <v>52</v>
      </c>
      <c r="JO8" s="188">
        <f ca="1">BingoMaker.com!$JZ$5</f>
        <v>74</v>
      </c>
      <c r="JP8" s="186">
        <f ca="1">BingoMaker.com!$KA$5</f>
        <v>12</v>
      </c>
      <c r="JQ8" s="187">
        <f ca="1">BingoMaker.com!$KB$5</f>
        <v>22</v>
      </c>
      <c r="JR8" s="187">
        <f ca="1">BingoMaker.com!$KC$5</f>
        <v>35</v>
      </c>
      <c r="JS8" s="187">
        <f ca="1">BingoMaker.com!$KD$5</f>
        <v>48</v>
      </c>
      <c r="JT8" s="188">
        <f ca="1">BingoMaker.com!$KE$5</f>
        <v>66</v>
      </c>
      <c r="JU8" s="181"/>
      <c r="JV8" s="186">
        <f ca="1">BingoMaker.com!$KG$5</f>
        <v>10</v>
      </c>
      <c r="JW8" s="187">
        <f ca="1">BingoMaker.com!$KH$5</f>
        <v>30</v>
      </c>
      <c r="JX8" s="187">
        <f ca="1">BingoMaker.com!$KI$5</f>
        <v>38</v>
      </c>
      <c r="JY8" s="187">
        <f ca="1">BingoMaker.com!$KJ$5</f>
        <v>52</v>
      </c>
      <c r="JZ8" s="188">
        <f ca="1">BingoMaker.com!$KK$5</f>
        <v>72</v>
      </c>
      <c r="KA8" s="186">
        <f ca="1">BingoMaker.com!$KL$5</f>
        <v>1</v>
      </c>
      <c r="KB8" s="187">
        <f ca="1">BingoMaker.com!$KM$5</f>
        <v>22</v>
      </c>
      <c r="KC8" s="187">
        <f ca="1">BingoMaker.com!$KN$5</f>
        <v>32</v>
      </c>
      <c r="KD8" s="187">
        <f ca="1">BingoMaker.com!$KO$5</f>
        <v>54</v>
      </c>
      <c r="KE8" s="188">
        <f ca="1">BingoMaker.com!$KP$5</f>
        <v>66</v>
      </c>
      <c r="KF8" s="181"/>
      <c r="KG8" s="186">
        <f ca="1">BingoMaker.com!$KR$5</f>
        <v>1</v>
      </c>
      <c r="KH8" s="187">
        <f ca="1">BingoMaker.com!$KS$5</f>
        <v>29</v>
      </c>
      <c r="KI8" s="187">
        <f ca="1">BingoMaker.com!$KT$5</f>
        <v>32</v>
      </c>
      <c r="KJ8" s="187">
        <f ca="1">BingoMaker.com!$KU$5</f>
        <v>53</v>
      </c>
      <c r="KK8" s="188">
        <f ca="1">BingoMaker.com!$KV$5</f>
        <v>65</v>
      </c>
      <c r="KL8" s="186">
        <f ca="1">BingoMaker.com!$KW$5</f>
        <v>8</v>
      </c>
      <c r="KM8" s="187">
        <f ca="1">BingoMaker.com!$KX$5</f>
        <v>28</v>
      </c>
      <c r="KN8" s="187">
        <f ca="1">BingoMaker.com!$KY$5</f>
        <v>34</v>
      </c>
      <c r="KO8" s="187">
        <f ca="1">BingoMaker.com!$KZ$5</f>
        <v>56</v>
      </c>
      <c r="KP8" s="188">
        <f ca="1">BingoMaker.com!$LA$5</f>
        <v>69</v>
      </c>
      <c r="KQ8" s="181"/>
      <c r="KR8" s="186">
        <f ca="1">BingoMaker.com!$LC$5</f>
        <v>14</v>
      </c>
      <c r="KS8" s="187">
        <f ca="1">BingoMaker.com!$LD$5</f>
        <v>23</v>
      </c>
      <c r="KT8" s="187">
        <f ca="1">BingoMaker.com!$LE$5</f>
        <v>40</v>
      </c>
      <c r="KU8" s="187">
        <f ca="1">BingoMaker.com!$LF$5</f>
        <v>56</v>
      </c>
      <c r="KV8" s="188">
        <f ca="1">BingoMaker.com!$LG$5</f>
        <v>67</v>
      </c>
      <c r="KW8" s="186">
        <f ca="1">BingoMaker.com!$LH$5</f>
        <v>13</v>
      </c>
      <c r="KX8" s="187">
        <f ca="1">BingoMaker.com!$LI$5</f>
        <v>18</v>
      </c>
      <c r="KY8" s="187">
        <f ca="1">BingoMaker.com!$LJ$5</f>
        <v>42</v>
      </c>
      <c r="KZ8" s="187">
        <f ca="1">BingoMaker.com!$LK$5</f>
        <v>52</v>
      </c>
      <c r="LA8" s="188">
        <f ca="1">BingoMaker.com!$LL$5</f>
        <v>69</v>
      </c>
      <c r="LB8" s="181"/>
      <c r="LC8" s="186">
        <f ca="1">BingoMaker.com!$LN$5</f>
        <v>4</v>
      </c>
      <c r="LD8" s="187">
        <f ca="1">BingoMaker.com!$LO$5</f>
        <v>30</v>
      </c>
      <c r="LE8" s="187">
        <f ca="1">BingoMaker.com!$LP$5</f>
        <v>40</v>
      </c>
      <c r="LF8" s="187">
        <f ca="1">BingoMaker.com!$LQ$5</f>
        <v>56</v>
      </c>
      <c r="LG8" s="188">
        <f ca="1">BingoMaker.com!$LR$5</f>
        <v>67</v>
      </c>
      <c r="LH8" s="186">
        <f ca="1">BingoMaker.com!$LS$5</f>
        <v>1</v>
      </c>
      <c r="LI8" s="187">
        <f ca="1">BingoMaker.com!$LT$5</f>
        <v>28</v>
      </c>
      <c r="LJ8" s="187">
        <f ca="1">BingoMaker.com!$LU$5</f>
        <v>42</v>
      </c>
      <c r="LK8" s="187">
        <f ca="1">BingoMaker.com!$LV$5</f>
        <v>52</v>
      </c>
      <c r="LL8" s="188">
        <f ca="1">BingoMaker.com!$LW$5</f>
        <v>73</v>
      </c>
      <c r="LM8" s="181"/>
      <c r="LN8" s="186">
        <f ca="1">BingoMaker.com!$LY$5</f>
        <v>5</v>
      </c>
      <c r="LO8" s="187">
        <f ca="1">BingoMaker.com!$LZ$5</f>
        <v>18</v>
      </c>
      <c r="LP8" s="187">
        <f ca="1">BingoMaker.com!$MA$5</f>
        <v>35</v>
      </c>
      <c r="LQ8" s="187">
        <f ca="1">BingoMaker.com!$MB$5</f>
        <v>60</v>
      </c>
      <c r="LR8" s="188">
        <f ca="1">BingoMaker.com!$MC$5</f>
        <v>63</v>
      </c>
      <c r="LS8" s="186">
        <f ca="1">BingoMaker.com!$MD$5</f>
        <v>12</v>
      </c>
      <c r="LT8" s="187">
        <f ca="1">BingoMaker.com!$ME$5</f>
        <v>22</v>
      </c>
      <c r="LU8" s="187">
        <f ca="1">BingoMaker.com!$MF$5</f>
        <v>32</v>
      </c>
      <c r="LV8" s="187">
        <f ca="1">BingoMaker.com!$MG$5</f>
        <v>46</v>
      </c>
      <c r="LW8" s="188">
        <f ca="1">BingoMaker.com!$MH$5</f>
        <v>71</v>
      </c>
      <c r="LX8" s="181"/>
      <c r="LY8" s="186">
        <f ca="1">BingoMaker.com!$MJ$5</f>
        <v>15</v>
      </c>
      <c r="LZ8" s="187">
        <f ca="1">BingoMaker.com!$MK$5</f>
        <v>16</v>
      </c>
      <c r="MA8" s="187">
        <f ca="1">BingoMaker.com!$ML$5</f>
        <v>44</v>
      </c>
      <c r="MB8" s="187">
        <f ca="1">BingoMaker.com!$MM$5</f>
        <v>54</v>
      </c>
      <c r="MC8" s="188">
        <f ca="1">BingoMaker.com!$MN$5</f>
        <v>67</v>
      </c>
      <c r="MD8" s="186">
        <f ca="1">BingoMaker.com!$MO$5</f>
        <v>8</v>
      </c>
      <c r="ME8" s="187">
        <f ca="1">BingoMaker.com!$MP$5</f>
        <v>30</v>
      </c>
      <c r="MF8" s="187">
        <f ca="1">BingoMaker.com!$MQ$5</f>
        <v>39</v>
      </c>
      <c r="MG8" s="187">
        <f ca="1">BingoMaker.com!$MR$5</f>
        <v>52</v>
      </c>
      <c r="MH8" s="188">
        <f ca="1">BingoMaker.com!$MS$5</f>
        <v>64</v>
      </c>
      <c r="MI8" s="181"/>
      <c r="MJ8" s="186">
        <f ca="1">BingoMaker.com!$MU$5</f>
        <v>8</v>
      </c>
      <c r="MK8" s="187">
        <f ca="1">BingoMaker.com!$MV$5</f>
        <v>25</v>
      </c>
      <c r="ML8" s="187">
        <f ca="1">BingoMaker.com!$MW$5</f>
        <v>45</v>
      </c>
      <c r="MM8" s="187">
        <f ca="1">BingoMaker.com!$MX$5</f>
        <v>60</v>
      </c>
      <c r="MN8" s="188">
        <f ca="1">BingoMaker.com!$MY$5</f>
        <v>69</v>
      </c>
      <c r="MO8" s="186">
        <f ca="1">BingoMaker.com!$MZ$5</f>
        <v>4</v>
      </c>
      <c r="MP8" s="187">
        <f ca="1">BingoMaker.com!$NA$5</f>
        <v>22</v>
      </c>
      <c r="MQ8" s="187">
        <f ca="1">BingoMaker.com!$NB$5</f>
        <v>41</v>
      </c>
      <c r="MR8" s="187">
        <f ca="1">BingoMaker.com!$NC$5</f>
        <v>54</v>
      </c>
      <c r="MS8" s="188">
        <f ca="1">BingoMaker.com!$ND$5</f>
        <v>72</v>
      </c>
      <c r="MT8" s="181"/>
      <c r="MU8" s="186">
        <f ca="1">BingoMaker.com!$NF$5</f>
        <v>15</v>
      </c>
      <c r="MV8" s="187">
        <f ca="1">BingoMaker.com!$NG$5</f>
        <v>30</v>
      </c>
      <c r="MW8" s="187">
        <f ca="1">BingoMaker.com!$NH$5</f>
        <v>33</v>
      </c>
      <c r="MX8" s="187">
        <f ca="1">BingoMaker.com!$NI$5</f>
        <v>57</v>
      </c>
      <c r="MY8" s="188">
        <f ca="1">BingoMaker.com!$NJ$5</f>
        <v>64</v>
      </c>
      <c r="MZ8" s="186">
        <f ca="1">BingoMaker.com!$NK$5</f>
        <v>14</v>
      </c>
      <c r="NA8" s="187">
        <f ca="1">BingoMaker.com!$NL$5</f>
        <v>27</v>
      </c>
      <c r="NB8" s="187">
        <f ca="1">BingoMaker.com!$NM$5</f>
        <v>39</v>
      </c>
      <c r="NC8" s="187">
        <f ca="1">BingoMaker.com!$NN$5</f>
        <v>46</v>
      </c>
      <c r="ND8" s="188">
        <f ca="1">BingoMaker.com!$NO$5</f>
        <v>69</v>
      </c>
      <c r="NE8" s="181"/>
      <c r="NF8" s="186">
        <f ca="1">BingoMaker.com!$NQ$5</f>
        <v>7</v>
      </c>
      <c r="NG8" s="187">
        <f ca="1">BingoMaker.com!$NR$5</f>
        <v>30</v>
      </c>
      <c r="NH8" s="187">
        <f ca="1">BingoMaker.com!$NS$5</f>
        <v>40</v>
      </c>
      <c r="NI8" s="187">
        <f ca="1">BingoMaker.com!$NT$5</f>
        <v>49</v>
      </c>
      <c r="NJ8" s="188">
        <f ca="1">BingoMaker.com!$NU$5</f>
        <v>66</v>
      </c>
      <c r="NK8" s="186">
        <f ca="1">BingoMaker.com!$NV$5</f>
        <v>5</v>
      </c>
      <c r="NL8" s="187">
        <f ca="1">BingoMaker.com!$NW$5</f>
        <v>26</v>
      </c>
      <c r="NM8" s="187">
        <f ca="1">BingoMaker.com!$NX$5</f>
        <v>42</v>
      </c>
      <c r="NN8" s="187">
        <f ca="1">BingoMaker.com!$NY$5</f>
        <v>57</v>
      </c>
      <c r="NO8" s="188">
        <f ca="1">BingoMaker.com!$NZ$5</f>
        <v>68</v>
      </c>
      <c r="NP8" s="181"/>
      <c r="NQ8" s="186">
        <f ca="1">BingoMaker.com!$OB$5</f>
        <v>3</v>
      </c>
      <c r="NR8" s="187">
        <f ca="1">BingoMaker.com!$OC$5</f>
        <v>16</v>
      </c>
      <c r="NS8" s="187">
        <f ca="1">BingoMaker.com!$OD$5</f>
        <v>43</v>
      </c>
      <c r="NT8" s="187">
        <f ca="1">BingoMaker.com!$OE$5</f>
        <v>55</v>
      </c>
      <c r="NU8" s="188">
        <f ca="1">BingoMaker.com!$OF$5</f>
        <v>62</v>
      </c>
      <c r="NV8" s="186">
        <f ca="1">BingoMaker.com!$OG$5</f>
        <v>15</v>
      </c>
      <c r="NW8" s="187">
        <f ca="1">BingoMaker.com!$OH$5</f>
        <v>18</v>
      </c>
      <c r="NX8" s="187">
        <f ca="1">BingoMaker.com!$OI$5</f>
        <v>31</v>
      </c>
      <c r="NY8" s="187">
        <f ca="1">BingoMaker.com!$OJ$5</f>
        <v>55</v>
      </c>
      <c r="NZ8" s="188">
        <f ca="1">BingoMaker.com!$OK$5</f>
        <v>64</v>
      </c>
      <c r="OA8" s="181"/>
      <c r="OB8" s="186">
        <f ca="1">BingoMaker.com!$OM$5</f>
        <v>8</v>
      </c>
      <c r="OC8" s="187">
        <f ca="1">BingoMaker.com!$ON$5</f>
        <v>20</v>
      </c>
      <c r="OD8" s="187">
        <f ca="1">BingoMaker.com!$OO$5</f>
        <v>38</v>
      </c>
      <c r="OE8" s="187">
        <f ca="1">BingoMaker.com!$OP$5</f>
        <v>53</v>
      </c>
      <c r="OF8" s="188">
        <f ca="1">BingoMaker.com!$OQ$5</f>
        <v>61</v>
      </c>
      <c r="OG8" s="186">
        <f ca="1">BingoMaker.com!$OR$5</f>
        <v>11</v>
      </c>
      <c r="OH8" s="187">
        <f ca="1">BingoMaker.com!$OS$5</f>
        <v>27</v>
      </c>
      <c r="OI8" s="187">
        <f ca="1">BingoMaker.com!$OT$5</f>
        <v>39</v>
      </c>
      <c r="OJ8" s="187">
        <f ca="1">BingoMaker.com!$OU$5</f>
        <v>59</v>
      </c>
      <c r="OK8" s="188">
        <f ca="1">BingoMaker.com!$OV$5</f>
        <v>66</v>
      </c>
      <c r="OL8" s="181"/>
      <c r="OM8" s="186">
        <f ca="1">BingoMaker.com!$OX$5</f>
        <v>4</v>
      </c>
      <c r="ON8" s="187">
        <f ca="1">BingoMaker.com!$OY$5</f>
        <v>25</v>
      </c>
      <c r="OO8" s="187">
        <f ca="1">BingoMaker.com!$OZ$5</f>
        <v>40</v>
      </c>
      <c r="OP8" s="187">
        <f ca="1">BingoMaker.com!$PA$5</f>
        <v>58</v>
      </c>
      <c r="OQ8" s="188">
        <f ca="1">BingoMaker.com!$PB$5</f>
        <v>68</v>
      </c>
      <c r="OR8" s="186">
        <f ca="1">BingoMaker.com!$PC$5</f>
        <v>4</v>
      </c>
      <c r="OS8" s="187">
        <f ca="1">BingoMaker.com!$PD$5</f>
        <v>19</v>
      </c>
      <c r="OT8" s="187">
        <f ca="1">BingoMaker.com!$PE$5</f>
        <v>44</v>
      </c>
      <c r="OU8" s="187">
        <f ca="1">BingoMaker.com!$PF$5</f>
        <v>54</v>
      </c>
      <c r="OV8" s="188">
        <f ca="1">BingoMaker.com!$PG$5</f>
        <v>73</v>
      </c>
      <c r="OW8" s="181"/>
      <c r="OX8" s="186">
        <f ca="1">BingoMaker.com!$PI$5</f>
        <v>6</v>
      </c>
      <c r="OY8" s="187">
        <f ca="1">BingoMaker.com!$PJ$5</f>
        <v>29</v>
      </c>
      <c r="OZ8" s="187">
        <f ca="1">BingoMaker.com!$PK$5</f>
        <v>33</v>
      </c>
      <c r="PA8" s="187">
        <f ca="1">BingoMaker.com!$PL$5</f>
        <v>56</v>
      </c>
      <c r="PB8" s="188">
        <f ca="1">BingoMaker.com!$PM$5</f>
        <v>62</v>
      </c>
      <c r="PC8" s="186">
        <f ca="1">BingoMaker.com!$PN$5</f>
        <v>12</v>
      </c>
      <c r="PD8" s="187">
        <f ca="1">BingoMaker.com!$PO$5</f>
        <v>28</v>
      </c>
      <c r="PE8" s="187">
        <f ca="1">BingoMaker.com!$PP$5</f>
        <v>31</v>
      </c>
      <c r="PF8" s="187">
        <f ca="1">BingoMaker.com!$PQ$5</f>
        <v>47</v>
      </c>
      <c r="PG8" s="188">
        <f ca="1">BingoMaker.com!$PR$5</f>
        <v>64</v>
      </c>
      <c r="PH8" s="181"/>
      <c r="PI8" s="186">
        <f ca="1">BingoMaker.com!$PT$5</f>
        <v>3</v>
      </c>
      <c r="PJ8" s="187">
        <f ca="1">BingoMaker.com!$PU$5</f>
        <v>29</v>
      </c>
      <c r="PK8" s="187">
        <f ca="1">BingoMaker.com!$PV$5</f>
        <v>38</v>
      </c>
      <c r="PL8" s="187">
        <f ca="1">BingoMaker.com!$PW$5</f>
        <v>53</v>
      </c>
      <c r="PM8" s="188">
        <f ca="1">BingoMaker.com!$PX$5</f>
        <v>71</v>
      </c>
      <c r="PN8" s="186">
        <f ca="1">BingoMaker.com!$PY$5</f>
        <v>15</v>
      </c>
      <c r="PO8" s="187">
        <f ca="1">BingoMaker.com!$PZ$5</f>
        <v>23</v>
      </c>
      <c r="PP8" s="187">
        <f ca="1">BingoMaker.com!$QA$5</f>
        <v>39</v>
      </c>
      <c r="PQ8" s="187">
        <f ca="1">BingoMaker.com!$QB$5</f>
        <v>49</v>
      </c>
      <c r="PR8" s="188">
        <f ca="1">BingoMaker.com!$QC$5</f>
        <v>64</v>
      </c>
      <c r="PS8" s="181"/>
      <c r="PT8" s="186">
        <f ca="1">BingoMaker.com!$QE$5</f>
        <v>8</v>
      </c>
      <c r="PU8" s="187">
        <f ca="1">BingoMaker.com!$QF$5</f>
        <v>27</v>
      </c>
      <c r="PV8" s="187">
        <f ca="1">BingoMaker.com!$QG$5</f>
        <v>32</v>
      </c>
      <c r="PW8" s="187">
        <f ca="1">BingoMaker.com!$QH$5</f>
        <v>60</v>
      </c>
      <c r="PX8" s="188">
        <f ca="1">BingoMaker.com!$QI$5</f>
        <v>68</v>
      </c>
      <c r="PY8" s="186">
        <f ca="1">BingoMaker.com!$QJ$5</f>
        <v>5</v>
      </c>
      <c r="PZ8" s="187">
        <f ca="1">BingoMaker.com!$QK$5</f>
        <v>20</v>
      </c>
      <c r="QA8" s="187">
        <f ca="1">BingoMaker.com!$QL$5</f>
        <v>31</v>
      </c>
      <c r="QB8" s="187">
        <f ca="1">BingoMaker.com!$QM$5</f>
        <v>58</v>
      </c>
      <c r="QC8" s="188">
        <f ca="1">BingoMaker.com!$QN$5</f>
        <v>72</v>
      </c>
      <c r="QD8" s="181"/>
      <c r="QE8" s="186">
        <f ca="1">BingoMaker.com!$QP$5</f>
        <v>13</v>
      </c>
      <c r="QF8" s="187">
        <f ca="1">BingoMaker.com!$QQ$5</f>
        <v>16</v>
      </c>
      <c r="QG8" s="187">
        <f ca="1">BingoMaker.com!$QR$5</f>
        <v>34</v>
      </c>
      <c r="QH8" s="187">
        <f ca="1">BingoMaker.com!$QS$5</f>
        <v>47</v>
      </c>
      <c r="QI8" s="188">
        <f ca="1">BingoMaker.com!$QT$5</f>
        <v>75</v>
      </c>
      <c r="QJ8" s="186">
        <f ca="1">BingoMaker.com!$QU$5</f>
        <v>10</v>
      </c>
      <c r="QK8" s="187">
        <f ca="1">BingoMaker.com!$QV$5</f>
        <v>21</v>
      </c>
      <c r="QL8" s="187">
        <f ca="1">BingoMaker.com!$QW$5</f>
        <v>32</v>
      </c>
      <c r="QM8" s="187">
        <f ca="1">BingoMaker.com!$QX$5</f>
        <v>49</v>
      </c>
      <c r="QN8" s="188">
        <f ca="1">BingoMaker.com!$QY$5</f>
        <v>67</v>
      </c>
      <c r="QO8" s="181"/>
      <c r="QP8" s="186">
        <f ca="1">BingoMaker.com!$RA$5</f>
        <v>14</v>
      </c>
      <c r="QQ8" s="187">
        <f ca="1">BingoMaker.com!$RB$5</f>
        <v>23</v>
      </c>
      <c r="QR8" s="187">
        <f ca="1">BingoMaker.com!$RC$5</f>
        <v>39</v>
      </c>
      <c r="QS8" s="187">
        <f ca="1">BingoMaker.com!$RD$5</f>
        <v>53</v>
      </c>
      <c r="QT8" s="188">
        <f ca="1">BingoMaker.com!$RE$5</f>
        <v>73</v>
      </c>
      <c r="QU8" s="186">
        <f ca="1">BingoMaker.com!$RF$5</f>
        <v>2</v>
      </c>
      <c r="QV8" s="187">
        <f ca="1">BingoMaker.com!$RG$5</f>
        <v>17</v>
      </c>
      <c r="QW8" s="187">
        <f ca="1">BingoMaker.com!$RH$5</f>
        <v>39</v>
      </c>
      <c r="QX8" s="187">
        <f ca="1">BingoMaker.com!$RI$5</f>
        <v>55</v>
      </c>
      <c r="QY8" s="188">
        <f ca="1">BingoMaker.com!$RJ$5</f>
        <v>61</v>
      </c>
      <c r="QZ8" s="181"/>
      <c r="RA8" s="186">
        <f ca="1">BingoMaker.com!$RL$5</f>
        <v>7</v>
      </c>
      <c r="RB8" s="187">
        <f ca="1">BingoMaker.com!$RM$5</f>
        <v>19</v>
      </c>
      <c r="RC8" s="187">
        <f ca="1">BingoMaker.com!$RN$5</f>
        <v>34</v>
      </c>
      <c r="RD8" s="187">
        <f ca="1">BingoMaker.com!$RO$5</f>
        <v>51</v>
      </c>
      <c r="RE8" s="188">
        <f ca="1">BingoMaker.com!$RP$5</f>
        <v>74</v>
      </c>
      <c r="RF8" s="186">
        <f ca="1">BingoMaker.com!$RQ$5</f>
        <v>13</v>
      </c>
      <c r="RG8" s="187">
        <f ca="1">BingoMaker.com!$RR$5</f>
        <v>20</v>
      </c>
      <c r="RH8" s="187">
        <f ca="1">BingoMaker.com!$RS$5</f>
        <v>42</v>
      </c>
      <c r="RI8" s="187">
        <f ca="1">BingoMaker.com!$RT$5</f>
        <v>56</v>
      </c>
      <c r="RJ8" s="188">
        <f ca="1">BingoMaker.com!$RU$5</f>
        <v>69</v>
      </c>
      <c r="RK8" s="181"/>
      <c r="RL8" s="186">
        <f ca="1">BingoMaker.com!$RW$5</f>
        <v>6</v>
      </c>
      <c r="RM8" s="187">
        <f ca="1">BingoMaker.com!$RX$5</f>
        <v>20</v>
      </c>
      <c r="RN8" s="187">
        <f ca="1">BingoMaker.com!$RY$5</f>
        <v>39</v>
      </c>
      <c r="RO8" s="187">
        <f ca="1">BingoMaker.com!$RZ$5</f>
        <v>58</v>
      </c>
      <c r="RP8" s="188">
        <f ca="1">BingoMaker.com!$SA$5</f>
        <v>72</v>
      </c>
      <c r="RQ8" s="186">
        <f ca="1">BingoMaker.com!$SB$5</f>
        <v>14</v>
      </c>
      <c r="RR8" s="187">
        <f ca="1">BingoMaker.com!$SC$5</f>
        <v>18</v>
      </c>
      <c r="RS8" s="187">
        <f ca="1">BingoMaker.com!$SD$5</f>
        <v>44</v>
      </c>
      <c r="RT8" s="187">
        <f ca="1">BingoMaker.com!$SE$5</f>
        <v>51</v>
      </c>
      <c r="RU8" s="188">
        <f ca="1">BingoMaker.com!$SF$5</f>
        <v>64</v>
      </c>
      <c r="RV8" s="181"/>
      <c r="RW8" s="186">
        <f ca="1">BingoMaker.com!$SH$5</f>
        <v>3</v>
      </c>
      <c r="RX8" s="187">
        <f ca="1">BingoMaker.com!$SI$5</f>
        <v>21</v>
      </c>
      <c r="RY8" s="187">
        <f ca="1">BingoMaker.com!$SJ$5</f>
        <v>38</v>
      </c>
      <c r="RZ8" s="187">
        <f ca="1">BingoMaker.com!$SK$5</f>
        <v>60</v>
      </c>
      <c r="SA8" s="188">
        <f ca="1">BingoMaker.com!$SL$5</f>
        <v>74</v>
      </c>
      <c r="SB8" s="186">
        <f ca="1">BingoMaker.com!$SM$5</f>
        <v>1</v>
      </c>
      <c r="SC8" s="187">
        <f ca="1">BingoMaker.com!$SN$5</f>
        <v>24</v>
      </c>
      <c r="SD8" s="187">
        <f ca="1">BingoMaker.com!$SO$5</f>
        <v>44</v>
      </c>
      <c r="SE8" s="187">
        <f ca="1">BingoMaker.com!$SP$5</f>
        <v>46</v>
      </c>
      <c r="SF8" s="188">
        <f ca="1">BingoMaker.com!$SQ$5</f>
        <v>64</v>
      </c>
      <c r="SG8" s="181"/>
      <c r="SH8" s="186">
        <f ca="1">BingoMaker.com!$SS$5</f>
        <v>3</v>
      </c>
      <c r="SI8" s="187">
        <f ca="1">BingoMaker.com!$ST$5</f>
        <v>30</v>
      </c>
      <c r="SJ8" s="187">
        <f ca="1">BingoMaker.com!$SU$5</f>
        <v>33</v>
      </c>
      <c r="SK8" s="187">
        <f ca="1">BingoMaker.com!$SV$5</f>
        <v>52</v>
      </c>
      <c r="SL8" s="188">
        <f ca="1">BingoMaker.com!$SW$5</f>
        <v>71</v>
      </c>
      <c r="SM8" s="186">
        <f ca="1">BingoMaker.com!$SX$5</f>
        <v>2</v>
      </c>
      <c r="SN8" s="187">
        <f ca="1">BingoMaker.com!$SY$5</f>
        <v>22</v>
      </c>
      <c r="SO8" s="187">
        <f ca="1">BingoMaker.com!$SZ$5</f>
        <v>42</v>
      </c>
      <c r="SP8" s="187">
        <f ca="1">BingoMaker.com!$TA$5</f>
        <v>50</v>
      </c>
      <c r="SQ8" s="188">
        <f ca="1">BingoMaker.com!$TB$5</f>
        <v>68</v>
      </c>
      <c r="SR8" s="181"/>
      <c r="SS8" s="186">
        <f ca="1">BingoMaker.com!$TD$5</f>
        <v>6</v>
      </c>
      <c r="ST8" s="187">
        <f ca="1">BingoMaker.com!$TE$5</f>
        <v>18</v>
      </c>
      <c r="SU8" s="187">
        <f ca="1">BingoMaker.com!$TF$5</f>
        <v>40</v>
      </c>
      <c r="SV8" s="187">
        <f ca="1">BingoMaker.com!$TG$5</f>
        <v>46</v>
      </c>
      <c r="SW8" s="188">
        <f ca="1">BingoMaker.com!$TH$5</f>
        <v>66</v>
      </c>
      <c r="SX8" s="186">
        <f ca="1">BingoMaker.com!$TI$5</f>
        <v>12</v>
      </c>
      <c r="SY8" s="187">
        <f ca="1">BingoMaker.com!$TJ$5</f>
        <v>21</v>
      </c>
      <c r="SZ8" s="187">
        <f ca="1">BingoMaker.com!$TK$5</f>
        <v>38</v>
      </c>
      <c r="TA8" s="187">
        <f ca="1">BingoMaker.com!$TL$5</f>
        <v>53</v>
      </c>
      <c r="TB8" s="188">
        <f ca="1">BingoMaker.com!$TM$5</f>
        <v>61</v>
      </c>
      <c r="TC8" s="181"/>
      <c r="TD8" s="186">
        <f ca="1">BingoMaker.com!$TO$5</f>
        <v>7</v>
      </c>
      <c r="TE8" s="187">
        <f ca="1">BingoMaker.com!$TP$5</f>
        <v>18</v>
      </c>
      <c r="TF8" s="187">
        <f ca="1">BingoMaker.com!$TQ$5</f>
        <v>32</v>
      </c>
      <c r="TG8" s="187">
        <f ca="1">BingoMaker.com!$TR$5</f>
        <v>59</v>
      </c>
      <c r="TH8" s="188">
        <f ca="1">BingoMaker.com!$TS$5</f>
        <v>68</v>
      </c>
      <c r="TI8" s="186">
        <f ca="1">BingoMaker.com!$TT$5</f>
        <v>12</v>
      </c>
      <c r="TJ8" s="187">
        <f ca="1">BingoMaker.com!$TU$5</f>
        <v>17</v>
      </c>
      <c r="TK8" s="187">
        <f ca="1">BingoMaker.com!$TV$5</f>
        <v>40</v>
      </c>
      <c r="TL8" s="187">
        <f ca="1">BingoMaker.com!$TW$5</f>
        <v>59</v>
      </c>
      <c r="TM8" s="188">
        <f ca="1">BingoMaker.com!$TX$5</f>
        <v>67</v>
      </c>
      <c r="TN8" s="181"/>
      <c r="TO8" s="186">
        <f ca="1">BingoMaker.com!$TZ$5</f>
        <v>12</v>
      </c>
      <c r="TP8" s="187">
        <f ca="1">BingoMaker.com!$UA$5</f>
        <v>30</v>
      </c>
      <c r="TQ8" s="187">
        <f ca="1">BingoMaker.com!$UB$5</f>
        <v>40</v>
      </c>
      <c r="TR8" s="187">
        <f ca="1">BingoMaker.com!$UC$5</f>
        <v>56</v>
      </c>
      <c r="TS8" s="188">
        <f ca="1">BingoMaker.com!$UD$5</f>
        <v>64</v>
      </c>
      <c r="TT8" s="186">
        <f ca="1">BingoMaker.com!$UE$5</f>
        <v>15</v>
      </c>
      <c r="TU8" s="187">
        <f ca="1">BingoMaker.com!$UF$5</f>
        <v>16</v>
      </c>
      <c r="TV8" s="187">
        <f ca="1">BingoMaker.com!$UG$5</f>
        <v>42</v>
      </c>
      <c r="TW8" s="187">
        <f ca="1">BingoMaker.com!$UH$5</f>
        <v>46</v>
      </c>
      <c r="TX8" s="188">
        <f ca="1">BingoMaker.com!$UI$5</f>
        <v>64</v>
      </c>
      <c r="TY8" s="181"/>
      <c r="TZ8" s="186">
        <f ca="1">BingoMaker.com!$UK$5</f>
        <v>9</v>
      </c>
      <c r="UA8" s="187">
        <f ca="1">BingoMaker.com!$UL$5</f>
        <v>17</v>
      </c>
      <c r="UB8" s="187">
        <f ca="1">BingoMaker.com!$UM$5</f>
        <v>42</v>
      </c>
      <c r="UC8" s="187">
        <f ca="1">BingoMaker.com!$UN$5</f>
        <v>48</v>
      </c>
      <c r="UD8" s="188">
        <f ca="1">BingoMaker.com!$UO$5</f>
        <v>66</v>
      </c>
    </row>
    <row r="9" spans="1:550" s="185" customFormat="1" ht="74.75" customHeight="1" thickBot="1" x14ac:dyDescent="0.2">
      <c r="A9" s="189">
        <f ca="1">BingoMaker.com!$L$6</f>
        <v>13</v>
      </c>
      <c r="B9" s="190">
        <f ca="1">BingoMaker.com!$M$6</f>
        <v>25</v>
      </c>
      <c r="C9" s="190">
        <f ca="1">BingoMaker.com!$N$6</f>
        <v>36</v>
      </c>
      <c r="D9" s="190">
        <f ca="1">BingoMaker.com!$O$6</f>
        <v>49</v>
      </c>
      <c r="E9" s="191">
        <f ca="1">BingoMaker.com!$P$6</f>
        <v>73</v>
      </c>
      <c r="F9" s="181"/>
      <c r="G9" s="189">
        <f ca="1">BingoMaker.com!$R$6</f>
        <v>4</v>
      </c>
      <c r="H9" s="190">
        <f ca="1">BingoMaker.com!$S$6</f>
        <v>17</v>
      </c>
      <c r="I9" s="190">
        <f ca="1">BingoMaker.com!$T$6</f>
        <v>42</v>
      </c>
      <c r="J9" s="190">
        <f ca="1">BingoMaker.com!$U$6</f>
        <v>48</v>
      </c>
      <c r="K9" s="191">
        <f ca="1">BingoMaker.com!$V$6</f>
        <v>69</v>
      </c>
      <c r="L9" s="189">
        <f ca="1">BingoMaker.com!$W$6</f>
        <v>9</v>
      </c>
      <c r="M9" s="190">
        <f ca="1">BingoMaker.com!$X$6</f>
        <v>30</v>
      </c>
      <c r="N9" s="190">
        <f ca="1">BingoMaker.com!$Y$6</f>
        <v>45</v>
      </c>
      <c r="O9" s="190">
        <f ca="1">BingoMaker.com!$Z$6</f>
        <v>53</v>
      </c>
      <c r="P9" s="191">
        <f ca="1">BingoMaker.com!$AA$6</f>
        <v>71</v>
      </c>
      <c r="Q9" s="181"/>
      <c r="R9" s="189">
        <f ca="1">BingoMaker.com!$AC$6</f>
        <v>13</v>
      </c>
      <c r="S9" s="190">
        <f ca="1">BingoMaker.com!$AD$6</f>
        <v>21</v>
      </c>
      <c r="T9" s="190">
        <f ca="1">BingoMaker.com!$AE$6</f>
        <v>36</v>
      </c>
      <c r="U9" s="190">
        <f ca="1">BingoMaker.com!$AF$6</f>
        <v>47</v>
      </c>
      <c r="V9" s="191">
        <f ca="1">BingoMaker.com!$AG$6</f>
        <v>63</v>
      </c>
      <c r="W9" s="189">
        <f ca="1">BingoMaker.com!$AH$6</f>
        <v>11</v>
      </c>
      <c r="X9" s="190">
        <f ca="1">BingoMaker.com!$AI$6</f>
        <v>19</v>
      </c>
      <c r="Y9" s="190">
        <f ca="1">BingoMaker.com!$AJ$6</f>
        <v>33</v>
      </c>
      <c r="Z9" s="190">
        <f ca="1">BingoMaker.com!$AK$6</f>
        <v>48</v>
      </c>
      <c r="AA9" s="191">
        <f ca="1">BingoMaker.com!$AL$6</f>
        <v>74</v>
      </c>
      <c r="AB9" s="181"/>
      <c r="AC9" s="189">
        <f ca="1">BingoMaker.com!$AN$6</f>
        <v>2</v>
      </c>
      <c r="AD9" s="190">
        <f ca="1">BingoMaker.com!$AO$6</f>
        <v>23</v>
      </c>
      <c r="AE9" s="190">
        <f ca="1">BingoMaker.com!$AP$6</f>
        <v>37</v>
      </c>
      <c r="AF9" s="190">
        <f ca="1">BingoMaker.com!$AQ$6</f>
        <v>47</v>
      </c>
      <c r="AG9" s="191">
        <f ca="1">BingoMaker.com!$AR$6</f>
        <v>61</v>
      </c>
      <c r="AH9" s="189">
        <f ca="1">BingoMaker.com!$AS$6</f>
        <v>12</v>
      </c>
      <c r="AI9" s="190">
        <f ca="1">BingoMaker.com!$AT$6</f>
        <v>22</v>
      </c>
      <c r="AJ9" s="190">
        <f ca="1">BingoMaker.com!$AU$6</f>
        <v>36</v>
      </c>
      <c r="AK9" s="190">
        <f ca="1">BingoMaker.com!$AV$6</f>
        <v>53</v>
      </c>
      <c r="AL9" s="191">
        <f ca="1">BingoMaker.com!$AW$6</f>
        <v>67</v>
      </c>
      <c r="AM9" s="181"/>
      <c r="AN9" s="189">
        <f ca="1">BingoMaker.com!$AY$6</f>
        <v>7</v>
      </c>
      <c r="AO9" s="190">
        <f ca="1">BingoMaker.com!$AZ$6</f>
        <v>20</v>
      </c>
      <c r="AP9" s="190">
        <f ca="1">BingoMaker.com!$BA$6</f>
        <v>39</v>
      </c>
      <c r="AQ9" s="190">
        <f ca="1">BingoMaker.com!$BB$6</f>
        <v>52</v>
      </c>
      <c r="AR9" s="191">
        <f ca="1">BingoMaker.com!$BC$6</f>
        <v>63</v>
      </c>
      <c r="AS9" s="189">
        <f ca="1">BingoMaker.com!$BD$6</f>
        <v>5</v>
      </c>
      <c r="AT9" s="190">
        <f ca="1">BingoMaker.com!$BE$6</f>
        <v>24</v>
      </c>
      <c r="AU9" s="190">
        <f ca="1">BingoMaker.com!$BF$6</f>
        <v>40</v>
      </c>
      <c r="AV9" s="190">
        <f ca="1">BingoMaker.com!$BG$6</f>
        <v>54</v>
      </c>
      <c r="AW9" s="191">
        <f ca="1">BingoMaker.com!$BH$6</f>
        <v>73</v>
      </c>
      <c r="AX9" s="181"/>
      <c r="AY9" s="189">
        <f ca="1">BingoMaker.com!$BJ$6</f>
        <v>4</v>
      </c>
      <c r="AZ9" s="190">
        <f ca="1">BingoMaker.com!$BK$6</f>
        <v>26</v>
      </c>
      <c r="BA9" s="190">
        <f ca="1">BingoMaker.com!$BL$6</f>
        <v>44</v>
      </c>
      <c r="BB9" s="190">
        <f ca="1">BingoMaker.com!$BM$6</f>
        <v>51</v>
      </c>
      <c r="BC9" s="191">
        <f ca="1">BingoMaker.com!$BN$6</f>
        <v>65</v>
      </c>
      <c r="BD9" s="189">
        <f ca="1">BingoMaker.com!$BO$6</f>
        <v>3</v>
      </c>
      <c r="BE9" s="190">
        <f ca="1">BingoMaker.com!$BP$6</f>
        <v>26</v>
      </c>
      <c r="BF9" s="190">
        <f ca="1">BingoMaker.com!$BQ$6</f>
        <v>41</v>
      </c>
      <c r="BG9" s="190">
        <f ca="1">BingoMaker.com!$BR$6</f>
        <v>56</v>
      </c>
      <c r="BH9" s="191">
        <f ca="1">BingoMaker.com!$BS$6</f>
        <v>72</v>
      </c>
      <c r="BI9" s="181"/>
      <c r="BJ9" s="189">
        <f ca="1">BingoMaker.com!$BU$6</f>
        <v>14</v>
      </c>
      <c r="BK9" s="190">
        <f ca="1">BingoMaker.com!$BV$6</f>
        <v>30</v>
      </c>
      <c r="BL9" s="190">
        <f ca="1">BingoMaker.com!$BW$6</f>
        <v>32</v>
      </c>
      <c r="BM9" s="190">
        <f ca="1">BingoMaker.com!$BX$6</f>
        <v>50</v>
      </c>
      <c r="BN9" s="191">
        <f ca="1">BingoMaker.com!$BY$6</f>
        <v>66</v>
      </c>
      <c r="BO9" s="189">
        <f ca="1">BingoMaker.com!$BZ$6</f>
        <v>5</v>
      </c>
      <c r="BP9" s="190">
        <f ca="1">BingoMaker.com!$CA$6</f>
        <v>24</v>
      </c>
      <c r="BQ9" s="190">
        <f ca="1">BingoMaker.com!$CB$6</f>
        <v>42</v>
      </c>
      <c r="BR9" s="190">
        <f ca="1">BingoMaker.com!$CC$6</f>
        <v>47</v>
      </c>
      <c r="BS9" s="191">
        <f ca="1">BingoMaker.com!$CD$6</f>
        <v>62</v>
      </c>
      <c r="BT9" s="181"/>
      <c r="BU9" s="189">
        <f ca="1">BingoMaker.com!$CF$6</f>
        <v>7</v>
      </c>
      <c r="BV9" s="190">
        <f ca="1">BingoMaker.com!$CG$6</f>
        <v>28</v>
      </c>
      <c r="BW9" s="190">
        <f ca="1">BingoMaker.com!$CH$6</f>
        <v>35</v>
      </c>
      <c r="BX9" s="190">
        <f ca="1">BingoMaker.com!$CI$6</f>
        <v>59</v>
      </c>
      <c r="BY9" s="191">
        <f ca="1">BingoMaker.com!$CJ$6</f>
        <v>72</v>
      </c>
      <c r="BZ9" s="189">
        <f ca="1">BingoMaker.com!$CK$6</f>
        <v>1</v>
      </c>
      <c r="CA9" s="190">
        <f ca="1">BingoMaker.com!$CL$6</f>
        <v>17</v>
      </c>
      <c r="CB9" s="190">
        <f ca="1">BingoMaker.com!$CM$6</f>
        <v>40</v>
      </c>
      <c r="CC9" s="190">
        <f ca="1">BingoMaker.com!$CN$6</f>
        <v>57</v>
      </c>
      <c r="CD9" s="191">
        <f ca="1">BingoMaker.com!$CO$6</f>
        <v>70</v>
      </c>
      <c r="CE9" s="181"/>
      <c r="CF9" s="189">
        <f ca="1">BingoMaker.com!$CQ$6</f>
        <v>13</v>
      </c>
      <c r="CG9" s="190">
        <f ca="1">BingoMaker.com!$CR$6</f>
        <v>24</v>
      </c>
      <c r="CH9" s="190">
        <f ca="1">BingoMaker.com!$CS$6</f>
        <v>35</v>
      </c>
      <c r="CI9" s="190">
        <f ca="1">BingoMaker.com!$CT$6</f>
        <v>47</v>
      </c>
      <c r="CJ9" s="191">
        <f ca="1">BingoMaker.com!$CU$6</f>
        <v>75</v>
      </c>
      <c r="CK9" s="189">
        <f ca="1">BingoMaker.com!$CV$6</f>
        <v>6</v>
      </c>
      <c r="CL9" s="190">
        <f ca="1">BingoMaker.com!$CW$6</f>
        <v>28</v>
      </c>
      <c r="CM9" s="190">
        <f ca="1">BingoMaker.com!$CX$6</f>
        <v>35</v>
      </c>
      <c r="CN9" s="190">
        <f ca="1">BingoMaker.com!$CY$6</f>
        <v>53</v>
      </c>
      <c r="CO9" s="191">
        <f ca="1">BingoMaker.com!$CZ$6</f>
        <v>65</v>
      </c>
      <c r="CP9" s="181"/>
      <c r="CQ9" s="189">
        <f ca="1">BingoMaker.com!$DB$6</f>
        <v>11</v>
      </c>
      <c r="CR9" s="190">
        <f ca="1">BingoMaker.com!$DC$6</f>
        <v>23</v>
      </c>
      <c r="CS9" s="190">
        <f ca="1">BingoMaker.com!$DD$6</f>
        <v>39</v>
      </c>
      <c r="CT9" s="190">
        <f ca="1">BingoMaker.com!$DE$6</f>
        <v>50</v>
      </c>
      <c r="CU9" s="191">
        <f ca="1">BingoMaker.com!$DF$6</f>
        <v>72</v>
      </c>
      <c r="CV9" s="189">
        <f ca="1">BingoMaker.com!$DG$6</f>
        <v>11</v>
      </c>
      <c r="CW9" s="190">
        <f ca="1">BingoMaker.com!$DH$6</f>
        <v>24</v>
      </c>
      <c r="CX9" s="190">
        <f ca="1">BingoMaker.com!$DI$6</f>
        <v>36</v>
      </c>
      <c r="CY9" s="190">
        <f ca="1">BingoMaker.com!$DJ$6</f>
        <v>50</v>
      </c>
      <c r="CZ9" s="191">
        <f ca="1">BingoMaker.com!$DK$6</f>
        <v>61</v>
      </c>
      <c r="DA9" s="181"/>
      <c r="DB9" s="189">
        <f ca="1">BingoMaker.com!$DM$6</f>
        <v>14</v>
      </c>
      <c r="DC9" s="190">
        <f ca="1">BingoMaker.com!$DN$6</f>
        <v>29</v>
      </c>
      <c r="DD9" s="190">
        <f ca="1">BingoMaker.com!$DO$6</f>
        <v>35</v>
      </c>
      <c r="DE9" s="190">
        <f ca="1">BingoMaker.com!$DP$6</f>
        <v>53</v>
      </c>
      <c r="DF9" s="191">
        <f ca="1">BingoMaker.com!$DQ$6</f>
        <v>73</v>
      </c>
      <c r="DG9" s="189">
        <f ca="1">BingoMaker.com!$DR$6</f>
        <v>2</v>
      </c>
      <c r="DH9" s="190">
        <f ca="1">BingoMaker.com!$DS$6</f>
        <v>27</v>
      </c>
      <c r="DI9" s="190">
        <f ca="1">BingoMaker.com!$DT$6</f>
        <v>37</v>
      </c>
      <c r="DJ9" s="190">
        <f ca="1">BingoMaker.com!$DU$6</f>
        <v>50</v>
      </c>
      <c r="DK9" s="191">
        <f ca="1">BingoMaker.com!$DV$6</f>
        <v>65</v>
      </c>
      <c r="DL9" s="181"/>
      <c r="DM9" s="189">
        <f ca="1">BingoMaker.com!$DX$6</f>
        <v>5</v>
      </c>
      <c r="DN9" s="190">
        <f ca="1">BingoMaker.com!$DY$6</f>
        <v>21</v>
      </c>
      <c r="DO9" s="190">
        <f ca="1">BingoMaker.com!$DZ$6</f>
        <v>40</v>
      </c>
      <c r="DP9" s="190">
        <f ca="1">BingoMaker.com!$EA$6</f>
        <v>57</v>
      </c>
      <c r="DQ9" s="191">
        <f ca="1">BingoMaker.com!$EB$6</f>
        <v>72</v>
      </c>
      <c r="DR9" s="189">
        <f ca="1">BingoMaker.com!$EC$6</f>
        <v>15</v>
      </c>
      <c r="DS9" s="190">
        <f ca="1">BingoMaker.com!$ED$6</f>
        <v>28</v>
      </c>
      <c r="DT9" s="190">
        <f ca="1">BingoMaker.com!$EE$6</f>
        <v>40</v>
      </c>
      <c r="DU9" s="190">
        <f ca="1">BingoMaker.com!$EF$6</f>
        <v>59</v>
      </c>
      <c r="DV9" s="191">
        <f ca="1">BingoMaker.com!$EG$6</f>
        <v>61</v>
      </c>
      <c r="DW9" s="181"/>
      <c r="DX9" s="189">
        <f ca="1">BingoMaker.com!$EI$6</f>
        <v>1</v>
      </c>
      <c r="DY9" s="190">
        <f ca="1">BingoMaker.com!$EJ$6</f>
        <v>22</v>
      </c>
      <c r="DZ9" s="190">
        <f ca="1">BingoMaker.com!$EK$6</f>
        <v>38</v>
      </c>
      <c r="EA9" s="190">
        <f ca="1">BingoMaker.com!$EL$6</f>
        <v>54</v>
      </c>
      <c r="EB9" s="191">
        <f ca="1">BingoMaker.com!$EM$6</f>
        <v>71</v>
      </c>
      <c r="EC9" s="189">
        <f ca="1">BingoMaker.com!$EN$6</f>
        <v>2</v>
      </c>
      <c r="ED9" s="190">
        <f ca="1">BingoMaker.com!$EO$6</f>
        <v>25</v>
      </c>
      <c r="EE9" s="190">
        <f ca="1">BingoMaker.com!$EP$6</f>
        <v>40</v>
      </c>
      <c r="EF9" s="190">
        <f ca="1">BingoMaker.com!$EQ$6</f>
        <v>59</v>
      </c>
      <c r="EG9" s="191">
        <f ca="1">BingoMaker.com!$ER$6</f>
        <v>68</v>
      </c>
      <c r="EH9" s="181"/>
      <c r="EI9" s="189">
        <f ca="1">BingoMaker.com!$ET$6</f>
        <v>2</v>
      </c>
      <c r="EJ9" s="190">
        <f ca="1">BingoMaker.com!$EU$6</f>
        <v>16</v>
      </c>
      <c r="EK9" s="190">
        <f ca="1">BingoMaker.com!$EV$6</f>
        <v>36</v>
      </c>
      <c r="EL9" s="190">
        <f ca="1">BingoMaker.com!$EW$6</f>
        <v>50</v>
      </c>
      <c r="EM9" s="191">
        <f ca="1">BingoMaker.com!$EX$6</f>
        <v>62</v>
      </c>
      <c r="EN9" s="189">
        <f ca="1">BingoMaker.com!$EY$6</f>
        <v>7</v>
      </c>
      <c r="EO9" s="190">
        <f ca="1">BingoMaker.com!$EZ$6</f>
        <v>21</v>
      </c>
      <c r="EP9" s="190">
        <f ca="1">BingoMaker.com!$FA$6</f>
        <v>40</v>
      </c>
      <c r="EQ9" s="190">
        <f ca="1">BingoMaker.com!$FB$6</f>
        <v>49</v>
      </c>
      <c r="ER9" s="191">
        <f ca="1">BingoMaker.com!$FC$6</f>
        <v>65</v>
      </c>
      <c r="ES9" s="181"/>
      <c r="ET9" s="189">
        <f ca="1">BingoMaker.com!$FE$6</f>
        <v>1</v>
      </c>
      <c r="EU9" s="190">
        <f ca="1">BingoMaker.com!$FF$6</f>
        <v>17</v>
      </c>
      <c r="EV9" s="190">
        <f ca="1">BingoMaker.com!$FG$6</f>
        <v>33</v>
      </c>
      <c r="EW9" s="190">
        <f ca="1">BingoMaker.com!$FH$6</f>
        <v>57</v>
      </c>
      <c r="EX9" s="191">
        <f ca="1">BingoMaker.com!$FI$6</f>
        <v>67</v>
      </c>
      <c r="EY9" s="189">
        <f ca="1">BingoMaker.com!$FJ$6</f>
        <v>1</v>
      </c>
      <c r="EZ9" s="190">
        <f ca="1">BingoMaker.com!$FK$6</f>
        <v>24</v>
      </c>
      <c r="FA9" s="190">
        <f ca="1">BingoMaker.com!$FL$6</f>
        <v>31</v>
      </c>
      <c r="FB9" s="190">
        <f ca="1">BingoMaker.com!$FM$6</f>
        <v>57</v>
      </c>
      <c r="FC9" s="191">
        <f ca="1">BingoMaker.com!$FN$6</f>
        <v>67</v>
      </c>
      <c r="FD9" s="181"/>
      <c r="FE9" s="189">
        <f ca="1">BingoMaker.com!$FP$6</f>
        <v>4</v>
      </c>
      <c r="FF9" s="190">
        <f ca="1">BingoMaker.com!$FQ$6</f>
        <v>26</v>
      </c>
      <c r="FG9" s="190">
        <f ca="1">BingoMaker.com!$FR$6</f>
        <v>43</v>
      </c>
      <c r="FH9" s="190">
        <f ca="1">BingoMaker.com!$FS$6</f>
        <v>60</v>
      </c>
      <c r="FI9" s="191">
        <f ca="1">BingoMaker.com!$FT$6</f>
        <v>74</v>
      </c>
      <c r="FJ9" s="189">
        <f ca="1">BingoMaker.com!$FU$6</f>
        <v>1</v>
      </c>
      <c r="FK9" s="190">
        <f ca="1">BingoMaker.com!$FV$6</f>
        <v>23</v>
      </c>
      <c r="FL9" s="190">
        <f ca="1">BingoMaker.com!$FW$6</f>
        <v>38</v>
      </c>
      <c r="FM9" s="190">
        <f ca="1">BingoMaker.com!$FX$6</f>
        <v>60</v>
      </c>
      <c r="FN9" s="191">
        <f ca="1">BingoMaker.com!$FY$6</f>
        <v>68</v>
      </c>
      <c r="FO9" s="181"/>
      <c r="FP9" s="189">
        <f ca="1">BingoMaker.com!$GA$6</f>
        <v>2</v>
      </c>
      <c r="FQ9" s="190">
        <f ca="1">BingoMaker.com!$GB$6</f>
        <v>20</v>
      </c>
      <c r="FR9" s="190">
        <f ca="1">BingoMaker.com!$GC$6</f>
        <v>44</v>
      </c>
      <c r="FS9" s="190">
        <f ca="1">BingoMaker.com!$GD$6</f>
        <v>47</v>
      </c>
      <c r="FT9" s="191">
        <f ca="1">BingoMaker.com!$GE$6</f>
        <v>67</v>
      </c>
      <c r="FU9" s="189">
        <f ca="1">BingoMaker.com!$GF$6</f>
        <v>4</v>
      </c>
      <c r="FV9" s="190">
        <f ca="1">BingoMaker.com!$GG$6</f>
        <v>17</v>
      </c>
      <c r="FW9" s="190">
        <f ca="1">BingoMaker.com!$GH$6</f>
        <v>41</v>
      </c>
      <c r="FX9" s="190">
        <f ca="1">BingoMaker.com!$GI$6</f>
        <v>53</v>
      </c>
      <c r="FY9" s="191">
        <f ca="1">BingoMaker.com!$GJ$6</f>
        <v>72</v>
      </c>
      <c r="FZ9" s="181"/>
      <c r="GA9" s="189">
        <f ca="1">BingoMaker.com!$GL$6</f>
        <v>7</v>
      </c>
      <c r="GB9" s="190">
        <f ca="1">BingoMaker.com!$GM$6</f>
        <v>23</v>
      </c>
      <c r="GC9" s="190">
        <f ca="1">BingoMaker.com!$GN$6</f>
        <v>43</v>
      </c>
      <c r="GD9" s="190">
        <f ca="1">BingoMaker.com!$GO$6</f>
        <v>53</v>
      </c>
      <c r="GE9" s="191">
        <f ca="1">BingoMaker.com!$GP$6</f>
        <v>73</v>
      </c>
      <c r="GF9" s="189">
        <f ca="1">BingoMaker.com!$GQ$6</f>
        <v>7</v>
      </c>
      <c r="GG9" s="190">
        <f ca="1">BingoMaker.com!$GR$6</f>
        <v>24</v>
      </c>
      <c r="GH9" s="190">
        <f ca="1">BingoMaker.com!$GS$6</f>
        <v>36</v>
      </c>
      <c r="GI9" s="190">
        <f ca="1">BingoMaker.com!$GT$6</f>
        <v>53</v>
      </c>
      <c r="GJ9" s="191">
        <f ca="1">BingoMaker.com!$GU$6</f>
        <v>69</v>
      </c>
      <c r="GK9" s="181"/>
      <c r="GL9" s="189">
        <f ca="1">BingoMaker.com!$GW$6</f>
        <v>4</v>
      </c>
      <c r="GM9" s="190">
        <f ca="1">BingoMaker.com!$GX$6</f>
        <v>20</v>
      </c>
      <c r="GN9" s="190">
        <f ca="1">BingoMaker.com!$GY$6</f>
        <v>44</v>
      </c>
      <c r="GO9" s="190">
        <f ca="1">BingoMaker.com!$GZ$6</f>
        <v>59</v>
      </c>
      <c r="GP9" s="191">
        <f ca="1">BingoMaker.com!$HA$6</f>
        <v>67</v>
      </c>
      <c r="GQ9" s="189">
        <f ca="1">BingoMaker.com!$HB$6</f>
        <v>8</v>
      </c>
      <c r="GR9" s="190">
        <f ca="1">BingoMaker.com!$HC$6</f>
        <v>24</v>
      </c>
      <c r="GS9" s="190">
        <f ca="1">BingoMaker.com!$HD$6</f>
        <v>44</v>
      </c>
      <c r="GT9" s="190">
        <f ca="1">BingoMaker.com!$HE$6</f>
        <v>46</v>
      </c>
      <c r="GU9" s="191">
        <f ca="1">BingoMaker.com!$HF$6</f>
        <v>74</v>
      </c>
      <c r="GV9" s="181"/>
      <c r="GW9" s="189">
        <f ca="1">BingoMaker.com!$HH$6</f>
        <v>9</v>
      </c>
      <c r="GX9" s="190">
        <f ca="1">BingoMaker.com!$HI$6</f>
        <v>27</v>
      </c>
      <c r="GY9" s="190">
        <f ca="1">BingoMaker.com!$HJ$6</f>
        <v>37</v>
      </c>
      <c r="GZ9" s="190">
        <f ca="1">BingoMaker.com!$HK$6</f>
        <v>56</v>
      </c>
      <c r="HA9" s="191">
        <f ca="1">BingoMaker.com!$HL$6</f>
        <v>66</v>
      </c>
      <c r="HB9" s="189">
        <f ca="1">BingoMaker.com!$HM$6</f>
        <v>13</v>
      </c>
      <c r="HC9" s="190">
        <f ca="1">BingoMaker.com!$HN$6</f>
        <v>19</v>
      </c>
      <c r="HD9" s="190">
        <f ca="1">BingoMaker.com!$HO$6</f>
        <v>37</v>
      </c>
      <c r="HE9" s="190">
        <f ca="1">BingoMaker.com!$HP$6</f>
        <v>47</v>
      </c>
      <c r="HF9" s="191">
        <f ca="1">BingoMaker.com!$HQ$6</f>
        <v>62</v>
      </c>
      <c r="HG9" s="181"/>
      <c r="HH9" s="189">
        <f ca="1">BingoMaker.com!$HS$6</f>
        <v>12</v>
      </c>
      <c r="HI9" s="190">
        <f ca="1">BingoMaker.com!$HT$6</f>
        <v>19</v>
      </c>
      <c r="HJ9" s="190">
        <f ca="1">BingoMaker.com!$HU$6</f>
        <v>45</v>
      </c>
      <c r="HK9" s="190">
        <f ca="1">BingoMaker.com!$HV$6</f>
        <v>53</v>
      </c>
      <c r="HL9" s="191">
        <f ca="1">BingoMaker.com!$HW$6</f>
        <v>72</v>
      </c>
      <c r="HM9" s="189">
        <f ca="1">BingoMaker.com!$HX$6</f>
        <v>3</v>
      </c>
      <c r="HN9" s="190">
        <f ca="1">BingoMaker.com!$HY$6</f>
        <v>30</v>
      </c>
      <c r="HO9" s="190">
        <f ca="1">BingoMaker.com!$HZ$6</f>
        <v>34</v>
      </c>
      <c r="HP9" s="190">
        <f ca="1">BingoMaker.com!$IA$6</f>
        <v>52</v>
      </c>
      <c r="HQ9" s="191">
        <f ca="1">BingoMaker.com!$IB$6</f>
        <v>71</v>
      </c>
      <c r="HR9" s="181"/>
      <c r="HS9" s="189">
        <f ca="1">BingoMaker.com!$ID$6</f>
        <v>10</v>
      </c>
      <c r="HT9" s="190">
        <f ca="1">BingoMaker.com!$IE$6</f>
        <v>26</v>
      </c>
      <c r="HU9" s="190">
        <f ca="1">BingoMaker.com!$IF$6</f>
        <v>43</v>
      </c>
      <c r="HV9" s="190">
        <f ca="1">BingoMaker.com!$IG$6</f>
        <v>56</v>
      </c>
      <c r="HW9" s="191">
        <f ca="1">BingoMaker.com!$IH$6</f>
        <v>70</v>
      </c>
      <c r="HX9" s="189">
        <f ca="1">BingoMaker.com!$II$6</f>
        <v>2</v>
      </c>
      <c r="HY9" s="190">
        <f ca="1">BingoMaker.com!$IJ$6</f>
        <v>26</v>
      </c>
      <c r="HZ9" s="190">
        <f ca="1">BingoMaker.com!$IK$6</f>
        <v>40</v>
      </c>
      <c r="IA9" s="190">
        <f ca="1">BingoMaker.com!$IL$6</f>
        <v>50</v>
      </c>
      <c r="IB9" s="191">
        <f ca="1">BingoMaker.com!$IM$6</f>
        <v>70</v>
      </c>
      <c r="IC9" s="181"/>
      <c r="ID9" s="189">
        <f ca="1">BingoMaker.com!$IO$6</f>
        <v>10</v>
      </c>
      <c r="IE9" s="190">
        <f ca="1">BingoMaker.com!$IP$6</f>
        <v>17</v>
      </c>
      <c r="IF9" s="190">
        <f ca="1">BingoMaker.com!$IQ$6</f>
        <v>39</v>
      </c>
      <c r="IG9" s="190">
        <f ca="1">BingoMaker.com!$IR$6</f>
        <v>46</v>
      </c>
      <c r="IH9" s="191">
        <f ca="1">BingoMaker.com!$IS$6</f>
        <v>69</v>
      </c>
      <c r="II9" s="189">
        <f ca="1">BingoMaker.com!$IT$6</f>
        <v>15</v>
      </c>
      <c r="IJ9" s="190">
        <f ca="1">BingoMaker.com!$IU$6</f>
        <v>29</v>
      </c>
      <c r="IK9" s="190">
        <f ca="1">BingoMaker.com!$IV$6</f>
        <v>37</v>
      </c>
      <c r="IL9" s="190">
        <f ca="1">BingoMaker.com!$IW$6</f>
        <v>52</v>
      </c>
      <c r="IM9" s="191">
        <f ca="1">BingoMaker.com!$IX$6</f>
        <v>61</v>
      </c>
      <c r="IN9" s="181"/>
      <c r="IO9" s="189">
        <f ca="1">BingoMaker.com!$IZ$6</f>
        <v>12</v>
      </c>
      <c r="IP9" s="190">
        <f ca="1">BingoMaker.com!$JA$6</f>
        <v>22</v>
      </c>
      <c r="IQ9" s="190">
        <f ca="1">BingoMaker.com!$JB$6</f>
        <v>34</v>
      </c>
      <c r="IR9" s="190">
        <f ca="1">BingoMaker.com!$JC$6</f>
        <v>51</v>
      </c>
      <c r="IS9" s="191">
        <f ca="1">BingoMaker.com!$JD$6</f>
        <v>63</v>
      </c>
      <c r="IT9" s="189">
        <f ca="1">BingoMaker.com!$JE$6</f>
        <v>1</v>
      </c>
      <c r="IU9" s="190">
        <f ca="1">BingoMaker.com!$JF$6</f>
        <v>20</v>
      </c>
      <c r="IV9" s="190">
        <f ca="1">BingoMaker.com!$JG$6</f>
        <v>39</v>
      </c>
      <c r="IW9" s="190">
        <f ca="1">BingoMaker.com!$JH$6</f>
        <v>55</v>
      </c>
      <c r="IX9" s="191">
        <f ca="1">BingoMaker.com!$JI$6</f>
        <v>63</v>
      </c>
      <c r="IY9" s="181"/>
      <c r="IZ9" s="189">
        <f ca="1">BingoMaker.com!$JK$6</f>
        <v>5</v>
      </c>
      <c r="JA9" s="190">
        <f ca="1">BingoMaker.com!$JL$6</f>
        <v>19</v>
      </c>
      <c r="JB9" s="190">
        <f ca="1">BingoMaker.com!$JM$6</f>
        <v>39</v>
      </c>
      <c r="JC9" s="190">
        <f ca="1">BingoMaker.com!$JN$6</f>
        <v>60</v>
      </c>
      <c r="JD9" s="191">
        <f ca="1">BingoMaker.com!$JO$6</f>
        <v>75</v>
      </c>
      <c r="JE9" s="189">
        <f ca="1">BingoMaker.com!$JP$6</f>
        <v>13</v>
      </c>
      <c r="JF9" s="190">
        <f ca="1">BingoMaker.com!$JQ$6</f>
        <v>17</v>
      </c>
      <c r="JG9" s="190">
        <f ca="1">BingoMaker.com!$JR$6</f>
        <v>34</v>
      </c>
      <c r="JH9" s="190">
        <f ca="1">BingoMaker.com!$JS$6</f>
        <v>55</v>
      </c>
      <c r="JI9" s="191">
        <f ca="1">BingoMaker.com!$JT$6</f>
        <v>68</v>
      </c>
      <c r="JJ9" s="181"/>
      <c r="JK9" s="189">
        <f ca="1">BingoMaker.com!$JV$6</f>
        <v>11</v>
      </c>
      <c r="JL9" s="190">
        <f ca="1">BingoMaker.com!$JW$6</f>
        <v>27</v>
      </c>
      <c r="JM9" s="190">
        <f ca="1">BingoMaker.com!$JX$6</f>
        <v>31</v>
      </c>
      <c r="JN9" s="190">
        <f ca="1">BingoMaker.com!$JY$6</f>
        <v>54</v>
      </c>
      <c r="JO9" s="191">
        <f ca="1">BingoMaker.com!$JZ$6</f>
        <v>66</v>
      </c>
      <c r="JP9" s="189">
        <f ca="1">BingoMaker.com!$KA$6</f>
        <v>8</v>
      </c>
      <c r="JQ9" s="190">
        <f ca="1">BingoMaker.com!$KB$6</f>
        <v>24</v>
      </c>
      <c r="JR9" s="190">
        <f ca="1">BingoMaker.com!$KC$6</f>
        <v>40</v>
      </c>
      <c r="JS9" s="190">
        <f ca="1">BingoMaker.com!$KD$6</f>
        <v>55</v>
      </c>
      <c r="JT9" s="191">
        <f ca="1">BingoMaker.com!$KE$6</f>
        <v>67</v>
      </c>
      <c r="JU9" s="181"/>
      <c r="JV9" s="189">
        <f ca="1">BingoMaker.com!$KG$6</f>
        <v>1</v>
      </c>
      <c r="JW9" s="190">
        <f ca="1">BingoMaker.com!$KH$6</f>
        <v>19</v>
      </c>
      <c r="JX9" s="190">
        <f ca="1">BingoMaker.com!$KI$6</f>
        <v>35</v>
      </c>
      <c r="JY9" s="190">
        <f ca="1">BingoMaker.com!$KJ$6</f>
        <v>59</v>
      </c>
      <c r="JZ9" s="191">
        <f ca="1">BingoMaker.com!$KK$6</f>
        <v>68</v>
      </c>
      <c r="KA9" s="189">
        <f ca="1">BingoMaker.com!$KL$6</f>
        <v>10</v>
      </c>
      <c r="KB9" s="190">
        <f ca="1">BingoMaker.com!$KM$6</f>
        <v>19</v>
      </c>
      <c r="KC9" s="190">
        <f ca="1">BingoMaker.com!$KN$6</f>
        <v>31</v>
      </c>
      <c r="KD9" s="190">
        <f ca="1">BingoMaker.com!$KO$6</f>
        <v>59</v>
      </c>
      <c r="KE9" s="191">
        <f ca="1">BingoMaker.com!$KP$6</f>
        <v>64</v>
      </c>
      <c r="KF9" s="181"/>
      <c r="KG9" s="189">
        <f ca="1">BingoMaker.com!$KR$6</f>
        <v>14</v>
      </c>
      <c r="KH9" s="190">
        <f ca="1">BingoMaker.com!$KS$6</f>
        <v>28</v>
      </c>
      <c r="KI9" s="190">
        <f ca="1">BingoMaker.com!$KT$6</f>
        <v>39</v>
      </c>
      <c r="KJ9" s="190">
        <f ca="1">BingoMaker.com!$KU$6</f>
        <v>52</v>
      </c>
      <c r="KK9" s="191">
        <f ca="1">BingoMaker.com!$KV$6</f>
        <v>61</v>
      </c>
      <c r="KL9" s="189">
        <f ca="1">BingoMaker.com!$KW$6</f>
        <v>4</v>
      </c>
      <c r="KM9" s="190">
        <f ca="1">BingoMaker.com!$KX$6</f>
        <v>20</v>
      </c>
      <c r="KN9" s="190">
        <f ca="1">BingoMaker.com!$KY$6</f>
        <v>45</v>
      </c>
      <c r="KO9" s="190">
        <f ca="1">BingoMaker.com!$KZ$6</f>
        <v>50</v>
      </c>
      <c r="KP9" s="191">
        <f ca="1">BingoMaker.com!$LA$6</f>
        <v>63</v>
      </c>
      <c r="KQ9" s="181"/>
      <c r="KR9" s="189">
        <f ca="1">BingoMaker.com!$LC$6</f>
        <v>11</v>
      </c>
      <c r="KS9" s="190">
        <f ca="1">BingoMaker.com!$LD$6</f>
        <v>27</v>
      </c>
      <c r="KT9" s="190">
        <f ca="1">BingoMaker.com!$LE$6</f>
        <v>36</v>
      </c>
      <c r="KU9" s="190">
        <f ca="1">BingoMaker.com!$LF$6</f>
        <v>52</v>
      </c>
      <c r="KV9" s="191">
        <f ca="1">BingoMaker.com!$LG$6</f>
        <v>70</v>
      </c>
      <c r="KW9" s="189">
        <f ca="1">BingoMaker.com!$LH$6</f>
        <v>1</v>
      </c>
      <c r="KX9" s="190">
        <f ca="1">BingoMaker.com!$LI$6</f>
        <v>28</v>
      </c>
      <c r="KY9" s="190">
        <f ca="1">BingoMaker.com!$LJ$6</f>
        <v>37</v>
      </c>
      <c r="KZ9" s="190">
        <f ca="1">BingoMaker.com!$LK$6</f>
        <v>50</v>
      </c>
      <c r="LA9" s="191">
        <f ca="1">BingoMaker.com!$LL$6</f>
        <v>75</v>
      </c>
      <c r="LB9" s="181"/>
      <c r="LC9" s="189">
        <f ca="1">BingoMaker.com!$LN$6</f>
        <v>6</v>
      </c>
      <c r="LD9" s="190">
        <f ca="1">BingoMaker.com!$LO$6</f>
        <v>19</v>
      </c>
      <c r="LE9" s="190">
        <f ca="1">BingoMaker.com!$LP$6</f>
        <v>42</v>
      </c>
      <c r="LF9" s="190">
        <f ca="1">BingoMaker.com!$LQ$6</f>
        <v>55</v>
      </c>
      <c r="LG9" s="191">
        <f ca="1">BingoMaker.com!$LR$6</f>
        <v>62</v>
      </c>
      <c r="LH9" s="189">
        <f ca="1">BingoMaker.com!$LS$6</f>
        <v>6</v>
      </c>
      <c r="LI9" s="190">
        <f ca="1">BingoMaker.com!$LT$6</f>
        <v>22</v>
      </c>
      <c r="LJ9" s="190">
        <f ca="1">BingoMaker.com!$LU$6</f>
        <v>40</v>
      </c>
      <c r="LK9" s="190">
        <f ca="1">BingoMaker.com!$LV$6</f>
        <v>56</v>
      </c>
      <c r="LL9" s="191">
        <f ca="1">BingoMaker.com!$LW$6</f>
        <v>64</v>
      </c>
      <c r="LM9" s="181"/>
      <c r="LN9" s="189">
        <f ca="1">BingoMaker.com!$LY$6</f>
        <v>8</v>
      </c>
      <c r="LO9" s="190">
        <f ca="1">BingoMaker.com!$LZ$6</f>
        <v>26</v>
      </c>
      <c r="LP9" s="190">
        <f ca="1">BingoMaker.com!$MA$6</f>
        <v>34</v>
      </c>
      <c r="LQ9" s="190">
        <f ca="1">BingoMaker.com!$MB$6</f>
        <v>56</v>
      </c>
      <c r="LR9" s="191">
        <f ca="1">BingoMaker.com!$MC$6</f>
        <v>67</v>
      </c>
      <c r="LS9" s="189">
        <f ca="1">BingoMaker.com!$MD$6</f>
        <v>15</v>
      </c>
      <c r="LT9" s="190">
        <f ca="1">BingoMaker.com!$ME$6</f>
        <v>20</v>
      </c>
      <c r="LU9" s="190">
        <f ca="1">BingoMaker.com!$MF$6</f>
        <v>37</v>
      </c>
      <c r="LV9" s="190">
        <f ca="1">BingoMaker.com!$MG$6</f>
        <v>53</v>
      </c>
      <c r="LW9" s="191">
        <f ca="1">BingoMaker.com!$MH$6</f>
        <v>75</v>
      </c>
      <c r="LX9" s="181"/>
      <c r="LY9" s="189">
        <f ca="1">BingoMaker.com!$MJ$6</f>
        <v>2</v>
      </c>
      <c r="LZ9" s="190">
        <f ca="1">BingoMaker.com!$MK$6</f>
        <v>19</v>
      </c>
      <c r="MA9" s="190">
        <f ca="1">BingoMaker.com!$ML$6</f>
        <v>39</v>
      </c>
      <c r="MB9" s="190">
        <f ca="1">BingoMaker.com!$MM$6</f>
        <v>56</v>
      </c>
      <c r="MC9" s="191">
        <f ca="1">BingoMaker.com!$MN$6</f>
        <v>68</v>
      </c>
      <c r="MD9" s="189">
        <f ca="1">BingoMaker.com!$MO$6</f>
        <v>1</v>
      </c>
      <c r="ME9" s="190">
        <f ca="1">BingoMaker.com!$MP$6</f>
        <v>24</v>
      </c>
      <c r="MF9" s="190">
        <f ca="1">BingoMaker.com!$MQ$6</f>
        <v>35</v>
      </c>
      <c r="MG9" s="190">
        <f ca="1">BingoMaker.com!$MR$6</f>
        <v>53</v>
      </c>
      <c r="MH9" s="191">
        <f ca="1">BingoMaker.com!$MS$6</f>
        <v>73</v>
      </c>
      <c r="MI9" s="181"/>
      <c r="MJ9" s="189">
        <f ca="1">BingoMaker.com!$MU$6</f>
        <v>2</v>
      </c>
      <c r="MK9" s="190">
        <f ca="1">BingoMaker.com!$MV$6</f>
        <v>22</v>
      </c>
      <c r="ML9" s="190">
        <f ca="1">BingoMaker.com!$MW$6</f>
        <v>36</v>
      </c>
      <c r="MM9" s="190">
        <f ca="1">BingoMaker.com!$MX$6</f>
        <v>50</v>
      </c>
      <c r="MN9" s="191">
        <f ca="1">BingoMaker.com!$MY$6</f>
        <v>61</v>
      </c>
      <c r="MO9" s="189">
        <f ca="1">BingoMaker.com!$MZ$6</f>
        <v>5</v>
      </c>
      <c r="MP9" s="190">
        <f ca="1">BingoMaker.com!$NA$6</f>
        <v>24</v>
      </c>
      <c r="MQ9" s="190">
        <f ca="1">BingoMaker.com!$NB$6</f>
        <v>38</v>
      </c>
      <c r="MR9" s="190">
        <f ca="1">BingoMaker.com!$NC$6</f>
        <v>50</v>
      </c>
      <c r="MS9" s="191">
        <f ca="1">BingoMaker.com!$ND$6</f>
        <v>69</v>
      </c>
      <c r="MT9" s="181"/>
      <c r="MU9" s="189">
        <f ca="1">BingoMaker.com!$NF$6</f>
        <v>13</v>
      </c>
      <c r="MV9" s="190">
        <f ca="1">BingoMaker.com!$NG$6</f>
        <v>26</v>
      </c>
      <c r="MW9" s="190">
        <f ca="1">BingoMaker.com!$NH$6</f>
        <v>42</v>
      </c>
      <c r="MX9" s="190">
        <f ca="1">BingoMaker.com!$NI$6</f>
        <v>51</v>
      </c>
      <c r="MY9" s="191">
        <f ca="1">BingoMaker.com!$NJ$6</f>
        <v>71</v>
      </c>
      <c r="MZ9" s="189">
        <f ca="1">BingoMaker.com!$NK$6</f>
        <v>2</v>
      </c>
      <c r="NA9" s="190">
        <f ca="1">BingoMaker.com!$NL$6</f>
        <v>26</v>
      </c>
      <c r="NB9" s="190">
        <f ca="1">BingoMaker.com!$NM$6</f>
        <v>42</v>
      </c>
      <c r="NC9" s="190">
        <f ca="1">BingoMaker.com!$NN$6</f>
        <v>50</v>
      </c>
      <c r="ND9" s="191">
        <f ca="1">BingoMaker.com!$NO$6</f>
        <v>73</v>
      </c>
      <c r="NE9" s="181"/>
      <c r="NF9" s="189">
        <f ca="1">BingoMaker.com!$NQ$6</f>
        <v>2</v>
      </c>
      <c r="NG9" s="190">
        <f ca="1">BingoMaker.com!$NR$6</f>
        <v>22</v>
      </c>
      <c r="NH9" s="190">
        <f ca="1">BingoMaker.com!$NS$6</f>
        <v>39</v>
      </c>
      <c r="NI9" s="190">
        <f ca="1">BingoMaker.com!$NT$6</f>
        <v>54</v>
      </c>
      <c r="NJ9" s="191">
        <f ca="1">BingoMaker.com!$NU$6</f>
        <v>61</v>
      </c>
      <c r="NK9" s="189">
        <f ca="1">BingoMaker.com!$NV$6</f>
        <v>7</v>
      </c>
      <c r="NL9" s="190">
        <f ca="1">BingoMaker.com!$NW$6</f>
        <v>27</v>
      </c>
      <c r="NM9" s="190">
        <f ca="1">BingoMaker.com!$NX$6</f>
        <v>33</v>
      </c>
      <c r="NN9" s="190">
        <f ca="1">BingoMaker.com!$NY$6</f>
        <v>60</v>
      </c>
      <c r="NO9" s="191">
        <f ca="1">BingoMaker.com!$NZ$6</f>
        <v>73</v>
      </c>
      <c r="NP9" s="181"/>
      <c r="NQ9" s="189">
        <f ca="1">BingoMaker.com!$OB$6</f>
        <v>5</v>
      </c>
      <c r="NR9" s="190">
        <f ca="1">BingoMaker.com!$OC$6</f>
        <v>28</v>
      </c>
      <c r="NS9" s="190">
        <f ca="1">BingoMaker.com!$OD$6</f>
        <v>40</v>
      </c>
      <c r="NT9" s="190">
        <f ca="1">BingoMaker.com!$OE$6</f>
        <v>59</v>
      </c>
      <c r="NU9" s="191">
        <f ca="1">BingoMaker.com!$OF$6</f>
        <v>64</v>
      </c>
      <c r="NV9" s="189">
        <f ca="1">BingoMaker.com!$OG$6</f>
        <v>13</v>
      </c>
      <c r="NW9" s="190">
        <f ca="1">BingoMaker.com!$OH$6</f>
        <v>27</v>
      </c>
      <c r="NX9" s="190">
        <f ca="1">BingoMaker.com!$OI$6</f>
        <v>35</v>
      </c>
      <c r="NY9" s="190">
        <f ca="1">BingoMaker.com!$OJ$6</f>
        <v>57</v>
      </c>
      <c r="NZ9" s="191">
        <f ca="1">BingoMaker.com!$OK$6</f>
        <v>75</v>
      </c>
      <c r="OA9" s="181"/>
      <c r="OB9" s="189">
        <f ca="1">BingoMaker.com!$OM$6</f>
        <v>13</v>
      </c>
      <c r="OC9" s="190">
        <f ca="1">BingoMaker.com!$ON$6</f>
        <v>30</v>
      </c>
      <c r="OD9" s="190">
        <f ca="1">BingoMaker.com!$OO$6</f>
        <v>41</v>
      </c>
      <c r="OE9" s="190">
        <f ca="1">BingoMaker.com!$OP$6</f>
        <v>56</v>
      </c>
      <c r="OF9" s="191">
        <f ca="1">BingoMaker.com!$OQ$6</f>
        <v>65</v>
      </c>
      <c r="OG9" s="189">
        <f ca="1">BingoMaker.com!$OR$6</f>
        <v>10</v>
      </c>
      <c r="OH9" s="190">
        <f ca="1">BingoMaker.com!$OS$6</f>
        <v>19</v>
      </c>
      <c r="OI9" s="190">
        <f ca="1">BingoMaker.com!$OT$6</f>
        <v>36</v>
      </c>
      <c r="OJ9" s="190">
        <f ca="1">BingoMaker.com!$OU$6</f>
        <v>58</v>
      </c>
      <c r="OK9" s="191">
        <f ca="1">BingoMaker.com!$OV$6</f>
        <v>72</v>
      </c>
      <c r="OL9" s="181"/>
      <c r="OM9" s="189">
        <f ca="1">BingoMaker.com!$OX$6</f>
        <v>7</v>
      </c>
      <c r="ON9" s="190">
        <f ca="1">BingoMaker.com!$OY$6</f>
        <v>21</v>
      </c>
      <c r="OO9" s="190">
        <f ca="1">BingoMaker.com!$OZ$6</f>
        <v>31</v>
      </c>
      <c r="OP9" s="190">
        <f ca="1">BingoMaker.com!$PA$6</f>
        <v>55</v>
      </c>
      <c r="OQ9" s="191">
        <f ca="1">BingoMaker.com!$PB$6</f>
        <v>62</v>
      </c>
      <c r="OR9" s="189">
        <f ca="1">BingoMaker.com!$PC$6</f>
        <v>9</v>
      </c>
      <c r="OS9" s="190">
        <f ca="1">BingoMaker.com!$PD$6</f>
        <v>25</v>
      </c>
      <c r="OT9" s="190">
        <f ca="1">BingoMaker.com!$PE$6</f>
        <v>33</v>
      </c>
      <c r="OU9" s="190">
        <f ca="1">BingoMaker.com!$PF$6</f>
        <v>60</v>
      </c>
      <c r="OV9" s="191">
        <f ca="1">BingoMaker.com!$PG$6</f>
        <v>74</v>
      </c>
      <c r="OW9" s="181"/>
      <c r="OX9" s="189">
        <f ca="1">BingoMaker.com!$PI$6</f>
        <v>11</v>
      </c>
      <c r="OY9" s="190">
        <f ca="1">BingoMaker.com!$PJ$6</f>
        <v>28</v>
      </c>
      <c r="OZ9" s="190">
        <f ca="1">BingoMaker.com!$PK$6</f>
        <v>43</v>
      </c>
      <c r="PA9" s="190">
        <f ca="1">BingoMaker.com!$PL$6</f>
        <v>59</v>
      </c>
      <c r="PB9" s="191">
        <f ca="1">BingoMaker.com!$PM$6</f>
        <v>73</v>
      </c>
      <c r="PC9" s="189">
        <f ca="1">BingoMaker.com!$PN$6</f>
        <v>7</v>
      </c>
      <c r="PD9" s="190">
        <f ca="1">BingoMaker.com!$PO$6</f>
        <v>26</v>
      </c>
      <c r="PE9" s="190">
        <f ca="1">BingoMaker.com!$PP$6</f>
        <v>41</v>
      </c>
      <c r="PF9" s="190">
        <f ca="1">BingoMaker.com!$PQ$6</f>
        <v>59</v>
      </c>
      <c r="PG9" s="191">
        <f ca="1">BingoMaker.com!$PR$6</f>
        <v>72</v>
      </c>
      <c r="PH9" s="181"/>
      <c r="PI9" s="189">
        <f ca="1">BingoMaker.com!$PT$6</f>
        <v>13</v>
      </c>
      <c r="PJ9" s="190">
        <f ca="1">BingoMaker.com!$PU$6</f>
        <v>28</v>
      </c>
      <c r="PK9" s="190">
        <f ca="1">BingoMaker.com!$PV$6</f>
        <v>34</v>
      </c>
      <c r="PL9" s="190">
        <f ca="1">BingoMaker.com!$PW$6</f>
        <v>59</v>
      </c>
      <c r="PM9" s="191">
        <f ca="1">BingoMaker.com!$PX$6</f>
        <v>68</v>
      </c>
      <c r="PN9" s="189">
        <f ca="1">BingoMaker.com!$PY$6</f>
        <v>14</v>
      </c>
      <c r="PO9" s="190">
        <f ca="1">BingoMaker.com!$PZ$6</f>
        <v>29</v>
      </c>
      <c r="PP9" s="190">
        <f ca="1">BingoMaker.com!$QA$6</f>
        <v>31</v>
      </c>
      <c r="PQ9" s="190">
        <f ca="1">BingoMaker.com!$QB$6</f>
        <v>52</v>
      </c>
      <c r="PR9" s="191">
        <f ca="1">BingoMaker.com!$QC$6</f>
        <v>66</v>
      </c>
      <c r="PS9" s="181"/>
      <c r="PT9" s="189">
        <f ca="1">BingoMaker.com!$QE$6</f>
        <v>12</v>
      </c>
      <c r="PU9" s="190">
        <f ca="1">BingoMaker.com!$QF$6</f>
        <v>21</v>
      </c>
      <c r="PV9" s="190">
        <f ca="1">BingoMaker.com!$QG$6</f>
        <v>41</v>
      </c>
      <c r="PW9" s="190">
        <f ca="1">BingoMaker.com!$QH$6</f>
        <v>58</v>
      </c>
      <c r="PX9" s="191">
        <f ca="1">BingoMaker.com!$QI$6</f>
        <v>64</v>
      </c>
      <c r="PY9" s="189">
        <f ca="1">BingoMaker.com!$QJ$6</f>
        <v>15</v>
      </c>
      <c r="PZ9" s="190">
        <f ca="1">BingoMaker.com!$QK$6</f>
        <v>17</v>
      </c>
      <c r="QA9" s="190">
        <f ca="1">BingoMaker.com!$QL$6</f>
        <v>36</v>
      </c>
      <c r="QB9" s="190">
        <f ca="1">BingoMaker.com!$QM$6</f>
        <v>51</v>
      </c>
      <c r="QC9" s="191">
        <f ca="1">BingoMaker.com!$QN$6</f>
        <v>66</v>
      </c>
      <c r="QD9" s="181"/>
      <c r="QE9" s="189">
        <f ca="1">BingoMaker.com!$QP$6</f>
        <v>15</v>
      </c>
      <c r="QF9" s="190">
        <f ca="1">BingoMaker.com!$QQ$6</f>
        <v>27</v>
      </c>
      <c r="QG9" s="190">
        <f ca="1">BingoMaker.com!$QR$6</f>
        <v>33</v>
      </c>
      <c r="QH9" s="190">
        <f ca="1">BingoMaker.com!$QS$6</f>
        <v>56</v>
      </c>
      <c r="QI9" s="191">
        <f ca="1">BingoMaker.com!$QT$6</f>
        <v>74</v>
      </c>
      <c r="QJ9" s="189">
        <f ca="1">BingoMaker.com!$QU$6</f>
        <v>6</v>
      </c>
      <c r="QK9" s="190">
        <f ca="1">BingoMaker.com!$QV$6</f>
        <v>18</v>
      </c>
      <c r="QL9" s="190">
        <f ca="1">BingoMaker.com!$QW$6</f>
        <v>44</v>
      </c>
      <c r="QM9" s="190">
        <f ca="1">BingoMaker.com!$QX$6</f>
        <v>56</v>
      </c>
      <c r="QN9" s="191">
        <f ca="1">BingoMaker.com!$QY$6</f>
        <v>63</v>
      </c>
      <c r="QO9" s="181"/>
      <c r="QP9" s="189">
        <f ca="1">BingoMaker.com!$RA$6</f>
        <v>2</v>
      </c>
      <c r="QQ9" s="190">
        <f ca="1">BingoMaker.com!$RB$6</f>
        <v>18</v>
      </c>
      <c r="QR9" s="190">
        <f ca="1">BingoMaker.com!$RC$6</f>
        <v>38</v>
      </c>
      <c r="QS9" s="190">
        <f ca="1">BingoMaker.com!$RD$6</f>
        <v>57</v>
      </c>
      <c r="QT9" s="191">
        <f ca="1">BingoMaker.com!$RE$6</f>
        <v>62</v>
      </c>
      <c r="QU9" s="189">
        <f ca="1">BingoMaker.com!$RF$6</f>
        <v>1</v>
      </c>
      <c r="QV9" s="190">
        <f ca="1">BingoMaker.com!$RG$6</f>
        <v>29</v>
      </c>
      <c r="QW9" s="190">
        <f ca="1">BingoMaker.com!$RH$6</f>
        <v>44</v>
      </c>
      <c r="QX9" s="190">
        <f ca="1">BingoMaker.com!$RI$6</f>
        <v>54</v>
      </c>
      <c r="QY9" s="191">
        <f ca="1">BingoMaker.com!$RJ$6</f>
        <v>75</v>
      </c>
      <c r="QZ9" s="181"/>
      <c r="RA9" s="189">
        <f ca="1">BingoMaker.com!$RL$6</f>
        <v>14</v>
      </c>
      <c r="RB9" s="190">
        <f ca="1">BingoMaker.com!$RM$6</f>
        <v>26</v>
      </c>
      <c r="RC9" s="190">
        <f ca="1">BingoMaker.com!$RN$6</f>
        <v>37</v>
      </c>
      <c r="RD9" s="190">
        <f ca="1">BingoMaker.com!$RO$6</f>
        <v>49</v>
      </c>
      <c r="RE9" s="191">
        <f ca="1">BingoMaker.com!$RP$6</f>
        <v>64</v>
      </c>
      <c r="RF9" s="189">
        <f ca="1">BingoMaker.com!$RQ$6</f>
        <v>10</v>
      </c>
      <c r="RG9" s="190">
        <f ca="1">BingoMaker.com!$RR$6</f>
        <v>28</v>
      </c>
      <c r="RH9" s="190">
        <f ca="1">BingoMaker.com!$RS$6</f>
        <v>36</v>
      </c>
      <c r="RI9" s="190">
        <f ca="1">BingoMaker.com!$RT$6</f>
        <v>49</v>
      </c>
      <c r="RJ9" s="191">
        <f ca="1">BingoMaker.com!$RU$6</f>
        <v>67</v>
      </c>
      <c r="RK9" s="181"/>
      <c r="RL9" s="189">
        <f ca="1">BingoMaker.com!$RW$6</f>
        <v>7</v>
      </c>
      <c r="RM9" s="190">
        <f ca="1">BingoMaker.com!$RX$6</f>
        <v>16</v>
      </c>
      <c r="RN9" s="190">
        <f ca="1">BingoMaker.com!$RY$6</f>
        <v>44</v>
      </c>
      <c r="RO9" s="190">
        <f ca="1">BingoMaker.com!$RZ$6</f>
        <v>52</v>
      </c>
      <c r="RP9" s="191">
        <f ca="1">BingoMaker.com!$SA$6</f>
        <v>64</v>
      </c>
      <c r="RQ9" s="189">
        <f ca="1">BingoMaker.com!$SB$6</f>
        <v>2</v>
      </c>
      <c r="RR9" s="190">
        <f ca="1">BingoMaker.com!$SC$6</f>
        <v>21</v>
      </c>
      <c r="RS9" s="190">
        <f ca="1">BingoMaker.com!$SD$6</f>
        <v>42</v>
      </c>
      <c r="RT9" s="190">
        <f ca="1">BingoMaker.com!$SE$6</f>
        <v>60</v>
      </c>
      <c r="RU9" s="191">
        <f ca="1">BingoMaker.com!$SF$6</f>
        <v>61</v>
      </c>
      <c r="RV9" s="181"/>
      <c r="RW9" s="189">
        <f ca="1">BingoMaker.com!$SH$6</f>
        <v>8</v>
      </c>
      <c r="RX9" s="190">
        <f ca="1">BingoMaker.com!$SI$6</f>
        <v>25</v>
      </c>
      <c r="RY9" s="190">
        <f ca="1">BingoMaker.com!$SJ$6</f>
        <v>33</v>
      </c>
      <c r="RZ9" s="190">
        <f ca="1">BingoMaker.com!$SK$6</f>
        <v>57</v>
      </c>
      <c r="SA9" s="191">
        <f ca="1">BingoMaker.com!$SL$6</f>
        <v>70</v>
      </c>
      <c r="SB9" s="189">
        <f ca="1">BingoMaker.com!$SM$6</f>
        <v>9</v>
      </c>
      <c r="SC9" s="190">
        <f ca="1">BingoMaker.com!$SN$6</f>
        <v>28</v>
      </c>
      <c r="SD9" s="190">
        <f ca="1">BingoMaker.com!$SO$6</f>
        <v>34</v>
      </c>
      <c r="SE9" s="190">
        <f ca="1">BingoMaker.com!$SP$6</f>
        <v>55</v>
      </c>
      <c r="SF9" s="191">
        <f ca="1">BingoMaker.com!$SQ$6</f>
        <v>68</v>
      </c>
      <c r="SG9" s="181"/>
      <c r="SH9" s="189">
        <f ca="1">BingoMaker.com!$SS$6</f>
        <v>6</v>
      </c>
      <c r="SI9" s="190">
        <f ca="1">BingoMaker.com!$ST$6</f>
        <v>22</v>
      </c>
      <c r="SJ9" s="190">
        <f ca="1">BingoMaker.com!$SU$6</f>
        <v>42</v>
      </c>
      <c r="SK9" s="190">
        <f ca="1">BingoMaker.com!$SV$6</f>
        <v>60</v>
      </c>
      <c r="SL9" s="191">
        <f ca="1">BingoMaker.com!$SW$6</f>
        <v>66</v>
      </c>
      <c r="SM9" s="189">
        <f ca="1">BingoMaker.com!$SX$6</f>
        <v>13</v>
      </c>
      <c r="SN9" s="190">
        <f ca="1">BingoMaker.com!$SY$6</f>
        <v>25</v>
      </c>
      <c r="SO9" s="190">
        <f ca="1">BingoMaker.com!$SZ$6</f>
        <v>32</v>
      </c>
      <c r="SP9" s="190">
        <f ca="1">BingoMaker.com!$TA$6</f>
        <v>56</v>
      </c>
      <c r="SQ9" s="191">
        <f ca="1">BingoMaker.com!$TB$6</f>
        <v>71</v>
      </c>
      <c r="SR9" s="181"/>
      <c r="SS9" s="189">
        <f ca="1">BingoMaker.com!$TD$6</f>
        <v>14</v>
      </c>
      <c r="ST9" s="190">
        <f ca="1">BingoMaker.com!$TE$6</f>
        <v>28</v>
      </c>
      <c r="SU9" s="190">
        <f ca="1">BingoMaker.com!$TF$6</f>
        <v>42</v>
      </c>
      <c r="SV9" s="190">
        <f ca="1">BingoMaker.com!$TG$6</f>
        <v>50</v>
      </c>
      <c r="SW9" s="191">
        <f ca="1">BingoMaker.com!$TH$6</f>
        <v>70</v>
      </c>
      <c r="SX9" s="189">
        <f ca="1">BingoMaker.com!$TI$6</f>
        <v>10</v>
      </c>
      <c r="SY9" s="190">
        <f ca="1">BingoMaker.com!$TJ$6</f>
        <v>23</v>
      </c>
      <c r="SZ9" s="190">
        <f ca="1">BingoMaker.com!$TK$6</f>
        <v>33</v>
      </c>
      <c r="TA9" s="190">
        <f ca="1">BingoMaker.com!$TL$6</f>
        <v>55</v>
      </c>
      <c r="TB9" s="191">
        <f ca="1">BingoMaker.com!$TM$6</f>
        <v>66</v>
      </c>
      <c r="TC9" s="181"/>
      <c r="TD9" s="189">
        <f ca="1">BingoMaker.com!$TO$6</f>
        <v>9</v>
      </c>
      <c r="TE9" s="190">
        <f ca="1">BingoMaker.com!$TP$6</f>
        <v>21</v>
      </c>
      <c r="TF9" s="190">
        <f ca="1">BingoMaker.com!$TQ$6</f>
        <v>31</v>
      </c>
      <c r="TG9" s="190">
        <f ca="1">BingoMaker.com!$TR$6</f>
        <v>60</v>
      </c>
      <c r="TH9" s="191">
        <f ca="1">BingoMaker.com!$TS$6</f>
        <v>73</v>
      </c>
      <c r="TI9" s="189">
        <f ca="1">BingoMaker.com!$TT$6</f>
        <v>2</v>
      </c>
      <c r="TJ9" s="190">
        <f ca="1">BingoMaker.com!$TU$6</f>
        <v>30</v>
      </c>
      <c r="TK9" s="190">
        <f ca="1">BingoMaker.com!$TV$6</f>
        <v>44</v>
      </c>
      <c r="TL9" s="190">
        <f ca="1">BingoMaker.com!$TW$6</f>
        <v>53</v>
      </c>
      <c r="TM9" s="191">
        <f ca="1">BingoMaker.com!$TX$6</f>
        <v>72</v>
      </c>
      <c r="TN9" s="181"/>
      <c r="TO9" s="189">
        <f ca="1">BingoMaker.com!$TZ$6</f>
        <v>3</v>
      </c>
      <c r="TP9" s="190">
        <f ca="1">BingoMaker.com!$UA$6</f>
        <v>20</v>
      </c>
      <c r="TQ9" s="190">
        <f ca="1">BingoMaker.com!$UB$6</f>
        <v>38</v>
      </c>
      <c r="TR9" s="190">
        <f ca="1">BingoMaker.com!$UC$6</f>
        <v>53</v>
      </c>
      <c r="TS9" s="191">
        <f ca="1">BingoMaker.com!$UD$6</f>
        <v>62</v>
      </c>
      <c r="TT9" s="189">
        <f ca="1">BingoMaker.com!$UE$6</f>
        <v>1</v>
      </c>
      <c r="TU9" s="190">
        <f ca="1">BingoMaker.com!$UF$6</f>
        <v>28</v>
      </c>
      <c r="TV9" s="190">
        <f ca="1">BingoMaker.com!$UG$6</f>
        <v>44</v>
      </c>
      <c r="TW9" s="190">
        <f ca="1">BingoMaker.com!$UH$6</f>
        <v>58</v>
      </c>
      <c r="TX9" s="191">
        <f ca="1">BingoMaker.com!$UI$6</f>
        <v>72</v>
      </c>
      <c r="TY9" s="181"/>
      <c r="TZ9" s="189">
        <f ca="1">BingoMaker.com!$UK$6</f>
        <v>11</v>
      </c>
      <c r="UA9" s="190">
        <f ca="1">BingoMaker.com!$UL$6</f>
        <v>26</v>
      </c>
      <c r="UB9" s="190">
        <f ca="1">BingoMaker.com!$UM$6</f>
        <v>32</v>
      </c>
      <c r="UC9" s="190">
        <f ca="1">BingoMaker.com!$UN$6</f>
        <v>50</v>
      </c>
      <c r="UD9" s="191">
        <f ca="1">BingoMaker.com!$UO$6</f>
        <v>69</v>
      </c>
    </row>
    <row r="10" spans="1:550" s="97" customFormat="1" ht="28.25" customHeight="1" x14ac:dyDescent="0.15">
      <c r="A10" s="96"/>
      <c r="B10" s="96"/>
      <c r="C10" s="96" t="str">
        <f>IF('Control Sheet'!$B$1=TRUE,Instructions!$D$17,"")</f>
        <v>Write the description here</v>
      </c>
      <c r="D10" s="96"/>
      <c r="E10" s="96"/>
      <c r="F10" s="96"/>
      <c r="G10" s="96"/>
      <c r="H10" s="96"/>
      <c r="I10" s="96" t="str">
        <f>IF('Control Sheet'!$B$1=TRUE,Instructions!$D$17,"")</f>
        <v>Write the description here</v>
      </c>
      <c r="J10" s="96"/>
      <c r="K10" s="96"/>
      <c r="L10" s="96"/>
      <c r="M10" s="96"/>
      <c r="N10" s="96" t="str">
        <f>IF('Control Sheet'!$B$1=TRUE,Instructions!$D$17,"")</f>
        <v>Write the description here</v>
      </c>
      <c r="O10" s="96"/>
      <c r="P10" s="96"/>
      <c r="Q10" s="96"/>
      <c r="R10" s="96"/>
      <c r="S10" s="96"/>
      <c r="T10" s="96" t="str">
        <f>IF('Control Sheet'!$B$1=TRUE,Instructions!$D$17,"")</f>
        <v>Write the description here</v>
      </c>
      <c r="U10" s="96"/>
      <c r="V10" s="96"/>
      <c r="W10" s="96"/>
      <c r="X10" s="96"/>
      <c r="Y10" s="96" t="str">
        <f>IF('Control Sheet'!$B$1=TRUE,Instructions!$D$17,"")</f>
        <v>Write the description here</v>
      </c>
      <c r="Z10" s="96"/>
      <c r="AA10" s="96"/>
      <c r="AB10" s="96"/>
      <c r="AC10" s="96"/>
      <c r="AD10" s="96"/>
      <c r="AE10" s="96" t="str">
        <f>IF('Control Sheet'!$B$1=TRUE,Instructions!$D$17,"")</f>
        <v>Write the description here</v>
      </c>
      <c r="AF10" s="96"/>
      <c r="AG10" s="96"/>
      <c r="AH10" s="96"/>
      <c r="AI10" s="96"/>
      <c r="AJ10" s="96" t="str">
        <f>IF('Control Sheet'!$B$1=TRUE,Instructions!$D$17,"")</f>
        <v>Write the description here</v>
      </c>
      <c r="AK10" s="96"/>
      <c r="AL10" s="96"/>
      <c r="AM10" s="96"/>
      <c r="AN10" s="96"/>
      <c r="AO10" s="96"/>
      <c r="AP10" s="96" t="str">
        <f>IF('Control Sheet'!$B$1=TRUE,Instructions!$D$17,"")</f>
        <v>Write the description here</v>
      </c>
      <c r="AQ10" s="96"/>
      <c r="AR10" s="96"/>
      <c r="AS10" s="96"/>
      <c r="AT10" s="96"/>
      <c r="AU10" s="96" t="str">
        <f>IF('Control Sheet'!$B$1=TRUE,Instructions!$D$17,"")</f>
        <v>Write the description here</v>
      </c>
      <c r="AV10" s="96"/>
      <c r="AW10" s="96"/>
      <c r="AX10" s="96"/>
      <c r="AY10" s="96"/>
      <c r="AZ10" s="96"/>
      <c r="BA10" s="96" t="str">
        <f>IF('Control Sheet'!$B$1=TRUE,Instructions!$D$17,"")</f>
        <v>Write the description here</v>
      </c>
      <c r="BB10" s="96"/>
      <c r="BC10" s="96"/>
      <c r="BD10" s="96"/>
      <c r="BE10" s="96"/>
      <c r="BF10" s="96" t="str">
        <f>IF('Control Sheet'!$B$1=TRUE,Instructions!$D$17,"")</f>
        <v>Write the description here</v>
      </c>
      <c r="BG10" s="96"/>
      <c r="BH10" s="96"/>
      <c r="BI10" s="96"/>
      <c r="BJ10" s="96"/>
      <c r="BK10" s="96"/>
      <c r="BL10" s="96" t="str">
        <f>IF('Control Sheet'!$B$1=TRUE,Instructions!$D$17,"")</f>
        <v>Write the description here</v>
      </c>
      <c r="BM10" s="96"/>
      <c r="BN10" s="96"/>
      <c r="BO10" s="96"/>
      <c r="BP10" s="96"/>
      <c r="BQ10" s="96" t="str">
        <f>IF('Control Sheet'!$B$1=TRUE,Instructions!$D$17,"")</f>
        <v>Write the description here</v>
      </c>
      <c r="BR10" s="96"/>
      <c r="BS10" s="96"/>
      <c r="BT10" s="96"/>
      <c r="BU10" s="96"/>
      <c r="BV10" s="96"/>
      <c r="BW10" s="96" t="str">
        <f>IF('Control Sheet'!$B$1=TRUE,Instructions!$D$17,"")</f>
        <v>Write the description here</v>
      </c>
      <c r="BX10" s="96"/>
      <c r="BY10" s="96"/>
      <c r="BZ10" s="96"/>
      <c r="CA10" s="96"/>
      <c r="CB10" s="96" t="str">
        <f>IF('Control Sheet'!$B$1=TRUE,Instructions!$D$17,"")</f>
        <v>Write the description here</v>
      </c>
      <c r="CC10" s="96"/>
      <c r="CD10" s="96"/>
      <c r="CE10" s="96"/>
      <c r="CF10" s="96"/>
      <c r="CG10" s="96"/>
      <c r="CH10" s="96" t="str">
        <f>IF('Control Sheet'!$B$1=TRUE,Instructions!$D$17,"")</f>
        <v>Write the description here</v>
      </c>
      <c r="CI10" s="96"/>
      <c r="CJ10" s="96"/>
      <c r="CK10" s="96"/>
      <c r="CL10" s="96"/>
      <c r="CM10" s="96" t="str">
        <f>IF('Control Sheet'!$B$1=TRUE,Instructions!$D$17,"")</f>
        <v>Write the description here</v>
      </c>
      <c r="CN10" s="96"/>
      <c r="CO10" s="96"/>
      <c r="CP10" s="96"/>
      <c r="CQ10" s="96"/>
      <c r="CR10" s="96"/>
      <c r="CS10" s="96" t="str">
        <f>IF('Control Sheet'!$B$1=TRUE,Instructions!$D$17,"")</f>
        <v>Write the description here</v>
      </c>
      <c r="CT10" s="96"/>
      <c r="CU10" s="96"/>
      <c r="CV10" s="96"/>
      <c r="CW10" s="96"/>
      <c r="CX10" s="96" t="str">
        <f>IF('Control Sheet'!$B$1=TRUE,Instructions!$D$17,"")</f>
        <v>Write the description here</v>
      </c>
      <c r="CY10" s="96"/>
      <c r="CZ10" s="96"/>
      <c r="DA10" s="96"/>
      <c r="DB10" s="96"/>
      <c r="DC10" s="96"/>
      <c r="DD10" s="96" t="str">
        <f>IF('Control Sheet'!$B$1=TRUE,Instructions!$D$17,"")</f>
        <v>Write the description here</v>
      </c>
      <c r="DE10" s="96"/>
      <c r="DF10" s="96"/>
      <c r="DG10" s="96"/>
      <c r="DH10" s="96"/>
      <c r="DI10" s="96" t="str">
        <f>IF('Control Sheet'!$B$1=TRUE,Instructions!$D$17,"")</f>
        <v>Write the description here</v>
      </c>
      <c r="DJ10" s="96"/>
      <c r="DK10" s="96"/>
      <c r="DL10" s="96"/>
      <c r="DM10" s="96"/>
      <c r="DN10" s="96"/>
      <c r="DO10" s="96" t="str">
        <f>IF('Control Sheet'!$B$1=TRUE,Instructions!$D$17,"")</f>
        <v>Write the description here</v>
      </c>
      <c r="DP10" s="96"/>
      <c r="DQ10" s="96"/>
      <c r="DR10" s="96"/>
      <c r="DS10" s="96"/>
      <c r="DT10" s="96" t="str">
        <f>IF('Control Sheet'!$B$1=TRUE,Instructions!$D$17,"")</f>
        <v>Write the description here</v>
      </c>
      <c r="DU10" s="96"/>
      <c r="DV10" s="96"/>
      <c r="DW10" s="96"/>
      <c r="DX10" s="96"/>
      <c r="DY10" s="96"/>
      <c r="DZ10" s="96" t="str">
        <f>IF('Control Sheet'!$B$1=TRUE,Instructions!$D$17,"")</f>
        <v>Write the description here</v>
      </c>
      <c r="EA10" s="96"/>
      <c r="EB10" s="96"/>
      <c r="EC10" s="96"/>
      <c r="ED10" s="96"/>
      <c r="EE10" s="96" t="str">
        <f>IF('Control Sheet'!$B$1=TRUE,Instructions!$D$17,"")</f>
        <v>Write the description here</v>
      </c>
      <c r="EF10" s="96"/>
      <c r="EG10" s="96"/>
      <c r="EH10" s="96"/>
      <c r="EI10" s="96"/>
      <c r="EJ10" s="96"/>
      <c r="EK10" s="96" t="str">
        <f>IF('Control Sheet'!$B$1=TRUE,Instructions!$D$17,"")</f>
        <v>Write the description here</v>
      </c>
      <c r="EL10" s="96"/>
      <c r="EM10" s="96"/>
      <c r="EN10" s="96"/>
      <c r="EO10" s="96"/>
      <c r="EP10" s="96" t="str">
        <f>IF('Control Sheet'!$B$1=TRUE,Instructions!$D$17,"")</f>
        <v>Write the description here</v>
      </c>
      <c r="EQ10" s="96"/>
      <c r="ER10" s="96"/>
      <c r="ES10" s="96"/>
      <c r="ET10" s="96"/>
      <c r="EU10" s="96"/>
      <c r="EV10" s="96" t="str">
        <f>IF('Control Sheet'!$B$1=TRUE,Instructions!$D$17,"")</f>
        <v>Write the description here</v>
      </c>
      <c r="EW10" s="96"/>
      <c r="EX10" s="96"/>
      <c r="EY10" s="96"/>
      <c r="EZ10" s="96"/>
      <c r="FA10" s="96" t="str">
        <f>IF('Control Sheet'!$B$1=TRUE,Instructions!$D$17,"")</f>
        <v>Write the description here</v>
      </c>
      <c r="FB10" s="96"/>
      <c r="FC10" s="96"/>
      <c r="FD10" s="96"/>
      <c r="FE10" s="96"/>
      <c r="FF10" s="96"/>
      <c r="FG10" s="96" t="str">
        <f>IF('Control Sheet'!$B$1=TRUE,Instructions!$D$17,"")</f>
        <v>Write the description here</v>
      </c>
      <c r="FH10" s="96"/>
      <c r="FI10" s="96"/>
      <c r="FJ10" s="96"/>
      <c r="FK10" s="96"/>
      <c r="FL10" s="96" t="str">
        <f>IF('Control Sheet'!$B$1=TRUE,Instructions!$D$17,"")</f>
        <v>Write the description here</v>
      </c>
      <c r="FM10" s="96"/>
      <c r="FN10" s="96"/>
      <c r="FO10" s="96"/>
      <c r="FP10" s="96"/>
      <c r="FQ10" s="96"/>
      <c r="FR10" s="96" t="str">
        <f>IF('Control Sheet'!$B$1=TRUE,Instructions!$D$17,"")</f>
        <v>Write the description here</v>
      </c>
      <c r="FS10" s="96"/>
      <c r="FT10" s="96"/>
      <c r="FU10" s="96"/>
      <c r="FV10" s="96"/>
      <c r="FW10" s="96" t="str">
        <f>IF('Control Sheet'!$B$1=TRUE,Instructions!$D$17,"")</f>
        <v>Write the description here</v>
      </c>
      <c r="FX10" s="96"/>
      <c r="FY10" s="96"/>
      <c r="FZ10" s="96"/>
      <c r="GA10" s="96"/>
      <c r="GB10" s="96"/>
      <c r="GC10" s="96" t="str">
        <f>IF('Control Sheet'!$B$1=TRUE,Instructions!$D$17,"")</f>
        <v>Write the description here</v>
      </c>
      <c r="GD10" s="96"/>
      <c r="GE10" s="96"/>
      <c r="GF10" s="96"/>
      <c r="GG10" s="96"/>
      <c r="GH10" s="96" t="str">
        <f>IF('Control Sheet'!$B$1=TRUE,Instructions!$D$17,"")</f>
        <v>Write the description here</v>
      </c>
      <c r="GI10" s="96"/>
      <c r="GJ10" s="96"/>
      <c r="GK10" s="96"/>
      <c r="GL10" s="96"/>
      <c r="GM10" s="96"/>
      <c r="GN10" s="96" t="str">
        <f>IF('Control Sheet'!$B$1=TRUE,Instructions!$D$17,"")</f>
        <v>Write the description here</v>
      </c>
      <c r="GO10" s="96"/>
      <c r="GP10" s="96"/>
      <c r="GQ10" s="96"/>
      <c r="GR10" s="96"/>
      <c r="GS10" s="96" t="str">
        <f>IF('Control Sheet'!$B$1=TRUE,Instructions!$D$17,"")</f>
        <v>Write the description here</v>
      </c>
      <c r="GT10" s="96"/>
      <c r="GU10" s="96"/>
      <c r="GV10" s="96"/>
      <c r="GW10" s="96"/>
      <c r="GX10" s="96"/>
      <c r="GY10" s="96" t="str">
        <f>IF('Control Sheet'!$B$1=TRUE,Instructions!$D$17,"")</f>
        <v>Write the description here</v>
      </c>
      <c r="GZ10" s="96"/>
      <c r="HA10" s="96"/>
      <c r="HB10" s="96"/>
      <c r="HC10" s="96"/>
      <c r="HD10" s="96" t="str">
        <f>IF('Control Sheet'!$B$1=TRUE,Instructions!$D$17,"")</f>
        <v>Write the description here</v>
      </c>
      <c r="HE10" s="96"/>
      <c r="HF10" s="96"/>
      <c r="HG10" s="96"/>
      <c r="HH10" s="96"/>
      <c r="HI10" s="96"/>
      <c r="HJ10" s="96" t="str">
        <f>IF('Control Sheet'!$B$1=TRUE,Instructions!$D$17,"")</f>
        <v>Write the description here</v>
      </c>
      <c r="HK10" s="96"/>
      <c r="HL10" s="96"/>
      <c r="HM10" s="96"/>
      <c r="HN10" s="96"/>
      <c r="HO10" s="96" t="str">
        <f>IF('Control Sheet'!$B$1=TRUE,Instructions!$D$17,"")</f>
        <v>Write the description here</v>
      </c>
      <c r="HP10" s="96"/>
      <c r="HQ10" s="96"/>
      <c r="HR10" s="96"/>
      <c r="HS10" s="96"/>
      <c r="HT10" s="96"/>
      <c r="HU10" s="96" t="str">
        <f>IF('Control Sheet'!$B$1=TRUE,Instructions!$D$17,"")</f>
        <v>Write the description here</v>
      </c>
      <c r="HV10" s="96"/>
      <c r="HW10" s="96"/>
      <c r="HX10" s="96"/>
      <c r="HY10" s="96"/>
      <c r="HZ10" s="96" t="str">
        <f>IF('Control Sheet'!$B$1=TRUE,Instructions!$D$17,"")</f>
        <v>Write the description here</v>
      </c>
      <c r="IA10" s="96"/>
      <c r="IB10" s="96"/>
      <c r="IC10" s="96"/>
      <c r="ID10" s="96"/>
      <c r="IE10" s="96"/>
      <c r="IF10" s="96" t="str">
        <f>IF('Control Sheet'!$B$1=TRUE,Instructions!$D$17,"")</f>
        <v>Write the description here</v>
      </c>
      <c r="IG10" s="96"/>
      <c r="IH10" s="96"/>
      <c r="II10" s="96"/>
      <c r="IJ10" s="96"/>
      <c r="IK10" s="96" t="str">
        <f>IF('Control Sheet'!$B$1=TRUE,Instructions!$D$17,"")</f>
        <v>Write the description here</v>
      </c>
      <c r="IL10" s="96"/>
      <c r="IM10" s="96"/>
      <c r="IN10" s="96"/>
      <c r="IO10" s="96"/>
      <c r="IP10" s="96"/>
      <c r="IQ10" s="96" t="str">
        <f>IF('Control Sheet'!$B$1=TRUE,Instructions!$D$17,"")</f>
        <v>Write the description here</v>
      </c>
      <c r="IR10" s="96"/>
      <c r="IS10" s="96"/>
      <c r="IT10" s="96"/>
      <c r="IU10" s="96"/>
      <c r="IV10" s="96" t="str">
        <f>IF('Control Sheet'!$B$1=TRUE,Instructions!$D$17,"")</f>
        <v>Write the description here</v>
      </c>
      <c r="IW10" s="96"/>
      <c r="IX10" s="96"/>
      <c r="IY10" s="96"/>
      <c r="IZ10" s="96"/>
      <c r="JA10" s="96"/>
      <c r="JB10" s="96" t="str">
        <f>IF('Control Sheet'!$B$1=TRUE,Instructions!$D$17,"")</f>
        <v>Write the description here</v>
      </c>
      <c r="JC10" s="96"/>
      <c r="JD10" s="96"/>
      <c r="JE10" s="96"/>
      <c r="JF10" s="96"/>
      <c r="JG10" s="96" t="str">
        <f>IF('Control Sheet'!$B$1=TRUE,Instructions!$D$17,"")</f>
        <v>Write the description here</v>
      </c>
      <c r="JH10" s="96"/>
      <c r="JI10" s="96"/>
      <c r="JJ10" s="96"/>
      <c r="JK10" s="96"/>
      <c r="JL10" s="96"/>
      <c r="JM10" s="96" t="str">
        <f>IF('Control Sheet'!$B$1=TRUE,Instructions!$D$17,"")</f>
        <v>Write the description here</v>
      </c>
      <c r="JN10" s="96"/>
      <c r="JO10" s="96"/>
      <c r="JP10" s="96"/>
      <c r="JQ10" s="96"/>
      <c r="JR10" s="96" t="str">
        <f>IF('Control Sheet'!$B$1=TRUE,Instructions!$D$17,"")</f>
        <v>Write the description here</v>
      </c>
      <c r="JS10" s="96"/>
      <c r="JT10" s="96"/>
      <c r="JU10" s="96"/>
      <c r="JV10" s="96"/>
      <c r="JW10" s="96"/>
      <c r="JX10" s="96" t="str">
        <f>IF('Control Sheet'!$B$1=TRUE,Instructions!$D$17,"")</f>
        <v>Write the description here</v>
      </c>
      <c r="JY10" s="96"/>
      <c r="JZ10" s="96"/>
      <c r="KA10" s="96"/>
      <c r="KB10" s="96"/>
      <c r="KC10" s="96" t="str">
        <f>IF('Control Sheet'!$B$1=TRUE,Instructions!$D$17,"")</f>
        <v>Write the description here</v>
      </c>
      <c r="KD10" s="96"/>
      <c r="KE10" s="96"/>
      <c r="KF10" s="96"/>
      <c r="KG10" s="96"/>
      <c r="KH10" s="96"/>
      <c r="KI10" s="96" t="str">
        <f>IF('Control Sheet'!$B$1=TRUE,Instructions!$D$17,"")</f>
        <v>Write the description here</v>
      </c>
      <c r="KJ10" s="96"/>
      <c r="KK10" s="96"/>
      <c r="KL10" s="96"/>
      <c r="KM10" s="96"/>
      <c r="KN10" s="96" t="str">
        <f>IF('Control Sheet'!$B$1=TRUE,Instructions!$D$17,"")</f>
        <v>Write the description here</v>
      </c>
      <c r="KO10" s="96"/>
      <c r="KP10" s="96"/>
      <c r="KQ10" s="96"/>
      <c r="KR10" s="96"/>
      <c r="KS10" s="96"/>
      <c r="KT10" s="96" t="str">
        <f>IF('Control Sheet'!$B$1=TRUE,Instructions!$D$17,"")</f>
        <v>Write the description here</v>
      </c>
      <c r="KU10" s="96"/>
      <c r="KV10" s="96"/>
      <c r="KW10" s="96"/>
      <c r="KX10" s="96"/>
      <c r="KY10" s="96" t="str">
        <f>IF('Control Sheet'!$B$1=TRUE,Instructions!$D$17,"")</f>
        <v>Write the description here</v>
      </c>
      <c r="KZ10" s="96"/>
      <c r="LA10" s="96"/>
      <c r="LB10" s="96"/>
      <c r="LC10" s="96"/>
      <c r="LD10" s="96"/>
      <c r="LE10" s="96" t="str">
        <f>IF('Control Sheet'!$B$1=TRUE,Instructions!$D$17,"")</f>
        <v>Write the description here</v>
      </c>
      <c r="LF10" s="96"/>
      <c r="LG10" s="96"/>
      <c r="LH10" s="96"/>
      <c r="LI10" s="96"/>
      <c r="LJ10" s="96" t="str">
        <f>IF('Control Sheet'!$B$1=TRUE,Instructions!$D$17,"")</f>
        <v>Write the description here</v>
      </c>
      <c r="LK10" s="96"/>
      <c r="LL10" s="96"/>
      <c r="LM10" s="96"/>
      <c r="LN10" s="96"/>
      <c r="LO10" s="96"/>
      <c r="LP10" s="96" t="str">
        <f>IF('Control Sheet'!$B$1=TRUE,Instructions!$D$17,"")</f>
        <v>Write the description here</v>
      </c>
      <c r="LQ10" s="96"/>
      <c r="LR10" s="96"/>
      <c r="LS10" s="96"/>
      <c r="LT10" s="96"/>
      <c r="LU10" s="96" t="str">
        <f>IF('Control Sheet'!$B$1=TRUE,Instructions!$D$17,"")</f>
        <v>Write the description here</v>
      </c>
      <c r="LV10" s="96"/>
      <c r="LW10" s="96"/>
      <c r="LX10" s="96"/>
      <c r="LY10" s="96"/>
      <c r="LZ10" s="96"/>
      <c r="MA10" s="96" t="str">
        <f>IF('Control Sheet'!$B$1=TRUE,Instructions!$D$17,"")</f>
        <v>Write the description here</v>
      </c>
      <c r="MB10" s="96"/>
      <c r="MC10" s="96"/>
      <c r="MD10" s="96"/>
      <c r="ME10" s="96"/>
      <c r="MF10" s="96" t="str">
        <f>IF('Control Sheet'!$B$1=TRUE,Instructions!$D$17,"")</f>
        <v>Write the description here</v>
      </c>
      <c r="MG10" s="96"/>
      <c r="MH10" s="96"/>
      <c r="MI10" s="96"/>
      <c r="MJ10" s="96"/>
      <c r="MK10" s="96"/>
      <c r="ML10" s="96" t="str">
        <f>IF('Control Sheet'!$B$1=TRUE,Instructions!$D$17,"")</f>
        <v>Write the description here</v>
      </c>
      <c r="MM10" s="96"/>
      <c r="MN10" s="96"/>
      <c r="MO10" s="96"/>
      <c r="MP10" s="96"/>
      <c r="MQ10" s="96" t="str">
        <f>IF('Control Sheet'!$B$1=TRUE,Instructions!$D$17,"")</f>
        <v>Write the description here</v>
      </c>
      <c r="MR10" s="96"/>
      <c r="MS10" s="96"/>
      <c r="MT10" s="96"/>
      <c r="MU10" s="96"/>
      <c r="MV10" s="96"/>
      <c r="MW10" s="96" t="str">
        <f>IF('Control Sheet'!$B$1=TRUE,Instructions!$D$17,"")</f>
        <v>Write the description here</v>
      </c>
      <c r="MX10" s="96"/>
      <c r="MY10" s="96"/>
      <c r="MZ10" s="96"/>
      <c r="NA10" s="96"/>
      <c r="NB10" s="96" t="str">
        <f>IF('Control Sheet'!$B$1=TRUE,Instructions!$D$17,"")</f>
        <v>Write the description here</v>
      </c>
      <c r="NC10" s="96"/>
      <c r="ND10" s="96"/>
      <c r="NE10" s="96"/>
      <c r="NF10" s="96"/>
      <c r="NG10" s="96"/>
      <c r="NH10" s="96" t="str">
        <f>IF('Control Sheet'!$B$1=TRUE,Instructions!$D$17,"")</f>
        <v>Write the description here</v>
      </c>
      <c r="NI10" s="96"/>
      <c r="NJ10" s="96"/>
      <c r="NK10" s="96"/>
      <c r="NL10" s="96"/>
      <c r="NM10" s="96" t="str">
        <f>IF('Control Sheet'!$B$1=TRUE,Instructions!$D$17,"")</f>
        <v>Write the description here</v>
      </c>
      <c r="NN10" s="96"/>
      <c r="NO10" s="96"/>
      <c r="NP10" s="96"/>
      <c r="NQ10" s="96"/>
      <c r="NR10" s="96"/>
      <c r="NS10" s="96" t="str">
        <f>IF('Control Sheet'!$B$1=TRUE,Instructions!$D$17,"")</f>
        <v>Write the description here</v>
      </c>
      <c r="NT10" s="96"/>
      <c r="NU10" s="96"/>
      <c r="NV10" s="96"/>
      <c r="NW10" s="96"/>
      <c r="NX10" s="96" t="str">
        <f>IF('Control Sheet'!$B$1=TRUE,Instructions!$D$17,"")</f>
        <v>Write the description here</v>
      </c>
      <c r="NY10" s="96"/>
      <c r="NZ10" s="96"/>
      <c r="OA10" s="96"/>
      <c r="OB10" s="96"/>
      <c r="OC10" s="96"/>
      <c r="OD10" s="96" t="str">
        <f>IF('Control Sheet'!$B$1=TRUE,Instructions!$D$17,"")</f>
        <v>Write the description here</v>
      </c>
      <c r="OE10" s="96"/>
      <c r="OF10" s="96"/>
      <c r="OG10" s="96"/>
      <c r="OH10" s="96"/>
      <c r="OI10" s="96" t="str">
        <f>IF('Control Sheet'!$B$1=TRUE,Instructions!$D$17,"")</f>
        <v>Write the description here</v>
      </c>
      <c r="OJ10" s="96"/>
      <c r="OK10" s="96"/>
      <c r="OL10" s="96"/>
      <c r="OM10" s="96"/>
      <c r="ON10" s="96"/>
      <c r="OO10" s="96" t="str">
        <f>IF('Control Sheet'!$B$1=TRUE,Instructions!$D$17,"")</f>
        <v>Write the description here</v>
      </c>
      <c r="OP10" s="96"/>
      <c r="OQ10" s="96"/>
      <c r="OR10" s="96"/>
      <c r="OS10" s="96"/>
      <c r="OT10" s="96" t="str">
        <f>IF('Control Sheet'!$B$1=TRUE,Instructions!$D$17,"")</f>
        <v>Write the description here</v>
      </c>
      <c r="OU10" s="96"/>
      <c r="OV10" s="96"/>
      <c r="OW10" s="96"/>
      <c r="OX10" s="96"/>
      <c r="OY10" s="96"/>
      <c r="OZ10" s="96" t="str">
        <f>IF('Control Sheet'!$B$1=TRUE,Instructions!$D$17,"")</f>
        <v>Write the description here</v>
      </c>
      <c r="PA10" s="96"/>
      <c r="PB10" s="96"/>
      <c r="PC10" s="96"/>
      <c r="PD10" s="96"/>
      <c r="PE10" s="96" t="str">
        <f>IF('Control Sheet'!$B$1=TRUE,Instructions!$D$17,"")</f>
        <v>Write the description here</v>
      </c>
      <c r="PF10" s="96"/>
      <c r="PG10" s="96"/>
      <c r="PH10" s="96"/>
      <c r="PI10" s="96"/>
      <c r="PJ10" s="96"/>
      <c r="PK10" s="96" t="str">
        <f>IF('Control Sheet'!$B$1=TRUE,Instructions!$D$17,"")</f>
        <v>Write the description here</v>
      </c>
      <c r="PL10" s="96"/>
      <c r="PM10" s="96"/>
      <c r="PN10" s="96"/>
      <c r="PO10" s="96"/>
      <c r="PP10" s="96" t="str">
        <f>IF('Control Sheet'!$B$1=TRUE,Instructions!$D$17,"")</f>
        <v>Write the description here</v>
      </c>
      <c r="PQ10" s="96"/>
      <c r="PR10" s="96"/>
      <c r="PS10" s="96"/>
      <c r="PT10" s="96"/>
      <c r="PU10" s="96"/>
      <c r="PV10" s="96" t="str">
        <f>IF('Control Sheet'!$B$1=TRUE,Instructions!$D$17,"")</f>
        <v>Write the description here</v>
      </c>
      <c r="PW10" s="96"/>
      <c r="PX10" s="96"/>
      <c r="PY10" s="96"/>
      <c r="PZ10" s="96"/>
      <c r="QA10" s="96" t="str">
        <f>IF('Control Sheet'!$B$1=TRUE,Instructions!$D$17,"")</f>
        <v>Write the description here</v>
      </c>
      <c r="QB10" s="96"/>
      <c r="QC10" s="96"/>
      <c r="QD10" s="96"/>
      <c r="QE10" s="96"/>
      <c r="QF10" s="96"/>
      <c r="QG10" s="96" t="str">
        <f>IF('Control Sheet'!$B$1=TRUE,Instructions!$D$17,"")</f>
        <v>Write the description here</v>
      </c>
      <c r="QH10" s="96"/>
      <c r="QI10" s="96"/>
      <c r="QJ10" s="96"/>
      <c r="QK10" s="96"/>
      <c r="QL10" s="96" t="str">
        <f>IF('Control Sheet'!$B$1=TRUE,Instructions!$D$17,"")</f>
        <v>Write the description here</v>
      </c>
      <c r="QM10" s="96"/>
      <c r="QN10" s="96"/>
      <c r="QO10" s="96"/>
      <c r="QP10" s="96"/>
      <c r="QQ10" s="96"/>
      <c r="QR10" s="96" t="str">
        <f>IF('Control Sheet'!$B$1=TRUE,Instructions!$D$17,"")</f>
        <v>Write the description here</v>
      </c>
      <c r="QS10" s="96"/>
      <c r="QT10" s="96"/>
      <c r="QU10" s="96"/>
      <c r="QV10" s="96"/>
      <c r="QW10" s="96" t="str">
        <f>IF('Control Sheet'!$B$1=TRUE,Instructions!$D$17,"")</f>
        <v>Write the description here</v>
      </c>
      <c r="QX10" s="96"/>
      <c r="QY10" s="96"/>
      <c r="QZ10" s="96"/>
      <c r="RA10" s="96"/>
      <c r="RB10" s="96"/>
      <c r="RC10" s="96" t="str">
        <f>IF('Control Sheet'!$B$1=TRUE,Instructions!$D$17,"")</f>
        <v>Write the description here</v>
      </c>
      <c r="RD10" s="96"/>
      <c r="RE10" s="96"/>
      <c r="RF10" s="96"/>
      <c r="RG10" s="96"/>
      <c r="RH10" s="96" t="str">
        <f>IF('Control Sheet'!$B$1=TRUE,Instructions!$D$17,"")</f>
        <v>Write the description here</v>
      </c>
      <c r="RI10" s="96"/>
      <c r="RJ10" s="96"/>
      <c r="RK10" s="96"/>
      <c r="RL10" s="96"/>
      <c r="RM10" s="96"/>
      <c r="RN10" s="96" t="str">
        <f>IF('Control Sheet'!$B$1=TRUE,Instructions!$D$17,"")</f>
        <v>Write the description here</v>
      </c>
      <c r="RO10" s="96"/>
      <c r="RP10" s="96"/>
      <c r="RQ10" s="96"/>
      <c r="RR10" s="96"/>
      <c r="RS10" s="96" t="str">
        <f>IF('Control Sheet'!$B$1=TRUE,Instructions!$D$17,"")</f>
        <v>Write the description here</v>
      </c>
      <c r="RT10" s="96"/>
      <c r="RU10" s="96"/>
      <c r="RV10" s="96"/>
      <c r="RW10" s="96"/>
      <c r="RX10" s="96"/>
      <c r="RY10" s="96" t="str">
        <f>IF('Control Sheet'!$B$1=TRUE,Instructions!$D$17,"")</f>
        <v>Write the description here</v>
      </c>
      <c r="RZ10" s="96"/>
      <c r="SA10" s="96"/>
      <c r="SB10" s="96"/>
      <c r="SC10" s="96"/>
      <c r="SD10" s="96" t="str">
        <f>IF('Control Sheet'!$B$1=TRUE,Instructions!$D$17,"")</f>
        <v>Write the description here</v>
      </c>
      <c r="SE10" s="96"/>
      <c r="SF10" s="96"/>
      <c r="SG10" s="96"/>
      <c r="SH10" s="96"/>
      <c r="SI10" s="96"/>
      <c r="SJ10" s="96" t="str">
        <f>IF('Control Sheet'!$B$1=TRUE,Instructions!$D$17,"")</f>
        <v>Write the description here</v>
      </c>
      <c r="SK10" s="96"/>
      <c r="SL10" s="96"/>
      <c r="SM10" s="96"/>
      <c r="SN10" s="96"/>
      <c r="SO10" s="96" t="str">
        <f>IF('Control Sheet'!$B$1=TRUE,Instructions!$D$17,"")</f>
        <v>Write the description here</v>
      </c>
      <c r="SP10" s="96"/>
      <c r="SQ10" s="96"/>
      <c r="SR10" s="96"/>
      <c r="SS10" s="96"/>
      <c r="ST10" s="96"/>
      <c r="SU10" s="96" t="str">
        <f>IF('Control Sheet'!$B$1=TRUE,Instructions!$D$17,"")</f>
        <v>Write the description here</v>
      </c>
      <c r="SV10" s="96"/>
      <c r="SW10" s="96"/>
      <c r="SX10" s="96"/>
      <c r="SY10" s="96"/>
      <c r="SZ10" s="96" t="str">
        <f>IF('Control Sheet'!$B$1=TRUE,Instructions!$D$17,"")</f>
        <v>Write the description here</v>
      </c>
      <c r="TA10" s="96"/>
      <c r="TB10" s="96"/>
      <c r="TC10" s="96"/>
      <c r="TD10" s="96"/>
      <c r="TE10" s="96"/>
      <c r="TF10" s="96" t="str">
        <f>IF('Control Sheet'!$B$1=TRUE,Instructions!$D$17,"")</f>
        <v>Write the description here</v>
      </c>
      <c r="TG10" s="96"/>
      <c r="TH10" s="96"/>
      <c r="TI10" s="96"/>
      <c r="TJ10" s="96"/>
      <c r="TK10" s="96" t="str">
        <f>IF('Control Sheet'!$B$1=TRUE,Instructions!$D$17,"")</f>
        <v>Write the description here</v>
      </c>
      <c r="TL10" s="96"/>
      <c r="TM10" s="96"/>
      <c r="TN10" s="96"/>
      <c r="TO10" s="96"/>
      <c r="TP10" s="96"/>
      <c r="TQ10" s="96" t="str">
        <f>IF('Control Sheet'!$B$1=TRUE,Instructions!$D$17,"")</f>
        <v>Write the description here</v>
      </c>
      <c r="TR10" s="96"/>
      <c r="TS10" s="96"/>
      <c r="TT10" s="96"/>
      <c r="TU10" s="96"/>
      <c r="TV10" s="96" t="str">
        <f>IF('Control Sheet'!$B$1=TRUE,Instructions!$D$17,"")</f>
        <v>Write the description here</v>
      </c>
      <c r="TW10" s="96"/>
      <c r="TX10" s="96"/>
      <c r="TY10" s="96"/>
      <c r="TZ10" s="96"/>
      <c r="UA10" s="96"/>
      <c r="UB10" s="96" t="str">
        <f>IF('Control Sheet'!$B$1=TRUE,Instructions!$D$17,"")</f>
        <v>Write the description here</v>
      </c>
      <c r="UC10" s="96"/>
      <c r="UD10" s="96"/>
    </row>
    <row r="11" spans="1:550" s="201" customFormat="1" ht="22.25" customHeight="1" x14ac:dyDescent="0.15">
      <c r="A11" s="106"/>
      <c r="B11" s="106"/>
      <c r="C11" s="106">
        <f>BingoMaker.com!C$37</f>
        <v>1</v>
      </c>
      <c r="D11" s="106"/>
      <c r="E11" s="106"/>
      <c r="F11" s="106"/>
      <c r="G11" s="106"/>
      <c r="H11" s="106"/>
      <c r="I11" s="106">
        <f>BingoMaker.com!I$37</f>
        <v>2</v>
      </c>
      <c r="J11" s="106"/>
      <c r="K11" s="106"/>
      <c r="L11" s="106"/>
      <c r="M11" s="106"/>
      <c r="N11" s="106">
        <f>BingoMaker.com!N$37</f>
        <v>3</v>
      </c>
      <c r="O11" s="106"/>
      <c r="P11" s="106"/>
      <c r="Q11" s="106"/>
      <c r="R11" s="106"/>
      <c r="S11" s="106"/>
      <c r="T11" s="106">
        <f>BingoMaker.com!T$37</f>
        <v>4</v>
      </c>
      <c r="U11" s="106"/>
      <c r="V11" s="106"/>
      <c r="W11" s="106"/>
      <c r="X11" s="106"/>
      <c r="Y11" s="106">
        <f>BingoMaker.com!Y$37</f>
        <v>5</v>
      </c>
      <c r="Z11" s="106"/>
      <c r="AA11" s="106"/>
      <c r="AB11" s="106"/>
      <c r="AC11" s="106"/>
      <c r="AD11" s="106"/>
      <c r="AE11" s="106">
        <f>BingoMaker.com!AE$37</f>
        <v>6</v>
      </c>
      <c r="AF11" s="106"/>
      <c r="AG11" s="106"/>
      <c r="AH11" s="106"/>
      <c r="AI11" s="106"/>
      <c r="AJ11" s="106">
        <f>BingoMaker.com!AJ$37</f>
        <v>7</v>
      </c>
      <c r="AK11" s="106"/>
      <c r="AL11" s="106"/>
      <c r="AM11" s="106"/>
      <c r="AN11" s="106"/>
      <c r="AO11" s="106"/>
      <c r="AP11" s="106">
        <f>BingoMaker.com!AP$37</f>
        <v>8</v>
      </c>
      <c r="AQ11" s="106"/>
      <c r="AR11" s="106"/>
      <c r="AS11" s="106"/>
      <c r="AT11" s="106"/>
      <c r="AU11" s="106">
        <f>BingoMaker.com!AU$37</f>
        <v>9</v>
      </c>
      <c r="AV11" s="106"/>
      <c r="AW11" s="106"/>
      <c r="AX11" s="106"/>
      <c r="AY11" s="106"/>
      <c r="AZ11" s="106"/>
      <c r="BA11" s="106">
        <f>BingoMaker.com!BA$37</f>
        <v>10</v>
      </c>
      <c r="BB11" s="106"/>
      <c r="BC11" s="106"/>
      <c r="BD11" s="106"/>
      <c r="BE11" s="106"/>
      <c r="BF11" s="106">
        <f>BingoMaker.com!BF$37</f>
        <v>11</v>
      </c>
      <c r="BG11" s="106"/>
      <c r="BH11" s="106"/>
      <c r="BI11" s="106"/>
      <c r="BJ11" s="106"/>
      <c r="BK11" s="106"/>
      <c r="BL11" s="106">
        <f>BingoMaker.com!BL$37</f>
        <v>12</v>
      </c>
      <c r="BM11" s="106"/>
      <c r="BN11" s="106"/>
      <c r="BO11" s="106"/>
      <c r="BP11" s="106"/>
      <c r="BQ11" s="106">
        <f>BingoMaker.com!BQ$37</f>
        <v>13</v>
      </c>
      <c r="BR11" s="106"/>
      <c r="BS11" s="106"/>
      <c r="BT11" s="106"/>
      <c r="BU11" s="106"/>
      <c r="BV11" s="106"/>
      <c r="BW11" s="106">
        <f>BingoMaker.com!BW$37</f>
        <v>14</v>
      </c>
      <c r="BX11" s="106"/>
      <c r="BY11" s="106"/>
      <c r="BZ11" s="106"/>
      <c r="CA11" s="106"/>
      <c r="CB11" s="106">
        <f>BingoMaker.com!CB$37</f>
        <v>15</v>
      </c>
      <c r="CC11" s="106"/>
      <c r="CD11" s="106"/>
      <c r="CE11" s="106"/>
      <c r="CF11" s="106"/>
      <c r="CG11" s="106"/>
      <c r="CH11" s="106">
        <f>BingoMaker.com!CH$37</f>
        <v>16</v>
      </c>
      <c r="CI11" s="106"/>
      <c r="CJ11" s="106"/>
      <c r="CK11" s="106"/>
      <c r="CL11" s="106"/>
      <c r="CM11" s="106">
        <f>BingoMaker.com!CM$37</f>
        <v>17</v>
      </c>
      <c r="CN11" s="106"/>
      <c r="CO11" s="106"/>
      <c r="CP11" s="106"/>
      <c r="CQ11" s="106"/>
      <c r="CR11" s="106"/>
      <c r="CS11" s="106">
        <f>BingoMaker.com!CS$37</f>
        <v>18</v>
      </c>
      <c r="CT11" s="106"/>
      <c r="CU11" s="106"/>
      <c r="CV11" s="106"/>
      <c r="CW11" s="106"/>
      <c r="CX11" s="106">
        <f>BingoMaker.com!CX$37</f>
        <v>19</v>
      </c>
      <c r="CY11" s="106"/>
      <c r="CZ11" s="106"/>
      <c r="DA11" s="106"/>
      <c r="DB11" s="106"/>
      <c r="DC11" s="106"/>
      <c r="DD11" s="106">
        <f>BingoMaker.com!DD$37</f>
        <v>20</v>
      </c>
      <c r="DE11" s="106"/>
      <c r="DF11" s="106"/>
      <c r="DG11" s="106"/>
      <c r="DH11" s="106"/>
      <c r="DI11" s="106">
        <f>BingoMaker.com!DI$37</f>
        <v>21</v>
      </c>
      <c r="DJ11" s="106"/>
      <c r="DK11" s="106"/>
      <c r="DL11" s="106"/>
      <c r="DM11" s="106"/>
      <c r="DN11" s="106"/>
      <c r="DO11" s="106">
        <f>BingoMaker.com!DO$37</f>
        <v>22</v>
      </c>
      <c r="DP11" s="106"/>
      <c r="DQ11" s="106"/>
      <c r="DR11" s="106"/>
      <c r="DS11" s="106"/>
      <c r="DT11" s="106">
        <f>BingoMaker.com!DT$37</f>
        <v>23</v>
      </c>
      <c r="DU11" s="106"/>
      <c r="DV11" s="106"/>
      <c r="DW11" s="106"/>
      <c r="DX11" s="106"/>
      <c r="DY11" s="106"/>
      <c r="DZ11" s="106">
        <f>BingoMaker.com!DZ$37</f>
        <v>24</v>
      </c>
      <c r="EA11" s="106"/>
      <c r="EB11" s="106"/>
      <c r="EC11" s="106"/>
      <c r="ED11" s="106"/>
      <c r="EE11" s="106">
        <f>BingoMaker.com!EE$37</f>
        <v>25</v>
      </c>
      <c r="EF11" s="106"/>
      <c r="EG11" s="106"/>
      <c r="EH11" s="106"/>
      <c r="EI11" s="106"/>
      <c r="EJ11" s="106"/>
      <c r="EK11" s="106">
        <f>BingoMaker.com!EK$37</f>
        <v>26</v>
      </c>
      <c r="EL11" s="106"/>
      <c r="EM11" s="106"/>
      <c r="EN11" s="106"/>
      <c r="EO11" s="106"/>
      <c r="EP11" s="106">
        <f>BingoMaker.com!EP$37</f>
        <v>27</v>
      </c>
      <c r="EQ11" s="106"/>
      <c r="ER11" s="106"/>
      <c r="ES11" s="106"/>
      <c r="ET11" s="106"/>
      <c r="EU11" s="106"/>
      <c r="EV11" s="106">
        <f>BingoMaker.com!EV$37</f>
        <v>28</v>
      </c>
      <c r="EW11" s="106"/>
      <c r="EX11" s="106"/>
      <c r="EY11" s="106"/>
      <c r="EZ11" s="106"/>
      <c r="FA11" s="106">
        <f>BingoMaker.com!FA$37</f>
        <v>29</v>
      </c>
      <c r="FB11" s="106"/>
      <c r="FC11" s="106"/>
      <c r="FD11" s="106"/>
      <c r="FE11" s="106"/>
      <c r="FF11" s="106"/>
      <c r="FG11" s="106">
        <f>BingoMaker.com!FG$37</f>
        <v>30</v>
      </c>
      <c r="FH11" s="106"/>
      <c r="FI11" s="106"/>
      <c r="FJ11" s="106"/>
      <c r="FK11" s="106"/>
      <c r="FL11" s="106">
        <f>BingoMaker.com!FL$37</f>
        <v>31</v>
      </c>
      <c r="FM11" s="106"/>
      <c r="FN11" s="106"/>
      <c r="FO11" s="106"/>
      <c r="FP11" s="106"/>
      <c r="FQ11" s="106"/>
      <c r="FR11" s="106">
        <f>BingoMaker.com!FR$37</f>
        <v>32</v>
      </c>
      <c r="FS11" s="106"/>
      <c r="FT11" s="106"/>
      <c r="FU11" s="106"/>
      <c r="FV11" s="106"/>
      <c r="FW11" s="106">
        <f>BingoMaker.com!FW$37</f>
        <v>33</v>
      </c>
      <c r="FX11" s="106"/>
      <c r="FY11" s="106"/>
      <c r="FZ11" s="106"/>
      <c r="GA11" s="106"/>
      <c r="GB11" s="106"/>
      <c r="GC11" s="106">
        <f>BingoMaker.com!GC$37</f>
        <v>34</v>
      </c>
      <c r="GD11" s="106"/>
      <c r="GE11" s="106"/>
      <c r="GF11" s="106"/>
      <c r="GG11" s="106"/>
      <c r="GH11" s="106">
        <f>BingoMaker.com!GH$37</f>
        <v>35</v>
      </c>
      <c r="GI11" s="106"/>
      <c r="GJ11" s="106"/>
      <c r="GK11" s="106"/>
      <c r="GL11" s="106"/>
      <c r="GM11" s="106"/>
      <c r="GN11" s="106">
        <f>BingoMaker.com!GN$37</f>
        <v>36</v>
      </c>
      <c r="GO11" s="106"/>
      <c r="GP11" s="106"/>
      <c r="GQ11" s="106"/>
      <c r="GR11" s="106"/>
      <c r="GS11" s="106">
        <f>BingoMaker.com!GS$37</f>
        <v>37</v>
      </c>
      <c r="GT11" s="106"/>
      <c r="GU11" s="106"/>
      <c r="GV11" s="106"/>
      <c r="GW11" s="106"/>
      <c r="GX11" s="106"/>
      <c r="GY11" s="106">
        <f>BingoMaker.com!GY$37</f>
        <v>38</v>
      </c>
      <c r="GZ11" s="106"/>
      <c r="HA11" s="106"/>
      <c r="HB11" s="106"/>
      <c r="HC11" s="106"/>
      <c r="HD11" s="106">
        <f>BingoMaker.com!HD$37</f>
        <v>39</v>
      </c>
      <c r="HE11" s="106"/>
      <c r="HF11" s="106"/>
      <c r="HG11" s="106"/>
      <c r="HH11" s="106"/>
      <c r="HI11" s="106"/>
      <c r="HJ11" s="106">
        <f>BingoMaker.com!HJ$37</f>
        <v>40</v>
      </c>
      <c r="HK11" s="106"/>
      <c r="HL11" s="106"/>
      <c r="HM11" s="106"/>
      <c r="HN11" s="106"/>
      <c r="HO11" s="106">
        <f>BingoMaker.com!HO$37</f>
        <v>41</v>
      </c>
      <c r="HP11" s="106"/>
      <c r="HQ11" s="106"/>
      <c r="HR11" s="106"/>
      <c r="HS11" s="106"/>
      <c r="HT11" s="106"/>
      <c r="HU11" s="106">
        <f>BingoMaker.com!HU$37</f>
        <v>42</v>
      </c>
      <c r="HV11" s="106"/>
      <c r="HW11" s="106"/>
      <c r="HX11" s="106"/>
      <c r="HY11" s="106"/>
      <c r="HZ11" s="106">
        <f>BingoMaker.com!HZ$37</f>
        <v>43</v>
      </c>
      <c r="IA11" s="106"/>
      <c r="IB11" s="106"/>
      <c r="IC11" s="106"/>
      <c r="ID11" s="106"/>
      <c r="IE11" s="106"/>
      <c r="IF11" s="106">
        <f>BingoMaker.com!IF$37</f>
        <v>44</v>
      </c>
      <c r="IG11" s="106"/>
      <c r="IH11" s="106"/>
      <c r="II11" s="106"/>
      <c r="IJ11" s="106"/>
      <c r="IK11" s="106">
        <f>BingoMaker.com!IK$37</f>
        <v>45</v>
      </c>
      <c r="IL11" s="106"/>
      <c r="IM11" s="106"/>
      <c r="IN11" s="106"/>
      <c r="IO11" s="106"/>
      <c r="IP11" s="106"/>
      <c r="IQ11" s="106">
        <f>BingoMaker.com!IQ$37</f>
        <v>46</v>
      </c>
      <c r="IR11" s="106"/>
      <c r="IS11" s="106"/>
      <c r="IT11" s="106"/>
      <c r="IU11" s="106"/>
      <c r="IV11" s="106">
        <f>BingoMaker.com!IV$37</f>
        <v>47</v>
      </c>
      <c r="IW11" s="106"/>
      <c r="IX11" s="106"/>
      <c r="IY11" s="106"/>
      <c r="IZ11" s="106"/>
      <c r="JA11" s="106"/>
      <c r="JB11" s="106">
        <f>BingoMaker.com!JB$37</f>
        <v>48</v>
      </c>
      <c r="JC11" s="106"/>
      <c r="JD11" s="106"/>
      <c r="JE11" s="106"/>
      <c r="JF11" s="106"/>
      <c r="JG11" s="106">
        <f>BingoMaker.com!JG$37</f>
        <v>49</v>
      </c>
      <c r="JH11" s="106"/>
      <c r="JI11" s="106"/>
      <c r="JJ11" s="106"/>
      <c r="JK11" s="106"/>
      <c r="JL11" s="106"/>
      <c r="JM11" s="106">
        <f>BingoMaker.com!JM$37</f>
        <v>50</v>
      </c>
      <c r="JN11" s="106"/>
      <c r="JO11" s="106"/>
      <c r="JP11" s="106"/>
      <c r="JQ11" s="106"/>
      <c r="JR11" s="106">
        <f>BingoMaker.com!JR$37</f>
        <v>51</v>
      </c>
      <c r="JS11" s="106"/>
      <c r="JT11" s="106"/>
      <c r="JU11" s="106"/>
      <c r="JV11" s="106"/>
      <c r="JW11" s="106"/>
      <c r="JX11" s="106">
        <f>BingoMaker.com!JX$37</f>
        <v>52</v>
      </c>
      <c r="JY11" s="106"/>
      <c r="JZ11" s="106"/>
      <c r="KA11" s="106"/>
      <c r="KB11" s="106"/>
      <c r="KC11" s="106">
        <f>BingoMaker.com!KC$37</f>
        <v>53</v>
      </c>
      <c r="KD11" s="106"/>
      <c r="KE11" s="106"/>
      <c r="KF11" s="106"/>
      <c r="KG11" s="106"/>
      <c r="KH11" s="106"/>
      <c r="KI11" s="106">
        <f>BingoMaker.com!KI$37</f>
        <v>54</v>
      </c>
      <c r="KJ11" s="106"/>
      <c r="KK11" s="106"/>
      <c r="KL11" s="106"/>
      <c r="KM11" s="106"/>
      <c r="KN11" s="106">
        <f>BingoMaker.com!KN$37</f>
        <v>55</v>
      </c>
      <c r="KO11" s="106"/>
      <c r="KP11" s="106"/>
      <c r="KQ11" s="106"/>
      <c r="KR11" s="106"/>
      <c r="KS11" s="106"/>
      <c r="KT11" s="106">
        <f>BingoMaker.com!KT$37</f>
        <v>56</v>
      </c>
      <c r="KU11" s="106"/>
      <c r="KV11" s="106"/>
      <c r="KW11" s="106"/>
      <c r="KX11" s="106"/>
      <c r="KY11" s="106">
        <f>BingoMaker.com!KY$37</f>
        <v>57</v>
      </c>
      <c r="KZ11" s="106"/>
      <c r="LA11" s="106"/>
      <c r="LB11" s="106"/>
      <c r="LC11" s="106"/>
      <c r="LD11" s="106"/>
      <c r="LE11" s="106">
        <f>BingoMaker.com!LE$37</f>
        <v>58</v>
      </c>
      <c r="LF11" s="106"/>
      <c r="LG11" s="106"/>
      <c r="LH11" s="106"/>
      <c r="LI11" s="106"/>
      <c r="LJ11" s="106">
        <f>BingoMaker.com!LJ$37</f>
        <v>59</v>
      </c>
      <c r="LK11" s="106"/>
      <c r="LL11" s="106"/>
      <c r="LM11" s="106"/>
      <c r="LN11" s="106"/>
      <c r="LO11" s="106"/>
      <c r="LP11" s="106">
        <f>BingoMaker.com!LP$37</f>
        <v>60</v>
      </c>
      <c r="LQ11" s="106"/>
      <c r="LR11" s="106"/>
      <c r="LS11" s="106"/>
      <c r="LT11" s="106"/>
      <c r="LU11" s="106">
        <f>BingoMaker.com!LU$37</f>
        <v>61</v>
      </c>
      <c r="LV11" s="106"/>
      <c r="LW11" s="106"/>
      <c r="LX11" s="106"/>
      <c r="LY11" s="106"/>
      <c r="LZ11" s="106"/>
      <c r="MA11" s="106">
        <f>BingoMaker.com!MA$37</f>
        <v>62</v>
      </c>
      <c r="MB11" s="106"/>
      <c r="MC11" s="106"/>
      <c r="MD11" s="106"/>
      <c r="ME11" s="106"/>
      <c r="MF11" s="106">
        <f>BingoMaker.com!MF$37</f>
        <v>63</v>
      </c>
      <c r="MG11" s="106"/>
      <c r="MH11" s="106"/>
      <c r="MI11" s="106"/>
      <c r="MJ11" s="106"/>
      <c r="MK11" s="106"/>
      <c r="ML11" s="106">
        <f>BingoMaker.com!ML$37</f>
        <v>64</v>
      </c>
      <c r="MM11" s="106"/>
      <c r="MN11" s="106"/>
      <c r="MO11" s="106"/>
      <c r="MP11" s="106"/>
      <c r="MQ11" s="106">
        <f>BingoMaker.com!MQ$37</f>
        <v>65</v>
      </c>
      <c r="MR11" s="106"/>
      <c r="MS11" s="106"/>
      <c r="MT11" s="106"/>
      <c r="MU11" s="106"/>
      <c r="MV11" s="106"/>
      <c r="MW11" s="106">
        <f>BingoMaker.com!MW$37</f>
        <v>66</v>
      </c>
      <c r="MX11" s="106"/>
      <c r="MY11" s="106"/>
      <c r="MZ11" s="106"/>
      <c r="NA11" s="106"/>
      <c r="NB11" s="106">
        <f>BingoMaker.com!NB$37</f>
        <v>67</v>
      </c>
      <c r="NC11" s="106"/>
      <c r="ND11" s="106"/>
      <c r="NE11" s="106"/>
      <c r="NF11" s="106"/>
      <c r="NG11" s="106"/>
      <c r="NH11" s="106">
        <f>BingoMaker.com!NH$37</f>
        <v>68</v>
      </c>
      <c r="NI11" s="106"/>
      <c r="NJ11" s="106"/>
      <c r="NK11" s="106"/>
      <c r="NL11" s="106"/>
      <c r="NM11" s="106">
        <f>BingoMaker.com!NM$37</f>
        <v>69</v>
      </c>
      <c r="NN11" s="106"/>
      <c r="NO11" s="106"/>
      <c r="NP11" s="106"/>
      <c r="NQ11" s="106"/>
      <c r="NR11" s="106"/>
      <c r="NS11" s="106">
        <f>BingoMaker.com!NS$37</f>
        <v>70</v>
      </c>
      <c r="NT11" s="106"/>
      <c r="NU11" s="106"/>
      <c r="NV11" s="106"/>
      <c r="NW11" s="106"/>
      <c r="NX11" s="106">
        <f>BingoMaker.com!NX$37</f>
        <v>71</v>
      </c>
      <c r="NY11" s="106"/>
      <c r="NZ11" s="106"/>
      <c r="OA11" s="106"/>
      <c r="OB11" s="106"/>
      <c r="OC11" s="106"/>
      <c r="OD11" s="106">
        <f>BingoMaker.com!OD$37</f>
        <v>72</v>
      </c>
      <c r="OE11" s="106"/>
      <c r="OF11" s="106"/>
      <c r="OG11" s="106"/>
      <c r="OH11" s="106"/>
      <c r="OI11" s="106">
        <f>BingoMaker.com!OI$37</f>
        <v>73</v>
      </c>
      <c r="OJ11" s="106"/>
      <c r="OK11" s="106"/>
      <c r="OL11" s="106"/>
      <c r="OM11" s="106"/>
      <c r="ON11" s="106"/>
      <c r="OO11" s="106">
        <f>BingoMaker.com!OO$37</f>
        <v>74</v>
      </c>
      <c r="OP11" s="106"/>
      <c r="OQ11" s="106"/>
      <c r="OR11" s="106"/>
      <c r="OS11" s="106"/>
      <c r="OT11" s="106">
        <f>BingoMaker.com!OT$37</f>
        <v>75</v>
      </c>
      <c r="OU11" s="106"/>
      <c r="OV11" s="106"/>
      <c r="OW11" s="106"/>
      <c r="OX11" s="106"/>
      <c r="OY11" s="106"/>
      <c r="OZ11" s="106">
        <f>BingoMaker.com!OZ$37</f>
        <v>76</v>
      </c>
      <c r="PA11" s="106"/>
      <c r="PB11" s="106"/>
      <c r="PC11" s="106"/>
      <c r="PD11" s="106"/>
      <c r="PE11" s="106">
        <f>BingoMaker.com!PE$37</f>
        <v>77</v>
      </c>
      <c r="PF11" s="106"/>
      <c r="PG11" s="106"/>
      <c r="PH11" s="106"/>
      <c r="PI11" s="106"/>
      <c r="PJ11" s="106"/>
      <c r="PK11" s="106">
        <f>BingoMaker.com!PK$37</f>
        <v>78</v>
      </c>
      <c r="PL11" s="106"/>
      <c r="PM11" s="106"/>
      <c r="PN11" s="106"/>
      <c r="PO11" s="106"/>
      <c r="PP11" s="106">
        <f>BingoMaker.com!PP$37</f>
        <v>79</v>
      </c>
      <c r="PQ11" s="106"/>
      <c r="PR11" s="106"/>
      <c r="PS11" s="106"/>
      <c r="PT11" s="106"/>
      <c r="PU11" s="106"/>
      <c r="PV11" s="106">
        <f>BingoMaker.com!PV$37</f>
        <v>80</v>
      </c>
      <c r="PW11" s="106"/>
      <c r="PX11" s="106"/>
      <c r="PY11" s="106"/>
      <c r="PZ11" s="106"/>
      <c r="QA11" s="106">
        <f>BingoMaker.com!QA$37</f>
        <v>81</v>
      </c>
      <c r="QB11" s="106"/>
      <c r="QC11" s="106"/>
      <c r="QD11" s="106"/>
      <c r="QE11" s="106"/>
      <c r="QF11" s="106"/>
      <c r="QG11" s="106">
        <f>BingoMaker.com!QG$37</f>
        <v>82</v>
      </c>
      <c r="QH11" s="106"/>
      <c r="QI11" s="106"/>
      <c r="QJ11" s="106"/>
      <c r="QK11" s="106"/>
      <c r="QL11" s="106">
        <f>BingoMaker.com!QL$37</f>
        <v>83</v>
      </c>
      <c r="QM11" s="106"/>
      <c r="QN11" s="106"/>
      <c r="QO11" s="106"/>
      <c r="QP11" s="106"/>
      <c r="QQ11" s="106"/>
      <c r="QR11" s="106">
        <f>BingoMaker.com!QR$37</f>
        <v>84</v>
      </c>
      <c r="QS11" s="106"/>
      <c r="QT11" s="106"/>
      <c r="QU11" s="106"/>
      <c r="QV11" s="106"/>
      <c r="QW11" s="106">
        <f>BingoMaker.com!QW$37</f>
        <v>85</v>
      </c>
      <c r="QX11" s="106"/>
      <c r="QY11" s="106"/>
      <c r="QZ11" s="106"/>
      <c r="RA11" s="106"/>
      <c r="RB11" s="106"/>
      <c r="RC11" s="106">
        <f>BingoMaker.com!RC$37</f>
        <v>86</v>
      </c>
      <c r="RD11" s="106"/>
      <c r="RE11" s="106"/>
      <c r="RF11" s="106"/>
      <c r="RG11" s="106"/>
      <c r="RH11" s="106">
        <f>BingoMaker.com!RH$37</f>
        <v>87</v>
      </c>
      <c r="RI11" s="106"/>
      <c r="RJ11" s="106"/>
      <c r="RK11" s="106"/>
      <c r="RL11" s="106"/>
      <c r="RM11" s="106"/>
      <c r="RN11" s="106">
        <f>BingoMaker.com!RN$37</f>
        <v>88</v>
      </c>
      <c r="RO11" s="106"/>
      <c r="RP11" s="106"/>
      <c r="RQ11" s="106"/>
      <c r="RR11" s="106"/>
      <c r="RS11" s="106">
        <f>BingoMaker.com!RS$37</f>
        <v>89</v>
      </c>
      <c r="RT11" s="106"/>
      <c r="RU11" s="106"/>
      <c r="RV11" s="106"/>
      <c r="RW11" s="106"/>
      <c r="RX11" s="106"/>
      <c r="RY11" s="106">
        <f>BingoMaker.com!RY$37</f>
        <v>90</v>
      </c>
      <c r="RZ11" s="106"/>
      <c r="SA11" s="106"/>
      <c r="SB11" s="106"/>
      <c r="SC11" s="106"/>
      <c r="SD11" s="106">
        <f>BingoMaker.com!SD$37</f>
        <v>91</v>
      </c>
      <c r="SE11" s="106"/>
      <c r="SF11" s="106"/>
      <c r="SG11" s="106"/>
      <c r="SH11" s="106"/>
      <c r="SI11" s="106"/>
      <c r="SJ11" s="106">
        <f>BingoMaker.com!SJ$37</f>
        <v>92</v>
      </c>
      <c r="SK11" s="106"/>
      <c r="SL11" s="106"/>
      <c r="SM11" s="106"/>
      <c r="SN11" s="106"/>
      <c r="SO11" s="106">
        <f>BingoMaker.com!SO$37</f>
        <v>93</v>
      </c>
      <c r="SP11" s="106"/>
      <c r="SQ11" s="106"/>
      <c r="SR11" s="106"/>
      <c r="SS11" s="106"/>
      <c r="ST11" s="106"/>
      <c r="SU11" s="106">
        <f>BingoMaker.com!SU$37</f>
        <v>94</v>
      </c>
      <c r="SV11" s="106"/>
      <c r="SW11" s="106"/>
      <c r="SX11" s="106"/>
      <c r="SY11" s="106"/>
      <c r="SZ11" s="106">
        <f>BingoMaker.com!SZ$37</f>
        <v>95</v>
      </c>
      <c r="TA11" s="106"/>
      <c r="TB11" s="106"/>
      <c r="TC11" s="106"/>
      <c r="TD11" s="106"/>
      <c r="TE11" s="106"/>
      <c r="TF11" s="106">
        <f>BingoMaker.com!TF$37</f>
        <v>96</v>
      </c>
      <c r="TG11" s="106"/>
      <c r="TH11" s="106"/>
      <c r="TI11" s="106"/>
      <c r="TJ11" s="106"/>
      <c r="TK11" s="106">
        <f>BingoMaker.com!TK$37</f>
        <v>97</v>
      </c>
      <c r="TL11" s="106"/>
      <c r="TM11" s="106"/>
      <c r="TN11" s="106"/>
      <c r="TO11" s="106"/>
      <c r="TP11" s="106"/>
      <c r="TQ11" s="106">
        <f>BingoMaker.com!TQ$37</f>
        <v>98</v>
      </c>
      <c r="TR11" s="106"/>
      <c r="TS11" s="106"/>
      <c r="TT11" s="106"/>
      <c r="TU11" s="106"/>
      <c r="TV11" s="106">
        <f>BingoMaker.com!TV$37</f>
        <v>99</v>
      </c>
      <c r="TW11" s="106"/>
      <c r="TX11" s="106"/>
      <c r="TY11" s="106"/>
      <c r="TZ11" s="106"/>
      <c r="UA11" s="106"/>
      <c r="UB11" s="106">
        <f>BingoMaker.com!UB$37</f>
        <v>100</v>
      </c>
      <c r="UC11" s="106"/>
      <c r="UD11" s="106"/>
    </row>
    <row r="12" spans="1:550" s="143" customFormat="1" ht="31.25" customHeight="1" x14ac:dyDescent="0.3">
      <c r="A12" s="140">
        <f>IF('Control Sheet'!$D$1=TRUE,C2,"")</f>
        <v>1</v>
      </c>
      <c r="B12" s="141"/>
      <c r="C12" s="141"/>
      <c r="D12" s="141"/>
      <c r="E12" s="142">
        <f>IF('Control Sheet'!$D$1=TRUE,C2,"")</f>
        <v>1</v>
      </c>
      <c r="F12" s="141"/>
      <c r="G12" s="140">
        <f>IF('Control Sheet'!$D$1=TRUE,I2,"")</f>
        <v>2</v>
      </c>
      <c r="H12" s="141"/>
      <c r="I12" s="141"/>
      <c r="J12" s="141"/>
      <c r="K12" s="142">
        <f>IF('Control Sheet'!$D$1=TRUE,I2,"")</f>
        <v>2</v>
      </c>
      <c r="L12" s="140">
        <f>IF('Control Sheet'!$D$1=TRUE,N2,"")</f>
        <v>3</v>
      </c>
      <c r="M12" s="141"/>
      <c r="N12" s="141"/>
      <c r="O12" s="141"/>
      <c r="P12" s="142">
        <f>IF('Control Sheet'!$D$1=TRUE,N2,"")</f>
        <v>3</v>
      </c>
      <c r="Q12" s="141"/>
      <c r="R12" s="140">
        <f>IF('Control Sheet'!$D$1=TRUE,T2,"")</f>
        <v>4</v>
      </c>
      <c r="S12" s="141"/>
      <c r="T12" s="141"/>
      <c r="U12" s="141"/>
      <c r="V12" s="142">
        <f>IF('Control Sheet'!$D$1=TRUE,T2,"")</f>
        <v>4</v>
      </c>
      <c r="W12" s="140">
        <f>IF('Control Sheet'!$D$1=TRUE,Y2,"")</f>
        <v>5</v>
      </c>
      <c r="X12" s="141"/>
      <c r="Y12" s="141"/>
      <c r="Z12" s="141"/>
      <c r="AA12" s="142">
        <f>IF('Control Sheet'!$D$1=TRUE,Y2,"")</f>
        <v>5</v>
      </c>
      <c r="AB12" s="141"/>
      <c r="AC12" s="140">
        <f>IF('Control Sheet'!$D$1=TRUE,AE2,"")</f>
        <v>6</v>
      </c>
      <c r="AD12" s="141"/>
      <c r="AE12" s="141"/>
      <c r="AF12" s="141"/>
      <c r="AG12" s="142">
        <f>IF('Control Sheet'!$D$1=TRUE,AE2,"")</f>
        <v>6</v>
      </c>
      <c r="AH12" s="140">
        <f>IF('Control Sheet'!$D$1=TRUE,AJ2,"")</f>
        <v>7</v>
      </c>
      <c r="AI12" s="141"/>
      <c r="AJ12" s="141"/>
      <c r="AK12" s="141"/>
      <c r="AL12" s="142">
        <f>IF('Control Sheet'!$D$1=TRUE,AJ2,"")</f>
        <v>7</v>
      </c>
      <c r="AM12" s="141"/>
      <c r="AN12" s="140">
        <f>IF('Control Sheet'!$D$1=TRUE,AP2,"")</f>
        <v>8</v>
      </c>
      <c r="AO12" s="141"/>
      <c r="AP12" s="141"/>
      <c r="AQ12" s="141"/>
      <c r="AR12" s="142">
        <f>IF('Control Sheet'!$D$1=TRUE,AP2,"")</f>
        <v>8</v>
      </c>
      <c r="AS12" s="140">
        <f>IF('Control Sheet'!$D$1=TRUE,AU2,"")</f>
        <v>9</v>
      </c>
      <c r="AT12" s="141"/>
      <c r="AU12" s="141"/>
      <c r="AV12" s="141"/>
      <c r="AW12" s="142">
        <f>IF('Control Sheet'!$D$1=TRUE,AU2,"")</f>
        <v>9</v>
      </c>
      <c r="AX12" s="141"/>
      <c r="AY12" s="140">
        <f>IF('Control Sheet'!$D$1=TRUE,BA2,"")</f>
        <v>10</v>
      </c>
      <c r="AZ12" s="141"/>
      <c r="BA12" s="141"/>
      <c r="BB12" s="141"/>
      <c r="BC12" s="142">
        <f>IF('Control Sheet'!$D$1=TRUE,BA2,"")</f>
        <v>10</v>
      </c>
      <c r="BD12" s="140">
        <f>IF('Control Sheet'!$D$1=TRUE,BF2,"")</f>
        <v>11</v>
      </c>
      <c r="BE12" s="141"/>
      <c r="BF12" s="141"/>
      <c r="BG12" s="141"/>
      <c r="BH12" s="142">
        <f>IF('Control Sheet'!$D$1=TRUE,BF2,"")</f>
        <v>11</v>
      </c>
      <c r="BI12" s="141"/>
      <c r="BJ12" s="140">
        <f>IF('Control Sheet'!$D$1=TRUE,BL2,"")</f>
        <v>12</v>
      </c>
      <c r="BK12" s="141"/>
      <c r="BL12" s="141"/>
      <c r="BM12" s="141"/>
      <c r="BN12" s="142">
        <f>IF('Control Sheet'!$D$1=TRUE,BL2,"")</f>
        <v>12</v>
      </c>
      <c r="BO12" s="140">
        <f>IF('Control Sheet'!$D$1=TRUE,BQ2,"")</f>
        <v>13</v>
      </c>
      <c r="BP12" s="141"/>
      <c r="BQ12" s="141"/>
      <c r="BR12" s="141"/>
      <c r="BS12" s="142">
        <f>IF('Control Sheet'!$D$1=TRUE,BQ2,"")</f>
        <v>13</v>
      </c>
      <c r="BT12" s="141"/>
      <c r="BU12" s="140">
        <f>IF('Control Sheet'!$D$1=TRUE,BW2,"")</f>
        <v>14</v>
      </c>
      <c r="BV12" s="141"/>
      <c r="BW12" s="141"/>
      <c r="BX12" s="141"/>
      <c r="BY12" s="142">
        <f>IF('Control Sheet'!$D$1=TRUE,BW2,"")</f>
        <v>14</v>
      </c>
      <c r="BZ12" s="140">
        <f>IF('Control Sheet'!$D$1=TRUE,CB2,"")</f>
        <v>15</v>
      </c>
      <c r="CA12" s="141"/>
      <c r="CB12" s="141"/>
      <c r="CC12" s="141"/>
      <c r="CD12" s="142">
        <f>IF('Control Sheet'!$D$1=TRUE,CB2,"")</f>
        <v>15</v>
      </c>
      <c r="CE12" s="141"/>
      <c r="CF12" s="140">
        <f>IF('Control Sheet'!$D$1=TRUE,CH2,"")</f>
        <v>16</v>
      </c>
      <c r="CG12" s="141"/>
      <c r="CH12" s="141"/>
      <c r="CI12" s="141"/>
      <c r="CJ12" s="142">
        <f>IF('Control Sheet'!$D$1=TRUE,CH2,"")</f>
        <v>16</v>
      </c>
      <c r="CK12" s="140">
        <f>IF('Control Sheet'!$D$1=TRUE,CM2,"")</f>
        <v>17</v>
      </c>
      <c r="CL12" s="141"/>
      <c r="CM12" s="141"/>
      <c r="CN12" s="141"/>
      <c r="CO12" s="142">
        <f>IF('Control Sheet'!$D$1=TRUE,CM2,"")</f>
        <v>17</v>
      </c>
      <c r="CP12" s="141"/>
      <c r="CQ12" s="140">
        <f>IF('Control Sheet'!$D$1=TRUE,CS2,"")</f>
        <v>18</v>
      </c>
      <c r="CR12" s="141"/>
      <c r="CS12" s="141"/>
      <c r="CT12" s="141"/>
      <c r="CU12" s="142">
        <f>IF('Control Sheet'!$D$1=TRUE,CS2,"")</f>
        <v>18</v>
      </c>
      <c r="CV12" s="140">
        <f>IF('Control Sheet'!$D$1=TRUE,CX2,"")</f>
        <v>19</v>
      </c>
      <c r="CW12" s="141"/>
      <c r="CX12" s="141"/>
      <c r="CY12" s="141"/>
      <c r="CZ12" s="142">
        <f>IF('Control Sheet'!$D$1=TRUE,CX2,"")</f>
        <v>19</v>
      </c>
      <c r="DA12" s="141"/>
      <c r="DB12" s="140">
        <f>IF('Control Sheet'!$D$1=TRUE,DD2,"")</f>
        <v>20</v>
      </c>
      <c r="DC12" s="141"/>
      <c r="DD12" s="141"/>
      <c r="DE12" s="141"/>
      <c r="DF12" s="142">
        <f>IF('Control Sheet'!$D$1=TRUE,DD2,"")</f>
        <v>20</v>
      </c>
      <c r="DG12" s="140">
        <f>IF('Control Sheet'!$D$1=TRUE,DI2,"")</f>
        <v>21</v>
      </c>
      <c r="DH12" s="141"/>
      <c r="DI12" s="141"/>
      <c r="DJ12" s="141"/>
      <c r="DK12" s="142">
        <f>IF('Control Sheet'!$D$1=TRUE,DI2,"")</f>
        <v>21</v>
      </c>
      <c r="DL12" s="141"/>
      <c r="DM12" s="140">
        <f>IF('Control Sheet'!$D$1=TRUE,DO2,"")</f>
        <v>22</v>
      </c>
      <c r="DN12" s="141"/>
      <c r="DO12" s="141"/>
      <c r="DP12" s="141"/>
      <c r="DQ12" s="142">
        <f>IF('Control Sheet'!$D$1=TRUE,DO2,"")</f>
        <v>22</v>
      </c>
      <c r="DR12" s="140">
        <f>IF('Control Sheet'!$D$1=TRUE,DT2,"")</f>
        <v>23</v>
      </c>
      <c r="DS12" s="141"/>
      <c r="DT12" s="141"/>
      <c r="DU12" s="141"/>
      <c r="DV12" s="142">
        <f>IF('Control Sheet'!$D$1=TRUE,DT2,"")</f>
        <v>23</v>
      </c>
      <c r="DW12" s="141"/>
      <c r="DX12" s="140">
        <f>IF('Control Sheet'!$D$1=TRUE,DZ2,"")</f>
        <v>24</v>
      </c>
      <c r="DY12" s="141"/>
      <c r="DZ12" s="141"/>
      <c r="EA12" s="141"/>
      <c r="EB12" s="142">
        <f>IF('Control Sheet'!$D$1=TRUE,DZ2,"")</f>
        <v>24</v>
      </c>
      <c r="EC12" s="140">
        <f>IF('Control Sheet'!$D$1=TRUE,EE2,"")</f>
        <v>25</v>
      </c>
      <c r="ED12" s="141"/>
      <c r="EE12" s="141"/>
      <c r="EF12" s="141"/>
      <c r="EG12" s="142">
        <f>IF('Control Sheet'!$D$1=TRUE,EE2,"")</f>
        <v>25</v>
      </c>
      <c r="EH12" s="141"/>
      <c r="EI12" s="140">
        <f>IF('Control Sheet'!$D$1=TRUE,EK2,"")</f>
        <v>26</v>
      </c>
      <c r="EJ12" s="141"/>
      <c r="EK12" s="141"/>
      <c r="EL12" s="141"/>
      <c r="EM12" s="142">
        <f>IF('Control Sheet'!$D$1=TRUE,EK2,"")</f>
        <v>26</v>
      </c>
      <c r="EN12" s="140">
        <f>IF('Control Sheet'!$D$1=TRUE,EP2,"")</f>
        <v>27</v>
      </c>
      <c r="EO12" s="141"/>
      <c r="EP12" s="141"/>
      <c r="EQ12" s="141"/>
      <c r="ER12" s="142">
        <f>IF('Control Sheet'!$D$1=TRUE,EP2,"")</f>
        <v>27</v>
      </c>
      <c r="ES12" s="141"/>
      <c r="ET12" s="140">
        <f>IF('Control Sheet'!$D$1=TRUE,EV2,"")</f>
        <v>28</v>
      </c>
      <c r="EU12" s="141"/>
      <c r="EV12" s="141"/>
      <c r="EW12" s="141"/>
      <c r="EX12" s="142">
        <f>IF('Control Sheet'!$D$1=TRUE,EV2,"")</f>
        <v>28</v>
      </c>
      <c r="EY12" s="140">
        <f>IF('Control Sheet'!$D$1=TRUE,FA2,"")</f>
        <v>29</v>
      </c>
      <c r="EZ12" s="141"/>
      <c r="FA12" s="141"/>
      <c r="FB12" s="141"/>
      <c r="FC12" s="142">
        <f>IF('Control Sheet'!$D$1=TRUE,FA2,"")</f>
        <v>29</v>
      </c>
      <c r="FD12" s="141"/>
      <c r="FE12" s="140">
        <f>IF('Control Sheet'!$D$1=TRUE,FG2,"")</f>
        <v>30</v>
      </c>
      <c r="FF12" s="141"/>
      <c r="FG12" s="141"/>
      <c r="FH12" s="141"/>
      <c r="FI12" s="142">
        <f>IF('Control Sheet'!$D$1=TRUE,FG2,"")</f>
        <v>30</v>
      </c>
      <c r="FJ12" s="140">
        <f>IF('Control Sheet'!$D$1=TRUE,FL2,"")</f>
        <v>31</v>
      </c>
      <c r="FK12" s="141"/>
      <c r="FL12" s="141"/>
      <c r="FM12" s="141"/>
      <c r="FN12" s="142">
        <f>IF('Control Sheet'!$D$1=TRUE,FL2,"")</f>
        <v>31</v>
      </c>
      <c r="FO12" s="141"/>
      <c r="FP12" s="140">
        <f>IF('Control Sheet'!$D$1=TRUE,FR2,"")</f>
        <v>32</v>
      </c>
      <c r="FQ12" s="141"/>
      <c r="FR12" s="141"/>
      <c r="FS12" s="141"/>
      <c r="FT12" s="142">
        <f>IF('Control Sheet'!$D$1=TRUE,FR2,"")</f>
        <v>32</v>
      </c>
      <c r="FU12" s="140">
        <f>IF('Control Sheet'!$D$1=TRUE,FW2,"")</f>
        <v>33</v>
      </c>
      <c r="FV12" s="141"/>
      <c r="FW12" s="141"/>
      <c r="FX12" s="141"/>
      <c r="FY12" s="142">
        <f>IF('Control Sheet'!$D$1=TRUE,FW2,"")</f>
        <v>33</v>
      </c>
      <c r="FZ12" s="141"/>
      <c r="GA12" s="140">
        <f>IF('Control Sheet'!$D$1=TRUE,GC2,"")</f>
        <v>34</v>
      </c>
      <c r="GB12" s="141"/>
      <c r="GC12" s="141"/>
      <c r="GD12" s="141"/>
      <c r="GE12" s="142">
        <f>IF('Control Sheet'!$D$1=TRUE,GC2,"")</f>
        <v>34</v>
      </c>
      <c r="GF12" s="140">
        <f>IF('Control Sheet'!$D$1=TRUE,GH2,"")</f>
        <v>35</v>
      </c>
      <c r="GG12" s="141"/>
      <c r="GH12" s="141"/>
      <c r="GI12" s="141"/>
      <c r="GJ12" s="142">
        <f>IF('Control Sheet'!$D$1=TRUE,GH2,"")</f>
        <v>35</v>
      </c>
      <c r="GK12" s="141"/>
      <c r="GL12" s="140">
        <f>IF('Control Sheet'!$D$1=TRUE,GN2,"")</f>
        <v>36</v>
      </c>
      <c r="GM12" s="141"/>
      <c r="GN12" s="141"/>
      <c r="GO12" s="141"/>
      <c r="GP12" s="142">
        <f>IF('Control Sheet'!$D$1=TRUE,GN2,"")</f>
        <v>36</v>
      </c>
      <c r="GQ12" s="140">
        <f>IF('Control Sheet'!$D$1=TRUE,GS2,"")</f>
        <v>37</v>
      </c>
      <c r="GR12" s="141"/>
      <c r="GS12" s="141"/>
      <c r="GT12" s="141"/>
      <c r="GU12" s="142">
        <f>IF('Control Sheet'!$D$1=TRUE,GS2,"")</f>
        <v>37</v>
      </c>
      <c r="GV12" s="141"/>
      <c r="GW12" s="140">
        <f>IF('Control Sheet'!$D$1=TRUE,GY2,"")</f>
        <v>38</v>
      </c>
      <c r="GX12" s="141"/>
      <c r="GY12" s="141"/>
      <c r="GZ12" s="141"/>
      <c r="HA12" s="142">
        <f>IF('Control Sheet'!$D$1=TRUE,GY2,"")</f>
        <v>38</v>
      </c>
      <c r="HB12" s="140">
        <f>IF('Control Sheet'!$D$1=TRUE,HD2,"")</f>
        <v>39</v>
      </c>
      <c r="HC12" s="141"/>
      <c r="HD12" s="141"/>
      <c r="HE12" s="141"/>
      <c r="HF12" s="142">
        <f>IF('Control Sheet'!$D$1=TRUE,HD2,"")</f>
        <v>39</v>
      </c>
      <c r="HG12" s="141"/>
      <c r="HH12" s="140">
        <f>IF('Control Sheet'!$D$1=TRUE,HJ2,"")</f>
        <v>40</v>
      </c>
      <c r="HI12" s="141"/>
      <c r="HJ12" s="141"/>
      <c r="HK12" s="141"/>
      <c r="HL12" s="142">
        <f>IF('Control Sheet'!$D$1=TRUE,HJ2,"")</f>
        <v>40</v>
      </c>
      <c r="HM12" s="140">
        <f>IF('Control Sheet'!$D$1=TRUE,HO2,"")</f>
        <v>41</v>
      </c>
      <c r="HN12" s="141"/>
      <c r="HO12" s="141"/>
      <c r="HP12" s="141"/>
      <c r="HQ12" s="142">
        <f>IF('Control Sheet'!$D$1=TRUE,HO2,"")</f>
        <v>41</v>
      </c>
      <c r="HR12" s="141"/>
      <c r="HS12" s="140">
        <f>IF('Control Sheet'!$D$1=TRUE,HU2,"")</f>
        <v>42</v>
      </c>
      <c r="HT12" s="141"/>
      <c r="HU12" s="141"/>
      <c r="HV12" s="141"/>
      <c r="HW12" s="142">
        <f>IF('Control Sheet'!$D$1=TRUE,HU2,"")</f>
        <v>42</v>
      </c>
      <c r="HX12" s="140">
        <f>IF('Control Sheet'!$D$1=TRUE,HZ2,"")</f>
        <v>43</v>
      </c>
      <c r="HY12" s="141"/>
      <c r="HZ12" s="141"/>
      <c r="IA12" s="141"/>
      <c r="IB12" s="142">
        <f>IF('Control Sheet'!$D$1=TRUE,HZ2,"")</f>
        <v>43</v>
      </c>
      <c r="IC12" s="141"/>
      <c r="ID12" s="140">
        <f>IF('Control Sheet'!$D$1=TRUE,IF2,"")</f>
        <v>44</v>
      </c>
      <c r="IE12" s="141"/>
      <c r="IF12" s="141"/>
      <c r="IG12" s="141"/>
      <c r="IH12" s="142">
        <f>IF('Control Sheet'!$D$1=TRUE,IF2,"")</f>
        <v>44</v>
      </c>
      <c r="II12" s="140">
        <f>IF('Control Sheet'!$D$1=TRUE,IK2,"")</f>
        <v>45</v>
      </c>
      <c r="IJ12" s="141"/>
      <c r="IK12" s="141"/>
      <c r="IL12" s="141"/>
      <c r="IM12" s="142">
        <f>IF('Control Sheet'!$D$1=TRUE,IK2,"")</f>
        <v>45</v>
      </c>
      <c r="IN12" s="141"/>
      <c r="IO12" s="140">
        <f>IF('Control Sheet'!$D$1=TRUE,IQ2,"")</f>
        <v>46</v>
      </c>
      <c r="IP12" s="141"/>
      <c r="IQ12" s="141"/>
      <c r="IR12" s="141"/>
      <c r="IS12" s="142">
        <f>IF('Control Sheet'!$D$1=TRUE,IQ2,"")</f>
        <v>46</v>
      </c>
      <c r="IT12" s="140">
        <f>IF('Control Sheet'!$D$1=TRUE,IV2,"")</f>
        <v>47</v>
      </c>
      <c r="IU12" s="141"/>
      <c r="IV12" s="141"/>
      <c r="IW12" s="141"/>
      <c r="IX12" s="142">
        <f>IF('Control Sheet'!$D$1=TRUE,IV2,"")</f>
        <v>47</v>
      </c>
      <c r="IY12" s="141"/>
      <c r="IZ12" s="140">
        <f>IF('Control Sheet'!$D$1=TRUE,JB2,"")</f>
        <v>48</v>
      </c>
      <c r="JA12" s="141"/>
      <c r="JB12" s="141"/>
      <c r="JC12" s="141"/>
      <c r="JD12" s="142">
        <f>IF('Control Sheet'!$D$1=TRUE,JB2,"")</f>
        <v>48</v>
      </c>
      <c r="JE12" s="140">
        <f>IF('Control Sheet'!$D$1=TRUE,JG2,"")</f>
        <v>49</v>
      </c>
      <c r="JF12" s="141"/>
      <c r="JG12" s="141"/>
      <c r="JH12" s="141"/>
      <c r="JI12" s="142">
        <f>IF('Control Sheet'!$D$1=TRUE,JG2,"")</f>
        <v>49</v>
      </c>
      <c r="JJ12" s="141"/>
      <c r="JK12" s="140">
        <f>IF('Control Sheet'!$D$1=TRUE,JM2,"")</f>
        <v>50</v>
      </c>
      <c r="JL12" s="141"/>
      <c r="JM12" s="141"/>
      <c r="JN12" s="141"/>
      <c r="JO12" s="142">
        <f>IF('Control Sheet'!$D$1=TRUE,JM2,"")</f>
        <v>50</v>
      </c>
      <c r="JP12" s="140">
        <f>IF('Control Sheet'!$D$1=TRUE,JR2,"")</f>
        <v>51</v>
      </c>
      <c r="JQ12" s="141"/>
      <c r="JR12" s="141"/>
      <c r="JS12" s="141"/>
      <c r="JT12" s="142">
        <f>IF('Control Sheet'!$D$1=TRUE,JR2,"")</f>
        <v>51</v>
      </c>
      <c r="JU12" s="141"/>
      <c r="JV12" s="140">
        <f>IF('Control Sheet'!$D$1=TRUE,JX2,"")</f>
        <v>52</v>
      </c>
      <c r="JW12" s="141"/>
      <c r="JX12" s="141"/>
      <c r="JY12" s="141"/>
      <c r="JZ12" s="142">
        <f>IF('Control Sheet'!$D$1=TRUE,JX2,"")</f>
        <v>52</v>
      </c>
      <c r="KA12" s="140">
        <f>IF('Control Sheet'!$D$1=TRUE,KC2,"")</f>
        <v>53</v>
      </c>
      <c r="KB12" s="141"/>
      <c r="KC12" s="141"/>
      <c r="KD12" s="141"/>
      <c r="KE12" s="142">
        <f>IF('Control Sheet'!$D$1=TRUE,KC2,"")</f>
        <v>53</v>
      </c>
      <c r="KF12" s="141"/>
      <c r="KG12" s="140">
        <f>IF('Control Sheet'!$D$1=TRUE,KI2,"")</f>
        <v>54</v>
      </c>
      <c r="KH12" s="141"/>
      <c r="KI12" s="141"/>
      <c r="KJ12" s="141"/>
      <c r="KK12" s="142">
        <f>IF('Control Sheet'!$D$1=TRUE,KI2,"")</f>
        <v>54</v>
      </c>
      <c r="KL12" s="140">
        <f>IF('Control Sheet'!$D$1=TRUE,KN2,"")</f>
        <v>55</v>
      </c>
      <c r="KM12" s="141"/>
      <c r="KN12" s="141"/>
      <c r="KO12" s="141"/>
      <c r="KP12" s="142">
        <f>IF('Control Sheet'!$D$1=TRUE,KN2,"")</f>
        <v>55</v>
      </c>
      <c r="KQ12" s="141"/>
      <c r="KR12" s="140">
        <f>IF('Control Sheet'!$D$1=TRUE,KT2,"")</f>
        <v>56</v>
      </c>
      <c r="KS12" s="141"/>
      <c r="KT12" s="141"/>
      <c r="KU12" s="141"/>
      <c r="KV12" s="142">
        <f>IF('Control Sheet'!$D$1=TRUE,KT2,"")</f>
        <v>56</v>
      </c>
      <c r="KW12" s="140">
        <f>IF('Control Sheet'!$D$1=TRUE,KY2,"")</f>
        <v>57</v>
      </c>
      <c r="KX12" s="141"/>
      <c r="KY12" s="141"/>
      <c r="KZ12" s="141"/>
      <c r="LA12" s="142">
        <f>IF('Control Sheet'!$D$1=TRUE,KY2,"")</f>
        <v>57</v>
      </c>
      <c r="LB12" s="141"/>
      <c r="LC12" s="140">
        <f>IF('Control Sheet'!$D$1=TRUE,LE2,"")</f>
        <v>58</v>
      </c>
      <c r="LD12" s="141"/>
      <c r="LE12" s="141"/>
      <c r="LF12" s="141"/>
      <c r="LG12" s="142">
        <f>IF('Control Sheet'!$D$1=TRUE,LE2,"")</f>
        <v>58</v>
      </c>
      <c r="LH12" s="140">
        <f>IF('Control Sheet'!$D$1=TRUE,LJ2,"")</f>
        <v>59</v>
      </c>
      <c r="LI12" s="141"/>
      <c r="LJ12" s="141"/>
      <c r="LK12" s="141"/>
      <c r="LL12" s="142">
        <f>IF('Control Sheet'!$D$1=TRUE,LJ2,"")</f>
        <v>59</v>
      </c>
      <c r="LM12" s="141"/>
      <c r="LN12" s="140">
        <f>IF('Control Sheet'!$D$1=TRUE,LP2,"")</f>
        <v>60</v>
      </c>
      <c r="LO12" s="141"/>
      <c r="LP12" s="141"/>
      <c r="LQ12" s="141"/>
      <c r="LR12" s="142">
        <f>IF('Control Sheet'!$D$1=TRUE,LP2,"")</f>
        <v>60</v>
      </c>
      <c r="LS12" s="140">
        <f>IF('Control Sheet'!$D$1=TRUE,LU2,"")</f>
        <v>61</v>
      </c>
      <c r="LT12" s="141"/>
      <c r="LU12" s="141"/>
      <c r="LV12" s="141"/>
      <c r="LW12" s="142">
        <f>IF('Control Sheet'!$D$1=TRUE,LU2,"")</f>
        <v>61</v>
      </c>
      <c r="LX12" s="141"/>
      <c r="LY12" s="140">
        <f>IF('Control Sheet'!$D$1=TRUE,MA2,"")</f>
        <v>62</v>
      </c>
      <c r="LZ12" s="141"/>
      <c r="MA12" s="141"/>
      <c r="MB12" s="141"/>
      <c r="MC12" s="142">
        <f>IF('Control Sheet'!$D$1=TRUE,MA2,"")</f>
        <v>62</v>
      </c>
      <c r="MD12" s="140">
        <f>IF('Control Sheet'!$D$1=TRUE,MF2,"")</f>
        <v>63</v>
      </c>
      <c r="ME12" s="141"/>
      <c r="MF12" s="141"/>
      <c r="MG12" s="141"/>
      <c r="MH12" s="142">
        <f>IF('Control Sheet'!$D$1=TRUE,MF2,"")</f>
        <v>63</v>
      </c>
      <c r="MI12" s="141"/>
      <c r="MJ12" s="140">
        <f>IF('Control Sheet'!$D$1=TRUE,ML2,"")</f>
        <v>64</v>
      </c>
      <c r="MK12" s="141"/>
      <c r="ML12" s="141"/>
      <c r="MM12" s="141"/>
      <c r="MN12" s="142">
        <f>IF('Control Sheet'!$D$1=TRUE,ML2,"")</f>
        <v>64</v>
      </c>
      <c r="MO12" s="140">
        <f>IF('Control Sheet'!$D$1=TRUE,MQ2,"")</f>
        <v>65</v>
      </c>
      <c r="MP12" s="141"/>
      <c r="MQ12" s="141"/>
      <c r="MR12" s="141"/>
      <c r="MS12" s="142">
        <f>IF('Control Sheet'!$D$1=TRUE,MQ2,"")</f>
        <v>65</v>
      </c>
      <c r="MT12" s="141"/>
      <c r="MU12" s="140">
        <f>IF('Control Sheet'!$D$1=TRUE,MW2,"")</f>
        <v>66</v>
      </c>
      <c r="MV12" s="141"/>
      <c r="MW12" s="141"/>
      <c r="MX12" s="141"/>
      <c r="MY12" s="142">
        <f>IF('Control Sheet'!$D$1=TRUE,MW2,"")</f>
        <v>66</v>
      </c>
      <c r="MZ12" s="140">
        <f>IF('Control Sheet'!$D$1=TRUE,NB2,"")</f>
        <v>67</v>
      </c>
      <c r="NA12" s="141"/>
      <c r="NB12" s="141"/>
      <c r="NC12" s="141"/>
      <c r="ND12" s="142">
        <f>IF('Control Sheet'!$D$1=TRUE,NB2,"")</f>
        <v>67</v>
      </c>
      <c r="NE12" s="141"/>
      <c r="NF12" s="140">
        <f>IF('Control Sheet'!$D$1=TRUE,NH2,"")</f>
        <v>68</v>
      </c>
      <c r="NG12" s="141"/>
      <c r="NH12" s="141"/>
      <c r="NI12" s="141"/>
      <c r="NJ12" s="142">
        <f>IF('Control Sheet'!$D$1=TRUE,NH2,"")</f>
        <v>68</v>
      </c>
      <c r="NK12" s="140">
        <f>IF('Control Sheet'!$D$1=TRUE,NM2,"")</f>
        <v>69</v>
      </c>
      <c r="NL12" s="141"/>
      <c r="NM12" s="141"/>
      <c r="NN12" s="141"/>
      <c r="NO12" s="142">
        <f>IF('Control Sheet'!$D$1=TRUE,NM2,"")</f>
        <v>69</v>
      </c>
      <c r="NP12" s="141"/>
      <c r="NQ12" s="140">
        <f>IF('Control Sheet'!$D$1=TRUE,NS2,"")</f>
        <v>70</v>
      </c>
      <c r="NR12" s="141"/>
      <c r="NS12" s="141"/>
      <c r="NT12" s="141"/>
      <c r="NU12" s="142">
        <f>IF('Control Sheet'!$D$1=TRUE,NS2,"")</f>
        <v>70</v>
      </c>
      <c r="NV12" s="140">
        <f>IF('Control Sheet'!$D$1=TRUE,NX2,"")</f>
        <v>71</v>
      </c>
      <c r="NW12" s="141"/>
      <c r="NX12" s="141"/>
      <c r="NY12" s="141"/>
      <c r="NZ12" s="142">
        <f>IF('Control Sheet'!$D$1=TRUE,NX2,"")</f>
        <v>71</v>
      </c>
      <c r="OA12" s="141"/>
      <c r="OB12" s="140">
        <f>IF('Control Sheet'!$D$1=TRUE,OD2,"")</f>
        <v>72</v>
      </c>
      <c r="OC12" s="141"/>
      <c r="OD12" s="141"/>
      <c r="OE12" s="141"/>
      <c r="OF12" s="142">
        <f>IF('Control Sheet'!$D$1=TRUE,OD2,"")</f>
        <v>72</v>
      </c>
      <c r="OG12" s="140">
        <f>IF('Control Sheet'!$D$1=TRUE,OI2,"")</f>
        <v>73</v>
      </c>
      <c r="OH12" s="141"/>
      <c r="OI12" s="141"/>
      <c r="OJ12" s="141"/>
      <c r="OK12" s="142">
        <f>IF('Control Sheet'!$D$1=TRUE,OI2,"")</f>
        <v>73</v>
      </c>
      <c r="OL12" s="141"/>
      <c r="OM12" s="140">
        <f>IF('Control Sheet'!$D$1=TRUE,OO2,"")</f>
        <v>74</v>
      </c>
      <c r="ON12" s="141"/>
      <c r="OO12" s="141"/>
      <c r="OP12" s="141"/>
      <c r="OQ12" s="142">
        <f>IF('Control Sheet'!$D$1=TRUE,OO2,"")</f>
        <v>74</v>
      </c>
      <c r="OR12" s="140">
        <f>IF('Control Sheet'!$D$1=TRUE,OT2,"")</f>
        <v>75</v>
      </c>
      <c r="OS12" s="141"/>
      <c r="OT12" s="141"/>
      <c r="OU12" s="141"/>
      <c r="OV12" s="142">
        <f>IF('Control Sheet'!$D$1=TRUE,OT2,"")</f>
        <v>75</v>
      </c>
      <c r="OW12" s="141"/>
      <c r="OX12" s="140">
        <f>IF('Control Sheet'!$D$1=TRUE,OZ2,"")</f>
        <v>76</v>
      </c>
      <c r="OY12" s="141"/>
      <c r="OZ12" s="141"/>
      <c r="PA12" s="141"/>
      <c r="PB12" s="142">
        <f>IF('Control Sheet'!$D$1=TRUE,OZ2,"")</f>
        <v>76</v>
      </c>
      <c r="PC12" s="140">
        <f>IF('Control Sheet'!$D$1=TRUE,PE2,"")</f>
        <v>77</v>
      </c>
      <c r="PD12" s="141"/>
      <c r="PE12" s="141"/>
      <c r="PF12" s="141"/>
      <c r="PG12" s="142">
        <f>IF('Control Sheet'!$D$1=TRUE,PE2,"")</f>
        <v>77</v>
      </c>
      <c r="PH12" s="141"/>
      <c r="PI12" s="140">
        <f>IF('Control Sheet'!$D$1=TRUE,PK2,"")</f>
        <v>78</v>
      </c>
      <c r="PJ12" s="141"/>
      <c r="PK12" s="141"/>
      <c r="PL12" s="141"/>
      <c r="PM12" s="142">
        <f>IF('Control Sheet'!$D$1=TRUE,PK2,"")</f>
        <v>78</v>
      </c>
      <c r="PN12" s="140">
        <f>IF('Control Sheet'!$D$1=TRUE,PP2,"")</f>
        <v>79</v>
      </c>
      <c r="PO12" s="141"/>
      <c r="PP12" s="141"/>
      <c r="PQ12" s="141"/>
      <c r="PR12" s="142">
        <f>IF('Control Sheet'!$D$1=TRUE,PP2,"")</f>
        <v>79</v>
      </c>
      <c r="PS12" s="141"/>
      <c r="PT12" s="140">
        <f>IF('Control Sheet'!$D$1=TRUE,PV2,"")</f>
        <v>80</v>
      </c>
      <c r="PU12" s="141"/>
      <c r="PV12" s="141"/>
      <c r="PW12" s="141"/>
      <c r="PX12" s="142">
        <f>IF('Control Sheet'!$D$1=TRUE,PV2,"")</f>
        <v>80</v>
      </c>
      <c r="PY12" s="140">
        <f>IF('Control Sheet'!$D$1=TRUE,QA2,"")</f>
        <v>81</v>
      </c>
      <c r="PZ12" s="141"/>
      <c r="QA12" s="141"/>
      <c r="QB12" s="141"/>
      <c r="QC12" s="142">
        <f>IF('Control Sheet'!$D$1=TRUE,QA2,"")</f>
        <v>81</v>
      </c>
      <c r="QD12" s="141"/>
      <c r="QE12" s="140">
        <f>IF('Control Sheet'!$D$1=TRUE,QG2,"")</f>
        <v>82</v>
      </c>
      <c r="QF12" s="141"/>
      <c r="QG12" s="141"/>
      <c r="QH12" s="141"/>
      <c r="QI12" s="142">
        <f>IF('Control Sheet'!$D$1=TRUE,QG2,"")</f>
        <v>82</v>
      </c>
      <c r="QJ12" s="140">
        <f>IF('Control Sheet'!$D$1=TRUE,QL2,"")</f>
        <v>83</v>
      </c>
      <c r="QK12" s="141"/>
      <c r="QL12" s="141"/>
      <c r="QM12" s="141"/>
      <c r="QN12" s="142">
        <f>IF('Control Sheet'!$D$1=TRUE,QL2,"")</f>
        <v>83</v>
      </c>
      <c r="QO12" s="141"/>
      <c r="QP12" s="140">
        <f>IF('Control Sheet'!$D$1=TRUE,QR2,"")</f>
        <v>84</v>
      </c>
      <c r="QQ12" s="141"/>
      <c r="QR12" s="141"/>
      <c r="QS12" s="141"/>
      <c r="QT12" s="142">
        <f>IF('Control Sheet'!$D$1=TRUE,QR2,"")</f>
        <v>84</v>
      </c>
      <c r="QU12" s="140">
        <f>IF('Control Sheet'!$D$1=TRUE,QW2,"")</f>
        <v>85</v>
      </c>
      <c r="QV12" s="141"/>
      <c r="QW12" s="141"/>
      <c r="QX12" s="141"/>
      <c r="QY12" s="142">
        <f>IF('Control Sheet'!$D$1=TRUE,QW2,"")</f>
        <v>85</v>
      </c>
      <c r="QZ12" s="141"/>
      <c r="RA12" s="140">
        <f>IF('Control Sheet'!$D$1=TRUE,RC2,"")</f>
        <v>86</v>
      </c>
      <c r="RB12" s="141"/>
      <c r="RC12" s="141"/>
      <c r="RD12" s="141"/>
      <c r="RE12" s="142">
        <f>IF('Control Sheet'!$D$1=TRUE,RC2,"")</f>
        <v>86</v>
      </c>
      <c r="RF12" s="140">
        <f>IF('Control Sheet'!$D$1=TRUE,RH2,"")</f>
        <v>87</v>
      </c>
      <c r="RG12" s="141"/>
      <c r="RH12" s="141"/>
      <c r="RI12" s="141"/>
      <c r="RJ12" s="142">
        <f>IF('Control Sheet'!$D$1=TRUE,RH2,"")</f>
        <v>87</v>
      </c>
      <c r="RK12" s="141"/>
      <c r="RL12" s="140">
        <f>IF('Control Sheet'!$D$1=TRUE,RN2,"")</f>
        <v>88</v>
      </c>
      <c r="RM12" s="141"/>
      <c r="RN12" s="141"/>
      <c r="RO12" s="141"/>
      <c r="RP12" s="142">
        <f>IF('Control Sheet'!$D$1=TRUE,RN2,"")</f>
        <v>88</v>
      </c>
      <c r="RQ12" s="140">
        <f>IF('Control Sheet'!$D$1=TRUE,RS2,"")</f>
        <v>89</v>
      </c>
      <c r="RR12" s="141"/>
      <c r="RS12" s="141"/>
      <c r="RT12" s="141"/>
      <c r="RU12" s="142">
        <f>IF('Control Sheet'!$D$1=TRUE,RS2,"")</f>
        <v>89</v>
      </c>
      <c r="RV12" s="141"/>
      <c r="RW12" s="140">
        <f>IF('Control Sheet'!$D$1=TRUE,RY2,"")</f>
        <v>90</v>
      </c>
      <c r="RX12" s="141"/>
      <c r="RY12" s="141"/>
      <c r="RZ12" s="141"/>
      <c r="SA12" s="142">
        <f>IF('Control Sheet'!$D$1=TRUE,RY2,"")</f>
        <v>90</v>
      </c>
      <c r="SB12" s="140">
        <f>IF('Control Sheet'!$D$1=TRUE,SD2,"")</f>
        <v>91</v>
      </c>
      <c r="SC12" s="141"/>
      <c r="SD12" s="141"/>
      <c r="SE12" s="141"/>
      <c r="SF12" s="142">
        <f>IF('Control Sheet'!$D$1=TRUE,SD2,"")</f>
        <v>91</v>
      </c>
      <c r="SG12" s="141"/>
      <c r="SH12" s="140">
        <f>IF('Control Sheet'!$D$1=TRUE,SJ2,"")</f>
        <v>92</v>
      </c>
      <c r="SI12" s="141"/>
      <c r="SJ12" s="141"/>
      <c r="SK12" s="141"/>
      <c r="SL12" s="142">
        <f>IF('Control Sheet'!$D$1=TRUE,SJ2,"")</f>
        <v>92</v>
      </c>
      <c r="SM12" s="140">
        <f>IF('Control Sheet'!$D$1=TRUE,SO2,"")</f>
        <v>93</v>
      </c>
      <c r="SN12" s="141"/>
      <c r="SO12" s="141"/>
      <c r="SP12" s="141"/>
      <c r="SQ12" s="142">
        <f>IF('Control Sheet'!$D$1=TRUE,SO2,"")</f>
        <v>93</v>
      </c>
      <c r="SR12" s="141"/>
      <c r="SS12" s="140">
        <f>IF('Control Sheet'!$D$1=TRUE,SU2,"")</f>
        <v>94</v>
      </c>
      <c r="ST12" s="141"/>
      <c r="SU12" s="141"/>
      <c r="SV12" s="141"/>
      <c r="SW12" s="142">
        <f>IF('Control Sheet'!$D$1=TRUE,SU2,"")</f>
        <v>94</v>
      </c>
      <c r="SX12" s="140">
        <f>IF('Control Sheet'!$D$1=TRUE,SZ2,"")</f>
        <v>95</v>
      </c>
      <c r="SY12" s="141"/>
      <c r="SZ12" s="141"/>
      <c r="TA12" s="141"/>
      <c r="TB12" s="142">
        <f>IF('Control Sheet'!$D$1=TRUE,SZ2,"")</f>
        <v>95</v>
      </c>
      <c r="TC12" s="141"/>
      <c r="TD12" s="140">
        <f>IF('Control Sheet'!$D$1=TRUE,TF2,"")</f>
        <v>96</v>
      </c>
      <c r="TE12" s="141"/>
      <c r="TF12" s="141"/>
      <c r="TG12" s="141"/>
      <c r="TH12" s="142">
        <f>IF('Control Sheet'!$D$1=TRUE,TF2,"")</f>
        <v>96</v>
      </c>
      <c r="TI12" s="140">
        <f>IF('Control Sheet'!$D$1=TRUE,TK2,"")</f>
        <v>97</v>
      </c>
      <c r="TJ12" s="141"/>
      <c r="TK12" s="141"/>
      <c r="TL12" s="141"/>
      <c r="TM12" s="142">
        <f>IF('Control Sheet'!$D$1=TRUE,TK2,"")</f>
        <v>97</v>
      </c>
      <c r="TN12" s="141"/>
      <c r="TO12" s="140">
        <f>IF('Control Sheet'!$D$1=TRUE,TQ2,"")</f>
        <v>98</v>
      </c>
      <c r="TP12" s="141"/>
      <c r="TQ12" s="141"/>
      <c r="TR12" s="141"/>
      <c r="TS12" s="142">
        <f>IF('Control Sheet'!$D$1=TRUE,TQ2,"")</f>
        <v>98</v>
      </c>
      <c r="TT12" s="140">
        <f>IF('Control Sheet'!$D$1=TRUE,TV2,"")</f>
        <v>99</v>
      </c>
      <c r="TU12" s="141"/>
      <c r="TV12" s="141"/>
      <c r="TW12" s="141"/>
      <c r="TX12" s="142">
        <f>IF('Control Sheet'!$D$1=TRUE,TV2,"")</f>
        <v>99</v>
      </c>
      <c r="TY12" s="141"/>
      <c r="TZ12" s="140">
        <f>IF('Control Sheet'!$D$1=TRUE,UB2,"")</f>
        <v>100</v>
      </c>
      <c r="UA12" s="141"/>
      <c r="UB12" s="141"/>
      <c r="UC12" s="141"/>
      <c r="UD12" s="142">
        <f>IF('Control Sheet'!$D$1=TRUE,UB2,"")</f>
        <v>100</v>
      </c>
    </row>
  </sheetData>
  <sheetProtection algorithmName="SHA-512" hashValue="k0NBMceeKUum/Su+2rjNotzcErunbv6blsapXolrojOV9qFtGv8rGSeghx0QY1MAor4iiwXhJhnSEEE9KUZbaw==" saltValue="pVqUM5IAgMIh/HWc8NLOnQ==" spinCount="100000" sheet="1" objects="1" scenarios="1" formatCells="0" formatColumns="0" formatRows="0" selectLockedCells="1"/>
  <phoneticPr fontId="6" type="noConversion"/>
  <printOptions horizontalCentered="1" verticalCentered="1"/>
  <pageMargins left="0.74803149606299213" right="0.74803149606299213" top="0.59055118110236227" bottom="0.59055118110236227" header="0.51181102362204722" footer="0.51181102362204722"/>
  <pageSetup pageOrder="overThenDown" orientation="landscape" r:id="rId1"/>
  <drawing r:id="rId2"/>
  <extLst>
    <ext xmlns:mx="http://schemas.microsoft.com/office/mac/excel/2008/main" uri="{64002731-A6B0-56B0-2670-7721B7C09600}">
      <mx:PLV Mode="1"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39997558519241921"/>
  </sheetPr>
  <dimension ref="A1:SG53"/>
  <sheetViews>
    <sheetView showRuler="0" zoomScale="50" zoomScaleNormal="50" workbookViewId="0">
      <selection activeCell="E2" sqref="E2"/>
    </sheetView>
  </sheetViews>
  <sheetFormatPr baseColWidth="10" defaultColWidth="10.796875" defaultRowHeight="16" x14ac:dyDescent="0.2"/>
  <cols>
    <col min="1" max="500" width="19.59765625" style="53" customWidth="1"/>
    <col min="501" max="16384" width="10.796875" style="53"/>
  </cols>
  <sheetData>
    <row r="1" spans="1:501" s="154" customFormat="1" ht="36" customHeight="1" x14ac:dyDescent="0.15">
      <c r="A1" s="131">
        <f>IF('Control Sheet'!$D$1=TRUE,C2,"")</f>
        <v>1</v>
      </c>
      <c r="B1" s="153"/>
      <c r="D1" s="153"/>
      <c r="E1" s="132">
        <f>IF('Control Sheet'!$D$1=TRUE,C2,"")</f>
        <v>1</v>
      </c>
      <c r="F1" s="131">
        <f>IF('Control Sheet'!$D$1=TRUE,H2,"")</f>
        <v>2</v>
      </c>
      <c r="G1" s="153"/>
      <c r="I1" s="153"/>
      <c r="J1" s="132">
        <f>IF('Control Sheet'!$D$1=TRUE,H2,"")</f>
        <v>2</v>
      </c>
      <c r="K1" s="131">
        <f>IF('Control Sheet'!$D$1=TRUE,M2,"")</f>
        <v>3</v>
      </c>
      <c r="L1" s="153"/>
      <c r="N1" s="153"/>
      <c r="O1" s="132">
        <f>IF('Control Sheet'!$D$1=TRUE,M2,"")</f>
        <v>3</v>
      </c>
      <c r="P1" s="131">
        <f>IF('Control Sheet'!$D$1=TRUE,R2,"")</f>
        <v>4</v>
      </c>
      <c r="Q1" s="153"/>
      <c r="S1" s="153"/>
      <c r="T1" s="132">
        <f>IF('Control Sheet'!$D$1=TRUE,R2,"")</f>
        <v>4</v>
      </c>
      <c r="U1" s="131">
        <f>IF('Control Sheet'!$D$1=TRUE,W2,"")</f>
        <v>5</v>
      </c>
      <c r="V1" s="153"/>
      <c r="X1" s="153"/>
      <c r="Y1" s="132">
        <f>IF('Control Sheet'!$D$1=TRUE,W2,"")</f>
        <v>5</v>
      </c>
      <c r="Z1" s="131">
        <f>IF('Control Sheet'!$D$1=TRUE,AB2,"")</f>
        <v>6</v>
      </c>
      <c r="AA1" s="153"/>
      <c r="AC1" s="153"/>
      <c r="AD1" s="132">
        <f>IF('Control Sheet'!$D$1=TRUE,AB2,"")</f>
        <v>6</v>
      </c>
      <c r="AE1" s="131">
        <f>IF('Control Sheet'!$D$1=TRUE,AG2,"")</f>
        <v>7</v>
      </c>
      <c r="AF1" s="153"/>
      <c r="AH1" s="153"/>
      <c r="AI1" s="132">
        <f>IF('Control Sheet'!$D$1=TRUE,AG2,"")</f>
        <v>7</v>
      </c>
      <c r="AJ1" s="131">
        <f>IF('Control Sheet'!$D$1=TRUE,AL2,"")</f>
        <v>8</v>
      </c>
      <c r="AK1" s="153"/>
      <c r="AM1" s="153"/>
      <c r="AN1" s="132">
        <f>IF('Control Sheet'!$D$1=TRUE,AL2,"")</f>
        <v>8</v>
      </c>
      <c r="AO1" s="131">
        <f>IF('Control Sheet'!$D$1=TRUE,AQ2,"")</f>
        <v>9</v>
      </c>
      <c r="AP1" s="153"/>
      <c r="AR1" s="153"/>
      <c r="AS1" s="132">
        <f>IF('Control Sheet'!$D$1=TRUE,AQ2,"")</f>
        <v>9</v>
      </c>
      <c r="AT1" s="131">
        <f>IF('Control Sheet'!$D$1=TRUE,AV2,"")</f>
        <v>10</v>
      </c>
      <c r="AU1" s="153"/>
      <c r="AW1" s="153"/>
      <c r="AX1" s="132">
        <f>IF('Control Sheet'!$D$1=TRUE,AV2,"")</f>
        <v>10</v>
      </c>
      <c r="AY1" s="131">
        <f>IF('Control Sheet'!$D$1=TRUE,BA2,"")</f>
        <v>11</v>
      </c>
      <c r="AZ1" s="153"/>
      <c r="BB1" s="153"/>
      <c r="BC1" s="132">
        <f>IF('Control Sheet'!$D$1=TRUE,BA2,"")</f>
        <v>11</v>
      </c>
      <c r="BD1" s="131">
        <f>IF('Control Sheet'!$D$1=TRUE,BF2,"")</f>
        <v>12</v>
      </c>
      <c r="BE1" s="153"/>
      <c r="BG1" s="153"/>
      <c r="BH1" s="132">
        <f>IF('Control Sheet'!$D$1=TRUE,BF2,"")</f>
        <v>12</v>
      </c>
      <c r="BI1" s="131">
        <f>IF('Control Sheet'!$D$1=TRUE,BK2,"")</f>
        <v>13</v>
      </c>
      <c r="BJ1" s="153"/>
      <c r="BL1" s="153"/>
      <c r="BM1" s="132">
        <f>IF('Control Sheet'!$D$1=TRUE,BK2,"")</f>
        <v>13</v>
      </c>
      <c r="BN1" s="131">
        <f>IF('Control Sheet'!$D$1=TRUE,BP2,"")</f>
        <v>14</v>
      </c>
      <c r="BO1" s="153"/>
      <c r="BQ1" s="153"/>
      <c r="BR1" s="132">
        <f>IF('Control Sheet'!$D$1=TRUE,BP2,"")</f>
        <v>14</v>
      </c>
      <c r="BS1" s="131">
        <f>IF('Control Sheet'!$D$1=TRUE,BU2,"")</f>
        <v>15</v>
      </c>
      <c r="BT1" s="153"/>
      <c r="BV1" s="153"/>
      <c r="BW1" s="132">
        <f>IF('Control Sheet'!$D$1=TRUE,BU2,"")</f>
        <v>15</v>
      </c>
      <c r="BX1" s="131">
        <f>IF('Control Sheet'!$D$1=TRUE,BZ2,"")</f>
        <v>16</v>
      </c>
      <c r="BY1" s="153"/>
      <c r="CA1" s="153"/>
      <c r="CB1" s="132">
        <f>IF('Control Sheet'!$D$1=TRUE,BZ2,"")</f>
        <v>16</v>
      </c>
      <c r="CC1" s="131">
        <f>IF('Control Sheet'!$D$1=TRUE,CE2,"")</f>
        <v>17</v>
      </c>
      <c r="CD1" s="153"/>
      <c r="CF1" s="153"/>
      <c r="CG1" s="132">
        <f>IF('Control Sheet'!$D$1=TRUE,CE2,"")</f>
        <v>17</v>
      </c>
      <c r="CH1" s="131">
        <f>IF('Control Sheet'!$D$1=TRUE,CJ2,"")</f>
        <v>18</v>
      </c>
      <c r="CI1" s="153"/>
      <c r="CK1" s="153"/>
      <c r="CL1" s="132">
        <f>IF('Control Sheet'!$D$1=TRUE,CJ2,"")</f>
        <v>18</v>
      </c>
      <c r="CM1" s="131">
        <f>IF('Control Sheet'!$D$1=TRUE,CO2,"")</f>
        <v>19</v>
      </c>
      <c r="CN1" s="153"/>
      <c r="CP1" s="153"/>
      <c r="CQ1" s="132">
        <f>IF('Control Sheet'!$D$1=TRUE,CO2,"")</f>
        <v>19</v>
      </c>
      <c r="CR1" s="131">
        <f>IF('Control Sheet'!$D$1=TRUE,CT2,"")</f>
        <v>20</v>
      </c>
      <c r="CS1" s="153"/>
      <c r="CU1" s="153"/>
      <c r="CV1" s="132">
        <f>IF('Control Sheet'!$D$1=TRUE,CT2,"")</f>
        <v>20</v>
      </c>
      <c r="CW1" s="131">
        <f>IF('Control Sheet'!$D$1=TRUE,CY2,"")</f>
        <v>21</v>
      </c>
      <c r="CX1" s="153"/>
      <c r="CZ1" s="153"/>
      <c r="DA1" s="132">
        <f>IF('Control Sheet'!$D$1=TRUE,CY2,"")</f>
        <v>21</v>
      </c>
      <c r="DB1" s="131">
        <f>IF('Control Sheet'!$D$1=TRUE,DD2,"")</f>
        <v>22</v>
      </c>
      <c r="DC1" s="153"/>
      <c r="DE1" s="153"/>
      <c r="DF1" s="132">
        <f>IF('Control Sheet'!$D$1=TRUE,DD2,"")</f>
        <v>22</v>
      </c>
      <c r="DG1" s="131">
        <f>IF('Control Sheet'!$D$1=TRUE,DI2,"")</f>
        <v>23</v>
      </c>
      <c r="DH1" s="153"/>
      <c r="DJ1" s="153"/>
      <c r="DK1" s="132">
        <f>IF('Control Sheet'!$D$1=TRUE,DI2,"")</f>
        <v>23</v>
      </c>
      <c r="DL1" s="131">
        <f>IF('Control Sheet'!$D$1=TRUE,DN2,"")</f>
        <v>24</v>
      </c>
      <c r="DM1" s="153"/>
      <c r="DO1" s="153"/>
      <c r="DP1" s="132">
        <f>IF('Control Sheet'!$D$1=TRUE,DN2,"")</f>
        <v>24</v>
      </c>
      <c r="DQ1" s="131">
        <f>IF('Control Sheet'!$D$1=TRUE,DS2,"")</f>
        <v>25</v>
      </c>
      <c r="DR1" s="153"/>
      <c r="DT1" s="153"/>
      <c r="DU1" s="132">
        <f>IF('Control Sheet'!$D$1=TRUE,DS2,"")</f>
        <v>25</v>
      </c>
      <c r="DV1" s="131">
        <f>IF('Control Sheet'!$D$1=TRUE,DX2,"")</f>
        <v>26</v>
      </c>
      <c r="DW1" s="153"/>
      <c r="DY1" s="153"/>
      <c r="DZ1" s="132">
        <f>IF('Control Sheet'!$D$1=TRUE,DX2,"")</f>
        <v>26</v>
      </c>
      <c r="EA1" s="131">
        <f>IF('Control Sheet'!$D$1=TRUE,EC2,"")</f>
        <v>27</v>
      </c>
      <c r="EB1" s="153"/>
      <c r="ED1" s="153"/>
      <c r="EE1" s="132">
        <f>IF('Control Sheet'!$D$1=TRUE,EC2,"")</f>
        <v>27</v>
      </c>
      <c r="EF1" s="131">
        <f>IF('Control Sheet'!$D$1=TRUE,EH2,"")</f>
        <v>28</v>
      </c>
      <c r="EG1" s="153"/>
      <c r="EI1" s="153"/>
      <c r="EJ1" s="132">
        <f>IF('Control Sheet'!$D$1=TRUE,EH2,"")</f>
        <v>28</v>
      </c>
      <c r="EK1" s="131">
        <f>IF('Control Sheet'!$D$1=TRUE,EM2,"")</f>
        <v>29</v>
      </c>
      <c r="EL1" s="153"/>
      <c r="EN1" s="153"/>
      <c r="EO1" s="132">
        <f>IF('Control Sheet'!$D$1=TRUE,EM2,"")</f>
        <v>29</v>
      </c>
      <c r="EP1" s="131">
        <f>IF('Control Sheet'!$D$1=TRUE,ER2,"")</f>
        <v>30</v>
      </c>
      <c r="EQ1" s="153"/>
      <c r="ES1" s="153"/>
      <c r="ET1" s="132">
        <f>IF('Control Sheet'!$D$1=TRUE,ER2,"")</f>
        <v>30</v>
      </c>
      <c r="EU1" s="131">
        <f>IF('Control Sheet'!$D$1=TRUE,EW2,"")</f>
        <v>31</v>
      </c>
      <c r="EV1" s="153"/>
      <c r="EX1" s="153"/>
      <c r="EY1" s="132">
        <f>IF('Control Sheet'!$D$1=TRUE,EW2,"")</f>
        <v>31</v>
      </c>
      <c r="EZ1" s="131">
        <f>IF('Control Sheet'!$D$1=TRUE,FB2,"")</f>
        <v>32</v>
      </c>
      <c r="FA1" s="153"/>
      <c r="FC1" s="153"/>
      <c r="FD1" s="132">
        <f>IF('Control Sheet'!$D$1=TRUE,FB2,"")</f>
        <v>32</v>
      </c>
      <c r="FE1" s="131">
        <f>IF('Control Sheet'!$D$1=TRUE,FG2,"")</f>
        <v>33</v>
      </c>
      <c r="FF1" s="153"/>
      <c r="FH1" s="153"/>
      <c r="FI1" s="132">
        <f>IF('Control Sheet'!$D$1=TRUE,FG2,"")</f>
        <v>33</v>
      </c>
      <c r="FJ1" s="131">
        <f>IF('Control Sheet'!$D$1=TRUE,FL2,"")</f>
        <v>34</v>
      </c>
      <c r="FK1" s="153"/>
      <c r="FM1" s="153"/>
      <c r="FN1" s="132">
        <f>IF('Control Sheet'!$D$1=TRUE,FL2,"")</f>
        <v>34</v>
      </c>
      <c r="FO1" s="131">
        <f>IF('Control Sheet'!$D$1=TRUE,FQ2,"")</f>
        <v>35</v>
      </c>
      <c r="FP1" s="153"/>
      <c r="FR1" s="153"/>
      <c r="FS1" s="132">
        <f>IF('Control Sheet'!$D$1=TRUE,FQ2,"")</f>
        <v>35</v>
      </c>
      <c r="FT1" s="131">
        <f>IF('Control Sheet'!$D$1=TRUE,FV2,"")</f>
        <v>36</v>
      </c>
      <c r="FU1" s="153"/>
      <c r="FW1" s="153"/>
      <c r="FX1" s="132">
        <f>IF('Control Sheet'!$D$1=TRUE,FV2,"")</f>
        <v>36</v>
      </c>
      <c r="FY1" s="131">
        <f>IF('Control Sheet'!$D$1=TRUE,GA2,"")</f>
        <v>37</v>
      </c>
      <c r="FZ1" s="153"/>
      <c r="GB1" s="153"/>
      <c r="GC1" s="132">
        <f>IF('Control Sheet'!$D$1=TRUE,GA2,"")</f>
        <v>37</v>
      </c>
      <c r="GD1" s="131">
        <f>IF('Control Sheet'!$D$1=TRUE,GF2,"")</f>
        <v>38</v>
      </c>
      <c r="GE1" s="153"/>
      <c r="GG1" s="153"/>
      <c r="GH1" s="132">
        <f>IF('Control Sheet'!$D$1=TRUE,GF2,"")</f>
        <v>38</v>
      </c>
      <c r="GI1" s="131">
        <f>IF('Control Sheet'!$D$1=TRUE,GK2,"")</f>
        <v>39</v>
      </c>
      <c r="GJ1" s="153"/>
      <c r="GL1" s="153"/>
      <c r="GM1" s="132">
        <f>IF('Control Sheet'!$D$1=TRUE,GK2,"")</f>
        <v>39</v>
      </c>
      <c r="GN1" s="131">
        <f>IF('Control Sheet'!$D$1=TRUE,GP2,"")</f>
        <v>40</v>
      </c>
      <c r="GO1" s="153"/>
      <c r="GQ1" s="153"/>
      <c r="GR1" s="132">
        <f>IF('Control Sheet'!$D$1=TRUE,GP2,"")</f>
        <v>40</v>
      </c>
      <c r="GS1" s="131">
        <f>IF('Control Sheet'!$D$1=TRUE,GU2,"")</f>
        <v>41</v>
      </c>
      <c r="GT1" s="153"/>
      <c r="GV1" s="153"/>
      <c r="GW1" s="132">
        <f>IF('Control Sheet'!$D$1=TRUE,GU2,"")</f>
        <v>41</v>
      </c>
      <c r="GX1" s="131">
        <f>IF('Control Sheet'!$D$1=TRUE,GZ2,"")</f>
        <v>42</v>
      </c>
      <c r="GY1" s="153"/>
      <c r="HA1" s="153"/>
      <c r="HB1" s="132">
        <f>IF('Control Sheet'!$D$1=TRUE,GZ2,"")</f>
        <v>42</v>
      </c>
      <c r="HC1" s="131">
        <f>IF('Control Sheet'!$D$1=TRUE,HE2,"")</f>
        <v>43</v>
      </c>
      <c r="HD1" s="153"/>
      <c r="HF1" s="153"/>
      <c r="HG1" s="132">
        <f>IF('Control Sheet'!$D$1=TRUE,HE2,"")</f>
        <v>43</v>
      </c>
      <c r="HH1" s="131">
        <f>IF('Control Sheet'!$D$1=TRUE,HJ2,"")</f>
        <v>44</v>
      </c>
      <c r="HI1" s="153"/>
      <c r="HK1" s="153"/>
      <c r="HL1" s="132">
        <f>IF('Control Sheet'!$D$1=TRUE,HJ2,"")</f>
        <v>44</v>
      </c>
      <c r="HM1" s="131">
        <f>IF('Control Sheet'!$D$1=TRUE,HO2,"")</f>
        <v>45</v>
      </c>
      <c r="HN1" s="153"/>
      <c r="HP1" s="153"/>
      <c r="HQ1" s="132">
        <f>IF('Control Sheet'!$D$1=TRUE,HO2,"")</f>
        <v>45</v>
      </c>
      <c r="HR1" s="131">
        <f>IF('Control Sheet'!$D$1=TRUE,HT2,"")</f>
        <v>46</v>
      </c>
      <c r="HS1" s="153"/>
      <c r="HU1" s="153"/>
      <c r="HV1" s="132">
        <f>IF('Control Sheet'!$D$1=TRUE,HT2,"")</f>
        <v>46</v>
      </c>
      <c r="HW1" s="131">
        <f>IF('Control Sheet'!$D$1=TRUE,HY2,"")</f>
        <v>47</v>
      </c>
      <c r="HX1" s="153"/>
      <c r="HZ1" s="153"/>
      <c r="IA1" s="132">
        <f>IF('Control Sheet'!$D$1=TRUE,HY2,"")</f>
        <v>47</v>
      </c>
      <c r="IB1" s="131">
        <f>IF('Control Sheet'!$D$1=TRUE,ID2,"")</f>
        <v>48</v>
      </c>
      <c r="IC1" s="153"/>
      <c r="IE1" s="153"/>
      <c r="IF1" s="132">
        <f>IF('Control Sheet'!$D$1=TRUE,ID2,"")</f>
        <v>48</v>
      </c>
      <c r="IG1" s="131">
        <f>IF('Control Sheet'!$D$1=TRUE,II2,"")</f>
        <v>49</v>
      </c>
      <c r="IH1" s="153"/>
      <c r="IJ1" s="153"/>
      <c r="IK1" s="132">
        <f>IF('Control Sheet'!$D$1=TRUE,II2,"")</f>
        <v>49</v>
      </c>
      <c r="IL1" s="131">
        <f>IF('Control Sheet'!$D$1=TRUE,IN2,"")</f>
        <v>50</v>
      </c>
      <c r="IM1" s="153"/>
      <c r="IO1" s="153"/>
      <c r="IP1" s="132">
        <f>IF('Control Sheet'!$D$1=TRUE,IN2,"")</f>
        <v>50</v>
      </c>
      <c r="IQ1" s="131">
        <f>IF('Control Sheet'!$D$1=TRUE,IS2,"")</f>
        <v>51</v>
      </c>
      <c r="IR1" s="153"/>
      <c r="IT1" s="153"/>
      <c r="IU1" s="132">
        <f>IF('Control Sheet'!$D$1=TRUE,IS2,"")</f>
        <v>51</v>
      </c>
      <c r="IV1" s="131">
        <f>IF('Control Sheet'!$D$1=TRUE,IX2,"")</f>
        <v>52</v>
      </c>
      <c r="IW1" s="153"/>
      <c r="IY1" s="153"/>
      <c r="IZ1" s="132">
        <f>IF('Control Sheet'!$D$1=TRUE,IX2,"")</f>
        <v>52</v>
      </c>
      <c r="JA1" s="131">
        <f>IF('Control Sheet'!$D$1=TRUE,JC2,"")</f>
        <v>53</v>
      </c>
      <c r="JB1" s="153"/>
      <c r="JD1" s="153"/>
      <c r="JE1" s="132">
        <f>IF('Control Sheet'!$D$1=TRUE,JC2,"")</f>
        <v>53</v>
      </c>
      <c r="JF1" s="131">
        <f>IF('Control Sheet'!$D$1=TRUE,JH2,"")</f>
        <v>54</v>
      </c>
      <c r="JG1" s="153"/>
      <c r="JI1" s="153"/>
      <c r="JJ1" s="132">
        <f>IF('Control Sheet'!$D$1=TRUE,JH2,"")</f>
        <v>54</v>
      </c>
      <c r="JK1" s="131">
        <f>IF('Control Sheet'!$D$1=TRUE,JM2,"")</f>
        <v>55</v>
      </c>
      <c r="JL1" s="153"/>
      <c r="JN1" s="153"/>
      <c r="JO1" s="132">
        <f>IF('Control Sheet'!$D$1=TRUE,JM2,"")</f>
        <v>55</v>
      </c>
      <c r="JP1" s="131">
        <f>IF('Control Sheet'!$D$1=TRUE,JR2,"")</f>
        <v>56</v>
      </c>
      <c r="JQ1" s="153"/>
      <c r="JS1" s="153"/>
      <c r="JT1" s="132">
        <f>IF('Control Sheet'!$D$1=TRUE,JR2,"")</f>
        <v>56</v>
      </c>
      <c r="JU1" s="131">
        <f>IF('Control Sheet'!$D$1=TRUE,JW2,"")</f>
        <v>57</v>
      </c>
      <c r="JV1" s="153"/>
      <c r="JX1" s="153"/>
      <c r="JY1" s="132">
        <f>IF('Control Sheet'!$D$1=TRUE,JW2,"")</f>
        <v>57</v>
      </c>
      <c r="JZ1" s="131">
        <f>IF('Control Sheet'!$D$1=TRUE,KB2,"")</f>
        <v>58</v>
      </c>
      <c r="KA1" s="153"/>
      <c r="KC1" s="153"/>
      <c r="KD1" s="132">
        <f>IF('Control Sheet'!$D$1=TRUE,KB2,"")</f>
        <v>58</v>
      </c>
      <c r="KE1" s="131">
        <f>IF('Control Sheet'!$D$1=TRUE,KG2,"")</f>
        <v>59</v>
      </c>
      <c r="KF1" s="153"/>
      <c r="KH1" s="153"/>
      <c r="KI1" s="132">
        <f>IF('Control Sheet'!$D$1=TRUE,KG2,"")</f>
        <v>59</v>
      </c>
      <c r="KJ1" s="131">
        <f>IF('Control Sheet'!$D$1=TRUE,KL2,"")</f>
        <v>60</v>
      </c>
      <c r="KK1" s="153"/>
      <c r="KM1" s="153"/>
      <c r="KN1" s="132">
        <f>IF('Control Sheet'!$D$1=TRUE,KL2,"")</f>
        <v>60</v>
      </c>
      <c r="KO1" s="131">
        <f>IF('Control Sheet'!$D$1=TRUE,KQ2,"")</f>
        <v>61</v>
      </c>
      <c r="KP1" s="153"/>
      <c r="KR1" s="153"/>
      <c r="KS1" s="132">
        <f>IF('Control Sheet'!$D$1=TRUE,KQ2,"")</f>
        <v>61</v>
      </c>
      <c r="KT1" s="131">
        <f>IF('Control Sheet'!$D$1=TRUE,KV2,"")</f>
        <v>62</v>
      </c>
      <c r="KU1" s="153"/>
      <c r="KW1" s="153"/>
      <c r="KX1" s="132">
        <f>IF('Control Sheet'!$D$1=TRUE,KV2,"")</f>
        <v>62</v>
      </c>
      <c r="KY1" s="131">
        <f>IF('Control Sheet'!$D$1=TRUE,LA2,"")</f>
        <v>63</v>
      </c>
      <c r="KZ1" s="153"/>
      <c r="LB1" s="153"/>
      <c r="LC1" s="132">
        <f>IF('Control Sheet'!$D$1=TRUE,LA2,"")</f>
        <v>63</v>
      </c>
      <c r="LD1" s="131">
        <f>IF('Control Sheet'!$D$1=TRUE,LF2,"")</f>
        <v>64</v>
      </c>
      <c r="LE1" s="153"/>
      <c r="LG1" s="153"/>
      <c r="LH1" s="132">
        <f>IF('Control Sheet'!$D$1=TRUE,LF2,"")</f>
        <v>64</v>
      </c>
      <c r="LI1" s="131">
        <f>IF('Control Sheet'!$D$1=TRUE,LK2,"")</f>
        <v>65</v>
      </c>
      <c r="LJ1" s="153"/>
      <c r="LL1" s="153"/>
      <c r="LM1" s="132">
        <f>IF('Control Sheet'!$D$1=TRUE,LK2,"")</f>
        <v>65</v>
      </c>
      <c r="LN1" s="131">
        <f>IF('Control Sheet'!$D$1=TRUE,LP2,"")</f>
        <v>66</v>
      </c>
      <c r="LO1" s="153"/>
      <c r="LQ1" s="153"/>
      <c r="LR1" s="132">
        <f>IF('Control Sheet'!$D$1=TRUE,LP2,"")</f>
        <v>66</v>
      </c>
      <c r="LS1" s="131">
        <f>IF('Control Sheet'!$D$1=TRUE,LU2,"")</f>
        <v>67</v>
      </c>
      <c r="LT1" s="153"/>
      <c r="LV1" s="153"/>
      <c r="LW1" s="132">
        <f>IF('Control Sheet'!$D$1=TRUE,LU2,"")</f>
        <v>67</v>
      </c>
      <c r="LX1" s="131">
        <f>IF('Control Sheet'!$D$1=TRUE,LZ2,"")</f>
        <v>68</v>
      </c>
      <c r="LY1" s="153"/>
      <c r="MA1" s="153"/>
      <c r="MB1" s="132">
        <f>IF('Control Sheet'!$D$1=TRUE,LZ2,"")</f>
        <v>68</v>
      </c>
      <c r="MC1" s="131">
        <f>IF('Control Sheet'!$D$1=TRUE,ME2,"")</f>
        <v>69</v>
      </c>
      <c r="MD1" s="153"/>
      <c r="MF1" s="153"/>
      <c r="MG1" s="132">
        <f>IF('Control Sheet'!$D$1=TRUE,ME2,"")</f>
        <v>69</v>
      </c>
      <c r="MH1" s="131">
        <f>IF('Control Sheet'!$D$1=TRUE,MJ2,"")</f>
        <v>70</v>
      </c>
      <c r="MI1" s="153"/>
      <c r="MK1" s="153"/>
      <c r="ML1" s="132">
        <f>IF('Control Sheet'!$D$1=TRUE,MJ2,"")</f>
        <v>70</v>
      </c>
      <c r="MM1" s="131">
        <f>IF('Control Sheet'!$D$1=TRUE,MO2,"")</f>
        <v>71</v>
      </c>
      <c r="MN1" s="153"/>
      <c r="MP1" s="153"/>
      <c r="MQ1" s="132">
        <f>IF('Control Sheet'!$D$1=TRUE,MO2,"")</f>
        <v>71</v>
      </c>
      <c r="MR1" s="131">
        <f>IF('Control Sheet'!$D$1=TRUE,MT2,"")</f>
        <v>72</v>
      </c>
      <c r="MS1" s="153"/>
      <c r="MU1" s="153"/>
      <c r="MV1" s="132">
        <f>IF('Control Sheet'!$D$1=TRUE,MT2,"")</f>
        <v>72</v>
      </c>
      <c r="MW1" s="131">
        <f>IF('Control Sheet'!$D$1=TRUE,MY2,"")</f>
        <v>73</v>
      </c>
      <c r="MX1" s="153"/>
      <c r="MZ1" s="153"/>
      <c r="NA1" s="132">
        <f>IF('Control Sheet'!$D$1=TRUE,MY2,"")</f>
        <v>73</v>
      </c>
      <c r="NB1" s="131">
        <f>IF('Control Sheet'!$D$1=TRUE,ND2,"")</f>
        <v>74</v>
      </c>
      <c r="NC1" s="153"/>
      <c r="NE1" s="153"/>
      <c r="NF1" s="132">
        <f>IF('Control Sheet'!$D$1=TRUE,ND2,"")</f>
        <v>74</v>
      </c>
      <c r="NG1" s="131">
        <f>IF('Control Sheet'!$D$1=TRUE,NI2,"")</f>
        <v>75</v>
      </c>
      <c r="NH1" s="153"/>
      <c r="NJ1" s="153"/>
      <c r="NK1" s="132">
        <f>IF('Control Sheet'!$D$1=TRUE,NI2,"")</f>
        <v>75</v>
      </c>
      <c r="NL1" s="131">
        <f>IF('Control Sheet'!$D$1=TRUE,NN2,"")</f>
        <v>76</v>
      </c>
      <c r="NM1" s="153"/>
      <c r="NO1" s="153"/>
      <c r="NP1" s="132">
        <f>IF('Control Sheet'!$D$1=TRUE,NN2,"")</f>
        <v>76</v>
      </c>
      <c r="NQ1" s="131">
        <f>IF('Control Sheet'!$D$1=TRUE,NS2,"")</f>
        <v>77</v>
      </c>
      <c r="NR1" s="153"/>
      <c r="NT1" s="153"/>
      <c r="NU1" s="132">
        <f>IF('Control Sheet'!$D$1=TRUE,NS2,"")</f>
        <v>77</v>
      </c>
      <c r="NV1" s="131">
        <f>IF('Control Sheet'!$D$1=TRUE,NX2,"")</f>
        <v>78</v>
      </c>
      <c r="NW1" s="153"/>
      <c r="NY1" s="153"/>
      <c r="NZ1" s="132">
        <f>IF('Control Sheet'!$D$1=TRUE,NX2,"")</f>
        <v>78</v>
      </c>
      <c r="OA1" s="131">
        <f>IF('Control Sheet'!$D$1=TRUE,OC2,"")</f>
        <v>79</v>
      </c>
      <c r="OB1" s="153"/>
      <c r="OD1" s="153"/>
      <c r="OE1" s="132">
        <f>IF('Control Sheet'!$D$1=TRUE,OC2,"")</f>
        <v>79</v>
      </c>
      <c r="OF1" s="131">
        <f>IF('Control Sheet'!$D$1=TRUE,OH2,"")</f>
        <v>80</v>
      </c>
      <c r="OG1" s="153"/>
      <c r="OI1" s="153"/>
      <c r="OJ1" s="132">
        <f>IF('Control Sheet'!$D$1=TRUE,OH2,"")</f>
        <v>80</v>
      </c>
      <c r="OK1" s="131">
        <f>IF('Control Sheet'!$D$1=TRUE,OM2,"")</f>
        <v>81</v>
      </c>
      <c r="OL1" s="153"/>
      <c r="ON1" s="153"/>
      <c r="OO1" s="132">
        <f>IF('Control Sheet'!$D$1=TRUE,OM2,"")</f>
        <v>81</v>
      </c>
      <c r="OP1" s="131">
        <f>IF('Control Sheet'!$D$1=TRUE,OR2,"")</f>
        <v>82</v>
      </c>
      <c r="OQ1" s="153"/>
      <c r="OS1" s="153"/>
      <c r="OT1" s="132">
        <f>IF('Control Sheet'!$D$1=TRUE,OR2,"")</f>
        <v>82</v>
      </c>
      <c r="OU1" s="131">
        <f>IF('Control Sheet'!$D$1=TRUE,OW2,"")</f>
        <v>83</v>
      </c>
      <c r="OV1" s="153"/>
      <c r="OX1" s="153"/>
      <c r="OY1" s="132">
        <f>IF('Control Sheet'!$D$1=TRUE,OW2,"")</f>
        <v>83</v>
      </c>
      <c r="OZ1" s="131">
        <f>IF('Control Sheet'!$D$1=TRUE,PB2,"")</f>
        <v>84</v>
      </c>
      <c r="PA1" s="153"/>
      <c r="PC1" s="153"/>
      <c r="PD1" s="132">
        <f>IF('Control Sheet'!$D$1=TRUE,PB2,"")</f>
        <v>84</v>
      </c>
      <c r="PE1" s="131">
        <f>IF('Control Sheet'!$D$1=TRUE,PG2,"")</f>
        <v>85</v>
      </c>
      <c r="PF1" s="153"/>
      <c r="PH1" s="153"/>
      <c r="PI1" s="132">
        <f>IF('Control Sheet'!$D$1=TRUE,PG2,"")</f>
        <v>85</v>
      </c>
      <c r="PJ1" s="131">
        <f>IF('Control Sheet'!$D$1=TRUE,PL2,"")</f>
        <v>86</v>
      </c>
      <c r="PK1" s="153"/>
      <c r="PM1" s="153"/>
      <c r="PN1" s="132">
        <f>IF('Control Sheet'!$D$1=TRUE,PL2,"")</f>
        <v>86</v>
      </c>
      <c r="PO1" s="131">
        <f>IF('Control Sheet'!$D$1=TRUE,PQ2,"")</f>
        <v>87</v>
      </c>
      <c r="PP1" s="153"/>
      <c r="PR1" s="153"/>
      <c r="PS1" s="132">
        <f>IF('Control Sheet'!$D$1=TRUE,PQ2,"")</f>
        <v>87</v>
      </c>
      <c r="PT1" s="131">
        <f>IF('Control Sheet'!$D$1=TRUE,PV2,"")</f>
        <v>88</v>
      </c>
      <c r="PU1" s="153"/>
      <c r="PW1" s="153"/>
      <c r="PX1" s="132">
        <f>IF('Control Sheet'!$D$1=TRUE,PV2,"")</f>
        <v>88</v>
      </c>
      <c r="PY1" s="131">
        <f>IF('Control Sheet'!$D$1=TRUE,QA2,"")</f>
        <v>89</v>
      </c>
      <c r="PZ1" s="153"/>
      <c r="QB1" s="153"/>
      <c r="QC1" s="132">
        <f>IF('Control Sheet'!$D$1=TRUE,QA2,"")</f>
        <v>89</v>
      </c>
      <c r="QD1" s="131">
        <f>IF('Control Sheet'!$D$1=TRUE,QF2,"")</f>
        <v>90</v>
      </c>
      <c r="QE1" s="153"/>
      <c r="QG1" s="153"/>
      <c r="QH1" s="132">
        <f>IF('Control Sheet'!$D$1=TRUE,QF2,"")</f>
        <v>90</v>
      </c>
      <c r="QI1" s="131">
        <f>IF('Control Sheet'!$D$1=TRUE,QK2,"")</f>
        <v>91</v>
      </c>
      <c r="QJ1" s="153"/>
      <c r="QL1" s="153"/>
      <c r="QM1" s="132">
        <f>IF('Control Sheet'!$D$1=TRUE,QK2,"")</f>
        <v>91</v>
      </c>
      <c r="QN1" s="131">
        <f>IF('Control Sheet'!$D$1=TRUE,QP2,"")</f>
        <v>92</v>
      </c>
      <c r="QO1" s="153"/>
      <c r="QQ1" s="153"/>
      <c r="QR1" s="132">
        <f>IF('Control Sheet'!$D$1=TRUE,QP2,"")</f>
        <v>92</v>
      </c>
      <c r="QS1" s="131">
        <f>IF('Control Sheet'!$D$1=TRUE,QU2,"")</f>
        <v>93</v>
      </c>
      <c r="QT1" s="153"/>
      <c r="QV1" s="153"/>
      <c r="QW1" s="132">
        <f>IF('Control Sheet'!$D$1=TRUE,QU2,"")</f>
        <v>93</v>
      </c>
      <c r="QX1" s="131">
        <f>IF('Control Sheet'!$D$1=TRUE,QZ2,"")</f>
        <v>94</v>
      </c>
      <c r="QY1" s="153"/>
      <c r="RA1" s="153"/>
      <c r="RB1" s="132">
        <f>IF('Control Sheet'!$D$1=TRUE,QZ2,"")</f>
        <v>94</v>
      </c>
      <c r="RC1" s="131">
        <f>IF('Control Sheet'!$D$1=TRUE,RE2,"")</f>
        <v>95</v>
      </c>
      <c r="RD1" s="153"/>
      <c r="RF1" s="153"/>
      <c r="RG1" s="132">
        <f>IF('Control Sheet'!$D$1=TRUE,RE2,"")</f>
        <v>95</v>
      </c>
      <c r="RH1" s="131">
        <f>IF('Control Sheet'!$D$1=TRUE,RJ2,"")</f>
        <v>96</v>
      </c>
      <c r="RI1" s="153"/>
      <c r="RK1" s="153"/>
      <c r="RL1" s="132">
        <f>IF('Control Sheet'!$D$1=TRUE,RJ2,"")</f>
        <v>96</v>
      </c>
      <c r="RM1" s="131">
        <f>IF('Control Sheet'!$D$1=TRUE,RO2,"")</f>
        <v>97</v>
      </c>
      <c r="RN1" s="153"/>
      <c r="RP1" s="153"/>
      <c r="RQ1" s="132">
        <f>IF('Control Sheet'!$D$1=TRUE,RO2,"")</f>
        <v>97</v>
      </c>
      <c r="RR1" s="131">
        <f>IF('Control Sheet'!$D$1=TRUE,RT2,"")</f>
        <v>98</v>
      </c>
      <c r="RS1" s="153"/>
      <c r="RU1" s="153"/>
      <c r="RV1" s="132">
        <f>IF('Control Sheet'!$D$1=TRUE,RT2,"")</f>
        <v>98</v>
      </c>
      <c r="RW1" s="131">
        <f>IF('Control Sheet'!$D$1=TRUE,RY2,"")</f>
        <v>99</v>
      </c>
      <c r="RX1" s="153"/>
      <c r="RZ1" s="153"/>
      <c r="SA1" s="132">
        <f>IF('Control Sheet'!$D$1=TRUE,RY2,"")</f>
        <v>99</v>
      </c>
      <c r="SB1" s="131">
        <f>IF('Control Sheet'!$D$1=TRUE,SD2,"")</f>
        <v>100</v>
      </c>
      <c r="SC1" s="153"/>
      <c r="SE1" s="153"/>
      <c r="SF1" s="132">
        <f>IF('Control Sheet'!$D$1=TRUE,SD2,"")</f>
        <v>100</v>
      </c>
    </row>
    <row r="2" spans="1:501" s="127" customFormat="1" ht="30" customHeight="1" x14ac:dyDescent="0.15">
      <c r="A2" s="124"/>
      <c r="B2" s="125"/>
      <c r="C2" s="126">
        <f>BingoMaker.com!C$77</f>
        <v>1</v>
      </c>
      <c r="D2" s="125"/>
      <c r="E2" s="124"/>
      <c r="F2" s="124"/>
      <c r="G2" s="125"/>
      <c r="H2" s="126">
        <f>BingoMaker.com!H$77</f>
        <v>2</v>
      </c>
      <c r="I2" s="125"/>
      <c r="J2" s="124"/>
      <c r="K2" s="124"/>
      <c r="L2" s="125"/>
      <c r="M2" s="126">
        <f>BingoMaker.com!M$77</f>
        <v>3</v>
      </c>
      <c r="N2" s="125"/>
      <c r="O2" s="124"/>
      <c r="P2" s="124"/>
      <c r="Q2" s="125"/>
      <c r="R2" s="126">
        <f>BingoMaker.com!R$77</f>
        <v>4</v>
      </c>
      <c r="S2" s="125"/>
      <c r="T2" s="124"/>
      <c r="U2" s="124"/>
      <c r="V2" s="125"/>
      <c r="W2" s="126">
        <f>BingoMaker.com!W$77</f>
        <v>5</v>
      </c>
      <c r="X2" s="125"/>
      <c r="Y2" s="124"/>
      <c r="Z2" s="124"/>
      <c r="AA2" s="125"/>
      <c r="AB2" s="126">
        <f>BingoMaker.com!AB$77</f>
        <v>6</v>
      </c>
      <c r="AC2" s="125"/>
      <c r="AD2" s="124"/>
      <c r="AE2" s="124"/>
      <c r="AF2" s="125"/>
      <c r="AG2" s="126">
        <f>BingoMaker.com!AG$77</f>
        <v>7</v>
      </c>
      <c r="AH2" s="125"/>
      <c r="AI2" s="124"/>
      <c r="AJ2" s="124"/>
      <c r="AK2" s="125"/>
      <c r="AL2" s="126">
        <f>BingoMaker.com!AL$77</f>
        <v>8</v>
      </c>
      <c r="AM2" s="125"/>
      <c r="AN2" s="124"/>
      <c r="AO2" s="124"/>
      <c r="AP2" s="125"/>
      <c r="AQ2" s="126">
        <f>BingoMaker.com!AQ$77</f>
        <v>9</v>
      </c>
      <c r="AR2" s="125"/>
      <c r="AS2" s="124"/>
      <c r="AT2" s="124"/>
      <c r="AU2" s="125"/>
      <c r="AV2" s="126">
        <f>BingoMaker.com!AV$77</f>
        <v>10</v>
      </c>
      <c r="AW2" s="125"/>
      <c r="AX2" s="124"/>
      <c r="AY2" s="124"/>
      <c r="AZ2" s="125"/>
      <c r="BA2" s="126">
        <f>BingoMaker.com!BA$77</f>
        <v>11</v>
      </c>
      <c r="BB2" s="125"/>
      <c r="BC2" s="124"/>
      <c r="BD2" s="124"/>
      <c r="BE2" s="125"/>
      <c r="BF2" s="126">
        <f>BingoMaker.com!BF$77</f>
        <v>12</v>
      </c>
      <c r="BG2" s="125"/>
      <c r="BH2" s="124"/>
      <c r="BI2" s="124"/>
      <c r="BJ2" s="125"/>
      <c r="BK2" s="126">
        <f>BingoMaker.com!BK$77</f>
        <v>13</v>
      </c>
      <c r="BL2" s="125"/>
      <c r="BM2" s="124"/>
      <c r="BN2" s="124"/>
      <c r="BO2" s="125"/>
      <c r="BP2" s="126">
        <f>BingoMaker.com!BP$77</f>
        <v>14</v>
      </c>
      <c r="BQ2" s="125"/>
      <c r="BR2" s="124"/>
      <c r="BS2" s="124"/>
      <c r="BT2" s="125"/>
      <c r="BU2" s="126">
        <f>BingoMaker.com!BU$77</f>
        <v>15</v>
      </c>
      <c r="BV2" s="125"/>
      <c r="BW2" s="124"/>
      <c r="BX2" s="124"/>
      <c r="BY2" s="125"/>
      <c r="BZ2" s="126">
        <f>BingoMaker.com!BZ$77</f>
        <v>16</v>
      </c>
      <c r="CA2" s="125"/>
      <c r="CB2" s="124"/>
      <c r="CC2" s="124"/>
      <c r="CD2" s="125"/>
      <c r="CE2" s="126">
        <f>BingoMaker.com!CE$77</f>
        <v>17</v>
      </c>
      <c r="CF2" s="125"/>
      <c r="CG2" s="124"/>
      <c r="CH2" s="124"/>
      <c r="CI2" s="125"/>
      <c r="CJ2" s="126">
        <f>BingoMaker.com!CJ$77</f>
        <v>18</v>
      </c>
      <c r="CK2" s="125"/>
      <c r="CL2" s="124"/>
      <c r="CM2" s="124"/>
      <c r="CN2" s="125"/>
      <c r="CO2" s="126">
        <f>BingoMaker.com!CO$77</f>
        <v>19</v>
      </c>
      <c r="CP2" s="125"/>
      <c r="CQ2" s="124"/>
      <c r="CR2" s="124"/>
      <c r="CS2" s="125"/>
      <c r="CT2" s="126">
        <f>BingoMaker.com!CT$77</f>
        <v>20</v>
      </c>
      <c r="CU2" s="125"/>
      <c r="CV2" s="124"/>
      <c r="CW2" s="124"/>
      <c r="CX2" s="125"/>
      <c r="CY2" s="126">
        <f>BingoMaker.com!CY$77</f>
        <v>21</v>
      </c>
      <c r="CZ2" s="125"/>
      <c r="DA2" s="124"/>
      <c r="DB2" s="124"/>
      <c r="DC2" s="125"/>
      <c r="DD2" s="126">
        <f>BingoMaker.com!DD$77</f>
        <v>22</v>
      </c>
      <c r="DE2" s="125"/>
      <c r="DF2" s="124"/>
      <c r="DG2" s="124"/>
      <c r="DH2" s="125"/>
      <c r="DI2" s="126">
        <f>BingoMaker.com!DI$77</f>
        <v>23</v>
      </c>
      <c r="DJ2" s="125"/>
      <c r="DK2" s="124"/>
      <c r="DL2" s="124"/>
      <c r="DM2" s="125"/>
      <c r="DN2" s="126">
        <f>BingoMaker.com!DN$77</f>
        <v>24</v>
      </c>
      <c r="DO2" s="125"/>
      <c r="DP2" s="124"/>
      <c r="DQ2" s="124"/>
      <c r="DR2" s="125"/>
      <c r="DS2" s="126">
        <f>BingoMaker.com!DS$77</f>
        <v>25</v>
      </c>
      <c r="DT2" s="125"/>
      <c r="DU2" s="124"/>
      <c r="DV2" s="124"/>
      <c r="DW2" s="125"/>
      <c r="DX2" s="126">
        <f>BingoMaker.com!DX$77</f>
        <v>26</v>
      </c>
      <c r="DY2" s="125"/>
      <c r="DZ2" s="124"/>
      <c r="EA2" s="124"/>
      <c r="EB2" s="125"/>
      <c r="EC2" s="126">
        <f>BingoMaker.com!EC$77</f>
        <v>27</v>
      </c>
      <c r="ED2" s="125"/>
      <c r="EE2" s="124"/>
      <c r="EF2" s="124"/>
      <c r="EG2" s="125"/>
      <c r="EH2" s="126">
        <f>BingoMaker.com!EH$77</f>
        <v>28</v>
      </c>
      <c r="EI2" s="125"/>
      <c r="EJ2" s="124"/>
      <c r="EK2" s="124"/>
      <c r="EL2" s="125"/>
      <c r="EM2" s="126">
        <f>BingoMaker.com!EM$77</f>
        <v>29</v>
      </c>
      <c r="EN2" s="125"/>
      <c r="EO2" s="124"/>
      <c r="EP2" s="124"/>
      <c r="EQ2" s="125"/>
      <c r="ER2" s="126">
        <f>BingoMaker.com!ER$77</f>
        <v>30</v>
      </c>
      <c r="ES2" s="125"/>
      <c r="ET2" s="124"/>
      <c r="EU2" s="124"/>
      <c r="EV2" s="125"/>
      <c r="EW2" s="126">
        <f>BingoMaker.com!EW$77</f>
        <v>31</v>
      </c>
      <c r="EX2" s="125"/>
      <c r="EY2" s="124"/>
      <c r="EZ2" s="124"/>
      <c r="FA2" s="125"/>
      <c r="FB2" s="126">
        <f>BingoMaker.com!FB$77</f>
        <v>32</v>
      </c>
      <c r="FC2" s="125"/>
      <c r="FD2" s="124"/>
      <c r="FE2" s="124"/>
      <c r="FF2" s="125"/>
      <c r="FG2" s="126">
        <f>BingoMaker.com!FG$77</f>
        <v>33</v>
      </c>
      <c r="FH2" s="125"/>
      <c r="FI2" s="124"/>
      <c r="FJ2" s="124"/>
      <c r="FK2" s="125"/>
      <c r="FL2" s="126">
        <f>BingoMaker.com!FL$77</f>
        <v>34</v>
      </c>
      <c r="FM2" s="125"/>
      <c r="FN2" s="124"/>
      <c r="FO2" s="124"/>
      <c r="FP2" s="125"/>
      <c r="FQ2" s="126">
        <f>BingoMaker.com!FQ$77</f>
        <v>35</v>
      </c>
      <c r="FR2" s="125"/>
      <c r="FS2" s="124"/>
      <c r="FT2" s="124"/>
      <c r="FU2" s="125"/>
      <c r="FV2" s="126">
        <f>BingoMaker.com!FV$77</f>
        <v>36</v>
      </c>
      <c r="FW2" s="125"/>
      <c r="FX2" s="124"/>
      <c r="FY2" s="124"/>
      <c r="FZ2" s="125"/>
      <c r="GA2" s="126">
        <f>BingoMaker.com!GA$77</f>
        <v>37</v>
      </c>
      <c r="GB2" s="125"/>
      <c r="GC2" s="124"/>
      <c r="GD2" s="124"/>
      <c r="GE2" s="125"/>
      <c r="GF2" s="126">
        <f>BingoMaker.com!GF$77</f>
        <v>38</v>
      </c>
      <c r="GG2" s="125"/>
      <c r="GH2" s="124"/>
      <c r="GI2" s="124"/>
      <c r="GJ2" s="125"/>
      <c r="GK2" s="126">
        <f>BingoMaker.com!GK$77</f>
        <v>39</v>
      </c>
      <c r="GL2" s="125"/>
      <c r="GM2" s="124"/>
      <c r="GN2" s="124"/>
      <c r="GO2" s="125"/>
      <c r="GP2" s="126">
        <f>BingoMaker.com!GP$77</f>
        <v>40</v>
      </c>
      <c r="GQ2" s="125"/>
      <c r="GR2" s="124"/>
      <c r="GS2" s="124"/>
      <c r="GT2" s="125"/>
      <c r="GU2" s="126">
        <f>BingoMaker.com!GU$77</f>
        <v>41</v>
      </c>
      <c r="GV2" s="125"/>
      <c r="GW2" s="124"/>
      <c r="GX2" s="124"/>
      <c r="GY2" s="125"/>
      <c r="GZ2" s="126">
        <f>BingoMaker.com!GZ$77</f>
        <v>42</v>
      </c>
      <c r="HA2" s="125"/>
      <c r="HB2" s="124"/>
      <c r="HC2" s="124"/>
      <c r="HD2" s="125"/>
      <c r="HE2" s="126">
        <f>BingoMaker.com!HE$77</f>
        <v>43</v>
      </c>
      <c r="HF2" s="125"/>
      <c r="HG2" s="124"/>
      <c r="HH2" s="124"/>
      <c r="HI2" s="125"/>
      <c r="HJ2" s="126">
        <f>BingoMaker.com!HJ$77</f>
        <v>44</v>
      </c>
      <c r="HK2" s="125"/>
      <c r="HL2" s="124"/>
      <c r="HM2" s="124"/>
      <c r="HN2" s="125"/>
      <c r="HO2" s="126">
        <f>BingoMaker.com!HO$77</f>
        <v>45</v>
      </c>
      <c r="HP2" s="125"/>
      <c r="HQ2" s="124"/>
      <c r="HR2" s="124"/>
      <c r="HS2" s="125"/>
      <c r="HT2" s="126">
        <f>BingoMaker.com!HT$77</f>
        <v>46</v>
      </c>
      <c r="HU2" s="125"/>
      <c r="HV2" s="124"/>
      <c r="HW2" s="124"/>
      <c r="HX2" s="125"/>
      <c r="HY2" s="126">
        <f>BingoMaker.com!HY$77</f>
        <v>47</v>
      </c>
      <c r="HZ2" s="125"/>
      <c r="IA2" s="124"/>
      <c r="IB2" s="124"/>
      <c r="IC2" s="125"/>
      <c r="ID2" s="126">
        <f>BingoMaker.com!ID$77</f>
        <v>48</v>
      </c>
      <c r="IE2" s="125"/>
      <c r="IF2" s="124"/>
      <c r="IG2" s="124"/>
      <c r="IH2" s="125"/>
      <c r="II2" s="126">
        <f>BingoMaker.com!II$77</f>
        <v>49</v>
      </c>
      <c r="IJ2" s="125"/>
      <c r="IK2" s="124"/>
      <c r="IL2" s="124"/>
      <c r="IM2" s="125"/>
      <c r="IN2" s="126">
        <f>BingoMaker.com!IN$77</f>
        <v>50</v>
      </c>
      <c r="IO2" s="125"/>
      <c r="IP2" s="124"/>
      <c r="IQ2" s="124"/>
      <c r="IR2" s="125"/>
      <c r="IS2" s="126">
        <f>BingoMaker.com!IS$77</f>
        <v>51</v>
      </c>
      <c r="IT2" s="125"/>
      <c r="IU2" s="124"/>
      <c r="IV2" s="124"/>
      <c r="IW2" s="125"/>
      <c r="IX2" s="126">
        <f>BingoMaker.com!IX$77</f>
        <v>52</v>
      </c>
      <c r="IY2" s="125"/>
      <c r="IZ2" s="124"/>
      <c r="JA2" s="124"/>
      <c r="JB2" s="125"/>
      <c r="JC2" s="126">
        <f>BingoMaker.com!JC$77</f>
        <v>53</v>
      </c>
      <c r="JD2" s="125"/>
      <c r="JE2" s="124"/>
      <c r="JF2" s="124"/>
      <c r="JG2" s="125"/>
      <c r="JH2" s="126">
        <f>BingoMaker.com!JH$77</f>
        <v>54</v>
      </c>
      <c r="JI2" s="125"/>
      <c r="JJ2" s="124"/>
      <c r="JK2" s="124"/>
      <c r="JL2" s="125"/>
      <c r="JM2" s="126">
        <f>BingoMaker.com!JM$77</f>
        <v>55</v>
      </c>
      <c r="JN2" s="125"/>
      <c r="JO2" s="124"/>
      <c r="JP2" s="124"/>
      <c r="JQ2" s="125"/>
      <c r="JR2" s="126">
        <f>BingoMaker.com!JR$77</f>
        <v>56</v>
      </c>
      <c r="JS2" s="125"/>
      <c r="JT2" s="124"/>
      <c r="JU2" s="124"/>
      <c r="JV2" s="125"/>
      <c r="JW2" s="126">
        <f>BingoMaker.com!JW$77</f>
        <v>57</v>
      </c>
      <c r="JX2" s="125"/>
      <c r="JY2" s="124"/>
      <c r="JZ2" s="124"/>
      <c r="KA2" s="125"/>
      <c r="KB2" s="126">
        <f>BingoMaker.com!KB$77</f>
        <v>58</v>
      </c>
      <c r="KC2" s="125"/>
      <c r="KD2" s="124"/>
      <c r="KE2" s="124"/>
      <c r="KF2" s="125"/>
      <c r="KG2" s="126">
        <f>BingoMaker.com!KG$77</f>
        <v>59</v>
      </c>
      <c r="KH2" s="125"/>
      <c r="KI2" s="124"/>
      <c r="KJ2" s="124"/>
      <c r="KK2" s="125"/>
      <c r="KL2" s="126">
        <f>BingoMaker.com!KL$77</f>
        <v>60</v>
      </c>
      <c r="KM2" s="125"/>
      <c r="KN2" s="124"/>
      <c r="KO2" s="124"/>
      <c r="KP2" s="125"/>
      <c r="KQ2" s="126">
        <f>BingoMaker.com!KQ$77</f>
        <v>61</v>
      </c>
      <c r="KR2" s="125"/>
      <c r="KS2" s="124"/>
      <c r="KT2" s="124"/>
      <c r="KU2" s="125"/>
      <c r="KV2" s="126">
        <f>BingoMaker.com!KV$77</f>
        <v>62</v>
      </c>
      <c r="KW2" s="125"/>
      <c r="KX2" s="124"/>
      <c r="KY2" s="124"/>
      <c r="KZ2" s="125"/>
      <c r="LA2" s="126">
        <f>BingoMaker.com!LA$77</f>
        <v>63</v>
      </c>
      <c r="LB2" s="125"/>
      <c r="LC2" s="124"/>
      <c r="LD2" s="124"/>
      <c r="LE2" s="125"/>
      <c r="LF2" s="126">
        <f>BingoMaker.com!LF$77</f>
        <v>64</v>
      </c>
      <c r="LG2" s="125"/>
      <c r="LH2" s="124"/>
      <c r="LI2" s="124"/>
      <c r="LJ2" s="125"/>
      <c r="LK2" s="126">
        <f>BingoMaker.com!LK$77</f>
        <v>65</v>
      </c>
      <c r="LL2" s="125"/>
      <c r="LM2" s="124"/>
      <c r="LN2" s="124"/>
      <c r="LO2" s="125"/>
      <c r="LP2" s="126">
        <f>BingoMaker.com!LP$77</f>
        <v>66</v>
      </c>
      <c r="LQ2" s="125"/>
      <c r="LR2" s="124"/>
      <c r="LS2" s="124"/>
      <c r="LT2" s="125"/>
      <c r="LU2" s="126">
        <f>BingoMaker.com!LU$77</f>
        <v>67</v>
      </c>
      <c r="LV2" s="125"/>
      <c r="LW2" s="124"/>
      <c r="LX2" s="124"/>
      <c r="LY2" s="125"/>
      <c r="LZ2" s="126">
        <f>BingoMaker.com!LZ$77</f>
        <v>68</v>
      </c>
      <c r="MA2" s="125"/>
      <c r="MB2" s="124"/>
      <c r="MC2" s="124"/>
      <c r="MD2" s="125"/>
      <c r="ME2" s="126">
        <f>BingoMaker.com!ME$77</f>
        <v>69</v>
      </c>
      <c r="MF2" s="125"/>
      <c r="MG2" s="124"/>
      <c r="MH2" s="124"/>
      <c r="MI2" s="125"/>
      <c r="MJ2" s="126">
        <f>BingoMaker.com!MJ$77</f>
        <v>70</v>
      </c>
      <c r="MK2" s="125"/>
      <c r="ML2" s="124"/>
      <c r="MM2" s="124"/>
      <c r="MN2" s="125"/>
      <c r="MO2" s="126">
        <f>BingoMaker.com!MO$77</f>
        <v>71</v>
      </c>
      <c r="MP2" s="125"/>
      <c r="MQ2" s="124"/>
      <c r="MR2" s="124"/>
      <c r="MS2" s="125"/>
      <c r="MT2" s="126">
        <f>BingoMaker.com!MT$77</f>
        <v>72</v>
      </c>
      <c r="MU2" s="125"/>
      <c r="MV2" s="124"/>
      <c r="MW2" s="124"/>
      <c r="MX2" s="125"/>
      <c r="MY2" s="126">
        <f>BingoMaker.com!MY$77</f>
        <v>73</v>
      </c>
      <c r="MZ2" s="125"/>
      <c r="NA2" s="124"/>
      <c r="NB2" s="124"/>
      <c r="NC2" s="125"/>
      <c r="ND2" s="126">
        <f>BingoMaker.com!ND$77</f>
        <v>74</v>
      </c>
      <c r="NE2" s="125"/>
      <c r="NF2" s="124"/>
      <c r="NG2" s="124"/>
      <c r="NH2" s="125"/>
      <c r="NI2" s="126">
        <f>BingoMaker.com!NI$77</f>
        <v>75</v>
      </c>
      <c r="NJ2" s="125"/>
      <c r="NK2" s="124"/>
      <c r="NL2" s="124"/>
      <c r="NM2" s="125"/>
      <c r="NN2" s="126">
        <f>BingoMaker.com!NN$77</f>
        <v>76</v>
      </c>
      <c r="NO2" s="125"/>
      <c r="NP2" s="124"/>
      <c r="NQ2" s="124"/>
      <c r="NR2" s="125"/>
      <c r="NS2" s="126">
        <f>BingoMaker.com!NS$77</f>
        <v>77</v>
      </c>
      <c r="NT2" s="125"/>
      <c r="NU2" s="124"/>
      <c r="NV2" s="124"/>
      <c r="NW2" s="125"/>
      <c r="NX2" s="126">
        <f>BingoMaker.com!NX$77</f>
        <v>78</v>
      </c>
      <c r="NY2" s="125"/>
      <c r="NZ2" s="124"/>
      <c r="OA2" s="124"/>
      <c r="OB2" s="125"/>
      <c r="OC2" s="126">
        <f>BingoMaker.com!OC$77</f>
        <v>79</v>
      </c>
      <c r="OD2" s="125"/>
      <c r="OE2" s="124"/>
      <c r="OF2" s="124"/>
      <c r="OG2" s="125"/>
      <c r="OH2" s="126">
        <f>BingoMaker.com!OH$77</f>
        <v>80</v>
      </c>
      <c r="OI2" s="125"/>
      <c r="OJ2" s="124"/>
      <c r="OK2" s="124"/>
      <c r="OL2" s="125"/>
      <c r="OM2" s="126">
        <f>BingoMaker.com!OM$77</f>
        <v>81</v>
      </c>
      <c r="ON2" s="125"/>
      <c r="OO2" s="124"/>
      <c r="OP2" s="124"/>
      <c r="OQ2" s="125"/>
      <c r="OR2" s="126">
        <f>BingoMaker.com!OR$77</f>
        <v>82</v>
      </c>
      <c r="OS2" s="125"/>
      <c r="OT2" s="124"/>
      <c r="OU2" s="124"/>
      <c r="OV2" s="125"/>
      <c r="OW2" s="126">
        <f>BingoMaker.com!OW$77</f>
        <v>83</v>
      </c>
      <c r="OX2" s="125"/>
      <c r="OY2" s="124"/>
      <c r="OZ2" s="124"/>
      <c r="PA2" s="125"/>
      <c r="PB2" s="126">
        <f>BingoMaker.com!PB$77</f>
        <v>84</v>
      </c>
      <c r="PC2" s="125"/>
      <c r="PD2" s="124"/>
      <c r="PE2" s="124"/>
      <c r="PF2" s="125"/>
      <c r="PG2" s="126">
        <f>BingoMaker.com!PG$77</f>
        <v>85</v>
      </c>
      <c r="PH2" s="125"/>
      <c r="PI2" s="124"/>
      <c r="PJ2" s="124"/>
      <c r="PK2" s="125"/>
      <c r="PL2" s="126">
        <f>BingoMaker.com!PL$77</f>
        <v>86</v>
      </c>
      <c r="PM2" s="125"/>
      <c r="PN2" s="124"/>
      <c r="PO2" s="124"/>
      <c r="PP2" s="125"/>
      <c r="PQ2" s="126">
        <f>BingoMaker.com!PQ$77</f>
        <v>87</v>
      </c>
      <c r="PR2" s="125"/>
      <c r="PS2" s="124"/>
      <c r="PT2" s="124"/>
      <c r="PU2" s="125"/>
      <c r="PV2" s="126">
        <f>BingoMaker.com!PV$77</f>
        <v>88</v>
      </c>
      <c r="PW2" s="125"/>
      <c r="PX2" s="124"/>
      <c r="PY2" s="124"/>
      <c r="PZ2" s="125"/>
      <c r="QA2" s="126">
        <f>BingoMaker.com!QA$77</f>
        <v>89</v>
      </c>
      <c r="QB2" s="125"/>
      <c r="QC2" s="124"/>
      <c r="QD2" s="124"/>
      <c r="QE2" s="125"/>
      <c r="QF2" s="126">
        <f>BingoMaker.com!QF$77</f>
        <v>90</v>
      </c>
      <c r="QG2" s="125"/>
      <c r="QH2" s="124"/>
      <c r="QI2" s="124"/>
      <c r="QJ2" s="125"/>
      <c r="QK2" s="126">
        <f>BingoMaker.com!QK$77</f>
        <v>91</v>
      </c>
      <c r="QL2" s="125"/>
      <c r="QM2" s="124"/>
      <c r="QN2" s="124"/>
      <c r="QO2" s="125"/>
      <c r="QP2" s="126">
        <f>BingoMaker.com!QP$77</f>
        <v>92</v>
      </c>
      <c r="QQ2" s="125"/>
      <c r="QR2" s="124"/>
      <c r="QS2" s="124"/>
      <c r="QT2" s="125"/>
      <c r="QU2" s="126">
        <f>BingoMaker.com!QU$77</f>
        <v>93</v>
      </c>
      <c r="QV2" s="125"/>
      <c r="QW2" s="124"/>
      <c r="QX2" s="124"/>
      <c r="QY2" s="125"/>
      <c r="QZ2" s="126">
        <f>BingoMaker.com!QZ$77</f>
        <v>94</v>
      </c>
      <c r="RA2" s="125"/>
      <c r="RB2" s="124"/>
      <c r="RC2" s="124"/>
      <c r="RD2" s="125"/>
      <c r="RE2" s="126">
        <f>BingoMaker.com!RE$77</f>
        <v>95</v>
      </c>
      <c r="RF2" s="125"/>
      <c r="RG2" s="124"/>
      <c r="RH2" s="124"/>
      <c r="RI2" s="125"/>
      <c r="RJ2" s="126">
        <f>BingoMaker.com!RJ$77</f>
        <v>96</v>
      </c>
      <c r="RK2" s="125"/>
      <c r="RL2" s="124"/>
      <c r="RM2" s="124"/>
      <c r="RN2" s="125"/>
      <c r="RO2" s="126">
        <f>BingoMaker.com!RO$77</f>
        <v>97</v>
      </c>
      <c r="RP2" s="125"/>
      <c r="RQ2" s="124"/>
      <c r="RR2" s="124"/>
      <c r="RS2" s="125"/>
      <c r="RT2" s="126">
        <f>BingoMaker.com!RT$77</f>
        <v>98</v>
      </c>
      <c r="RU2" s="125"/>
      <c r="RV2" s="124"/>
      <c r="RW2" s="124"/>
      <c r="RX2" s="125"/>
      <c r="RY2" s="126">
        <f>BingoMaker.com!RY$77</f>
        <v>99</v>
      </c>
      <c r="RZ2" s="125"/>
      <c r="SA2" s="124"/>
      <c r="SB2" s="124"/>
      <c r="SC2" s="125"/>
      <c r="SD2" s="126">
        <f>BingoMaker.com!SD$77</f>
        <v>100</v>
      </c>
      <c r="SE2" s="125"/>
      <c r="SF2" s="124"/>
    </row>
    <row r="3" spans="1:501" s="93" customFormat="1" ht="50" customHeight="1" thickBot="1" x14ac:dyDescent="0.2">
      <c r="A3" s="92"/>
      <c r="B3" s="92"/>
      <c r="C3" s="92" t="str">
        <f>IF('Control Sheet'!$A$1=TRUE,Instructions!$D$8,"")</f>
        <v>Write the title here</v>
      </c>
      <c r="D3" s="92"/>
      <c r="E3" s="92"/>
      <c r="F3" s="92"/>
      <c r="G3" s="92"/>
      <c r="H3" s="92" t="str">
        <f>IF('Control Sheet'!$A$1=TRUE,Instructions!$D$8,"")</f>
        <v>Write the title here</v>
      </c>
      <c r="I3" s="92"/>
      <c r="J3" s="92"/>
      <c r="K3" s="92"/>
      <c r="L3" s="92"/>
      <c r="M3" s="92" t="str">
        <f>IF('Control Sheet'!$A$1=TRUE,Instructions!$D$8,"")</f>
        <v>Write the title here</v>
      </c>
      <c r="N3" s="92"/>
      <c r="O3" s="92"/>
      <c r="P3" s="92"/>
      <c r="Q3" s="92"/>
      <c r="R3" s="92" t="str">
        <f>IF('Control Sheet'!$A$1=TRUE,Instructions!$D$8,"")</f>
        <v>Write the title here</v>
      </c>
      <c r="S3" s="92"/>
      <c r="T3" s="92"/>
      <c r="U3" s="92"/>
      <c r="V3" s="92"/>
      <c r="W3" s="92" t="str">
        <f>IF('Control Sheet'!$A$1=TRUE,Instructions!$D$8,"")</f>
        <v>Write the title here</v>
      </c>
      <c r="X3" s="92"/>
      <c r="Y3" s="92"/>
      <c r="Z3" s="92"/>
      <c r="AA3" s="92"/>
      <c r="AB3" s="92" t="str">
        <f>IF('Control Sheet'!$A$1=TRUE,Instructions!$D$8,"")</f>
        <v>Write the title here</v>
      </c>
      <c r="AC3" s="92"/>
      <c r="AD3" s="92"/>
      <c r="AE3" s="92"/>
      <c r="AF3" s="92"/>
      <c r="AG3" s="92" t="str">
        <f>IF('Control Sheet'!$A$1=TRUE,Instructions!$D$8,"")</f>
        <v>Write the title here</v>
      </c>
      <c r="AH3" s="92"/>
      <c r="AI3" s="92"/>
      <c r="AJ3" s="92"/>
      <c r="AK3" s="92"/>
      <c r="AL3" s="92" t="str">
        <f>IF('Control Sheet'!$A$1=TRUE,Instructions!$D$8,"")</f>
        <v>Write the title here</v>
      </c>
      <c r="AM3" s="92"/>
      <c r="AN3" s="92"/>
      <c r="AO3" s="92"/>
      <c r="AP3" s="92"/>
      <c r="AQ3" s="92" t="str">
        <f>IF('Control Sheet'!$A$1=TRUE,Instructions!$D$8,"")</f>
        <v>Write the title here</v>
      </c>
      <c r="AR3" s="92"/>
      <c r="AS3" s="92"/>
      <c r="AT3" s="92"/>
      <c r="AU3" s="92"/>
      <c r="AV3" s="92" t="str">
        <f>IF('Control Sheet'!$A$1=TRUE,Instructions!$D$8,"")</f>
        <v>Write the title here</v>
      </c>
      <c r="AW3" s="92"/>
      <c r="AX3" s="92"/>
      <c r="AY3" s="92"/>
      <c r="AZ3" s="92"/>
      <c r="BA3" s="92" t="str">
        <f>IF('Control Sheet'!$A$1=TRUE,Instructions!$D$8,"")</f>
        <v>Write the title here</v>
      </c>
      <c r="BB3" s="92"/>
      <c r="BC3" s="92"/>
      <c r="BD3" s="92"/>
      <c r="BE3" s="92"/>
      <c r="BF3" s="92" t="str">
        <f>IF('Control Sheet'!$A$1=TRUE,Instructions!$D$8,"")</f>
        <v>Write the title here</v>
      </c>
      <c r="BG3" s="92"/>
      <c r="BH3" s="92"/>
      <c r="BI3" s="92"/>
      <c r="BJ3" s="92"/>
      <c r="BK3" s="92" t="str">
        <f>IF('Control Sheet'!$A$1=TRUE,Instructions!$D$8,"")</f>
        <v>Write the title here</v>
      </c>
      <c r="BL3" s="92"/>
      <c r="BM3" s="92"/>
      <c r="BN3" s="92"/>
      <c r="BO3" s="92"/>
      <c r="BP3" s="92" t="str">
        <f>IF('Control Sheet'!$A$1=TRUE,Instructions!$D$8,"")</f>
        <v>Write the title here</v>
      </c>
      <c r="BQ3" s="92"/>
      <c r="BR3" s="92"/>
      <c r="BS3" s="92"/>
      <c r="BT3" s="92"/>
      <c r="BU3" s="92" t="str">
        <f>IF('Control Sheet'!$A$1=TRUE,Instructions!$D$8,"")</f>
        <v>Write the title here</v>
      </c>
      <c r="BV3" s="92"/>
      <c r="BW3" s="92"/>
      <c r="BX3" s="92"/>
      <c r="BY3" s="92"/>
      <c r="BZ3" s="92" t="str">
        <f>IF('Control Sheet'!$A$1=TRUE,Instructions!$D$8,"")</f>
        <v>Write the title here</v>
      </c>
      <c r="CA3" s="92"/>
      <c r="CB3" s="92"/>
      <c r="CC3" s="92"/>
      <c r="CD3" s="92"/>
      <c r="CE3" s="92" t="str">
        <f>IF('Control Sheet'!$A$1=TRUE,Instructions!$D$8,"")</f>
        <v>Write the title here</v>
      </c>
      <c r="CF3" s="92"/>
      <c r="CG3" s="92"/>
      <c r="CH3" s="92"/>
      <c r="CI3" s="92"/>
      <c r="CJ3" s="92" t="str">
        <f>IF('Control Sheet'!$A$1=TRUE,Instructions!$D$8,"")</f>
        <v>Write the title here</v>
      </c>
      <c r="CK3" s="92"/>
      <c r="CL3" s="92"/>
      <c r="CM3" s="92"/>
      <c r="CN3" s="92"/>
      <c r="CO3" s="92" t="str">
        <f>IF('Control Sheet'!$A$1=TRUE,Instructions!$D$8,"")</f>
        <v>Write the title here</v>
      </c>
      <c r="CP3" s="92"/>
      <c r="CQ3" s="92"/>
      <c r="CR3" s="92"/>
      <c r="CS3" s="92"/>
      <c r="CT3" s="92" t="str">
        <f>IF('Control Sheet'!$A$1=TRUE,Instructions!$D$8,"")</f>
        <v>Write the title here</v>
      </c>
      <c r="CU3" s="92"/>
      <c r="CV3" s="92"/>
      <c r="CW3" s="92"/>
      <c r="CX3" s="92"/>
      <c r="CY3" s="92" t="str">
        <f>IF('Control Sheet'!$A$1=TRUE,Instructions!$D$8,"")</f>
        <v>Write the title here</v>
      </c>
      <c r="CZ3" s="92"/>
      <c r="DA3" s="92"/>
      <c r="DB3" s="92"/>
      <c r="DC3" s="92"/>
      <c r="DD3" s="92" t="str">
        <f>IF('Control Sheet'!$A$1=TRUE,Instructions!$D$8,"")</f>
        <v>Write the title here</v>
      </c>
      <c r="DE3" s="92"/>
      <c r="DF3" s="92"/>
      <c r="DG3" s="92"/>
      <c r="DH3" s="92"/>
      <c r="DI3" s="92" t="str">
        <f>IF('Control Sheet'!$A$1=TRUE,Instructions!$D$8,"")</f>
        <v>Write the title here</v>
      </c>
      <c r="DJ3" s="92"/>
      <c r="DK3" s="92"/>
      <c r="DL3" s="92"/>
      <c r="DM3" s="92"/>
      <c r="DN3" s="92" t="str">
        <f>IF('Control Sheet'!$A$1=TRUE,Instructions!$D$8,"")</f>
        <v>Write the title here</v>
      </c>
      <c r="DO3" s="92"/>
      <c r="DP3" s="92"/>
      <c r="DQ3" s="92"/>
      <c r="DR3" s="92"/>
      <c r="DS3" s="92" t="str">
        <f>IF('Control Sheet'!$A$1=TRUE,Instructions!$D$8,"")</f>
        <v>Write the title here</v>
      </c>
      <c r="DT3" s="92"/>
      <c r="DU3" s="92"/>
      <c r="DV3" s="92"/>
      <c r="DW3" s="92"/>
      <c r="DX3" s="92" t="str">
        <f>IF('Control Sheet'!$A$1=TRUE,Instructions!$D$8,"")</f>
        <v>Write the title here</v>
      </c>
      <c r="DY3" s="92"/>
      <c r="DZ3" s="92"/>
      <c r="EA3" s="92"/>
      <c r="EB3" s="92"/>
      <c r="EC3" s="92" t="str">
        <f>IF('Control Sheet'!$A$1=TRUE,Instructions!$D$8,"")</f>
        <v>Write the title here</v>
      </c>
      <c r="ED3" s="92"/>
      <c r="EE3" s="92"/>
      <c r="EF3" s="92"/>
      <c r="EG3" s="92"/>
      <c r="EH3" s="92" t="str">
        <f>IF('Control Sheet'!$A$1=TRUE,Instructions!$D$8,"")</f>
        <v>Write the title here</v>
      </c>
      <c r="EI3" s="92"/>
      <c r="EJ3" s="92"/>
      <c r="EK3" s="92"/>
      <c r="EL3" s="92"/>
      <c r="EM3" s="92" t="str">
        <f>IF('Control Sheet'!$A$1=TRUE,Instructions!$D$8,"")</f>
        <v>Write the title here</v>
      </c>
      <c r="EN3" s="92"/>
      <c r="EO3" s="92"/>
      <c r="EP3" s="92"/>
      <c r="EQ3" s="92"/>
      <c r="ER3" s="92" t="str">
        <f>IF('Control Sheet'!$A$1=TRUE,Instructions!$D$8,"")</f>
        <v>Write the title here</v>
      </c>
      <c r="ES3" s="92"/>
      <c r="ET3" s="92"/>
      <c r="EU3" s="92"/>
      <c r="EV3" s="92"/>
      <c r="EW3" s="92" t="str">
        <f>IF('Control Sheet'!$A$1=TRUE,Instructions!$D$8,"")</f>
        <v>Write the title here</v>
      </c>
      <c r="EX3" s="92"/>
      <c r="EY3" s="92"/>
      <c r="EZ3" s="92"/>
      <c r="FA3" s="92"/>
      <c r="FB3" s="92" t="str">
        <f>IF('Control Sheet'!$A$1=TRUE,Instructions!$D$8,"")</f>
        <v>Write the title here</v>
      </c>
      <c r="FC3" s="92"/>
      <c r="FD3" s="92"/>
      <c r="FE3" s="92"/>
      <c r="FF3" s="92"/>
      <c r="FG3" s="92" t="str">
        <f>IF('Control Sheet'!$A$1=TRUE,Instructions!$D$8,"")</f>
        <v>Write the title here</v>
      </c>
      <c r="FH3" s="92"/>
      <c r="FI3" s="92"/>
      <c r="FJ3" s="92"/>
      <c r="FK3" s="92"/>
      <c r="FL3" s="92" t="str">
        <f>IF('Control Sheet'!$A$1=TRUE,Instructions!$D$8,"")</f>
        <v>Write the title here</v>
      </c>
      <c r="FM3" s="92"/>
      <c r="FN3" s="92"/>
      <c r="FO3" s="92"/>
      <c r="FP3" s="92"/>
      <c r="FQ3" s="92" t="str">
        <f>IF('Control Sheet'!$A$1=TRUE,Instructions!$D$8,"")</f>
        <v>Write the title here</v>
      </c>
      <c r="FR3" s="92"/>
      <c r="FS3" s="92"/>
      <c r="FT3" s="92"/>
      <c r="FU3" s="92"/>
      <c r="FV3" s="92" t="str">
        <f>IF('Control Sheet'!$A$1=TRUE,Instructions!$D$8,"")</f>
        <v>Write the title here</v>
      </c>
      <c r="FW3" s="92"/>
      <c r="FX3" s="92"/>
      <c r="FY3" s="92"/>
      <c r="FZ3" s="92"/>
      <c r="GA3" s="92" t="str">
        <f>IF('Control Sheet'!$A$1=TRUE,Instructions!$D$8,"")</f>
        <v>Write the title here</v>
      </c>
      <c r="GB3" s="92"/>
      <c r="GC3" s="92"/>
      <c r="GD3" s="92"/>
      <c r="GE3" s="92"/>
      <c r="GF3" s="92" t="str">
        <f>IF('Control Sheet'!$A$1=TRUE,Instructions!$D$8,"")</f>
        <v>Write the title here</v>
      </c>
      <c r="GG3" s="92"/>
      <c r="GH3" s="92"/>
      <c r="GI3" s="92"/>
      <c r="GJ3" s="92"/>
      <c r="GK3" s="92" t="str">
        <f>IF('Control Sheet'!$A$1=TRUE,Instructions!$D$8,"")</f>
        <v>Write the title here</v>
      </c>
      <c r="GL3" s="92"/>
      <c r="GM3" s="92"/>
      <c r="GN3" s="92"/>
      <c r="GO3" s="92"/>
      <c r="GP3" s="92" t="str">
        <f>IF('Control Sheet'!$A$1=TRUE,Instructions!$D$8,"")</f>
        <v>Write the title here</v>
      </c>
      <c r="GQ3" s="92"/>
      <c r="GR3" s="92"/>
      <c r="GS3" s="92"/>
      <c r="GT3" s="92"/>
      <c r="GU3" s="92" t="str">
        <f>IF('Control Sheet'!$A$1=TRUE,Instructions!$D$8,"")</f>
        <v>Write the title here</v>
      </c>
      <c r="GV3" s="92"/>
      <c r="GW3" s="92"/>
      <c r="GX3" s="92"/>
      <c r="GY3" s="92"/>
      <c r="GZ3" s="92" t="str">
        <f>IF('Control Sheet'!$A$1=TRUE,Instructions!$D$8,"")</f>
        <v>Write the title here</v>
      </c>
      <c r="HA3" s="92"/>
      <c r="HB3" s="92"/>
      <c r="HC3" s="92"/>
      <c r="HD3" s="92"/>
      <c r="HE3" s="92" t="str">
        <f>IF('Control Sheet'!$A$1=TRUE,Instructions!$D$8,"")</f>
        <v>Write the title here</v>
      </c>
      <c r="HF3" s="92"/>
      <c r="HG3" s="92"/>
      <c r="HH3" s="92"/>
      <c r="HI3" s="92"/>
      <c r="HJ3" s="92" t="str">
        <f>IF('Control Sheet'!$A$1=TRUE,Instructions!$D$8,"")</f>
        <v>Write the title here</v>
      </c>
      <c r="HK3" s="92"/>
      <c r="HL3" s="92"/>
      <c r="HM3" s="92"/>
      <c r="HN3" s="92"/>
      <c r="HO3" s="92" t="str">
        <f>IF('Control Sheet'!$A$1=TRUE,Instructions!$D$8,"")</f>
        <v>Write the title here</v>
      </c>
      <c r="HP3" s="92"/>
      <c r="HQ3" s="92"/>
      <c r="HR3" s="92"/>
      <c r="HS3" s="92"/>
      <c r="HT3" s="92" t="str">
        <f>IF('Control Sheet'!$A$1=TRUE,Instructions!$D$8,"")</f>
        <v>Write the title here</v>
      </c>
      <c r="HU3" s="92"/>
      <c r="HV3" s="92"/>
      <c r="HW3" s="92"/>
      <c r="HX3" s="92"/>
      <c r="HY3" s="92" t="str">
        <f>IF('Control Sheet'!$A$1=TRUE,Instructions!$D$8,"")</f>
        <v>Write the title here</v>
      </c>
      <c r="HZ3" s="92"/>
      <c r="IA3" s="92"/>
      <c r="IB3" s="92"/>
      <c r="IC3" s="92"/>
      <c r="ID3" s="92" t="str">
        <f>IF('Control Sheet'!$A$1=TRUE,Instructions!$D$8,"")</f>
        <v>Write the title here</v>
      </c>
      <c r="IE3" s="92"/>
      <c r="IF3" s="92"/>
      <c r="IG3" s="92"/>
      <c r="IH3" s="92"/>
      <c r="II3" s="92" t="str">
        <f>IF('Control Sheet'!$A$1=TRUE,Instructions!$D$8,"")</f>
        <v>Write the title here</v>
      </c>
      <c r="IJ3" s="92"/>
      <c r="IK3" s="92"/>
      <c r="IL3" s="92"/>
      <c r="IM3" s="92"/>
      <c r="IN3" s="92" t="str">
        <f>IF('Control Sheet'!$A$1=TRUE,Instructions!$D$8,"")</f>
        <v>Write the title here</v>
      </c>
      <c r="IO3" s="92"/>
      <c r="IP3" s="92"/>
      <c r="IQ3" s="92"/>
      <c r="IR3" s="92"/>
      <c r="IS3" s="92" t="str">
        <f>IF('Control Sheet'!$A$1=TRUE,Instructions!$D$8,"")</f>
        <v>Write the title here</v>
      </c>
      <c r="IT3" s="92"/>
      <c r="IU3" s="92"/>
      <c r="IV3" s="92"/>
      <c r="IW3" s="92"/>
      <c r="IX3" s="92" t="str">
        <f>IF('Control Sheet'!$A$1=TRUE,Instructions!$D$8,"")</f>
        <v>Write the title here</v>
      </c>
      <c r="IY3" s="92"/>
      <c r="IZ3" s="92"/>
      <c r="JA3" s="92"/>
      <c r="JB3" s="92"/>
      <c r="JC3" s="92" t="str">
        <f>IF('Control Sheet'!$A$1=TRUE,Instructions!$D$8,"")</f>
        <v>Write the title here</v>
      </c>
      <c r="JD3" s="92"/>
      <c r="JE3" s="92"/>
      <c r="JF3" s="92"/>
      <c r="JG3" s="92"/>
      <c r="JH3" s="92" t="str">
        <f>IF('Control Sheet'!$A$1=TRUE,Instructions!$D$8,"")</f>
        <v>Write the title here</v>
      </c>
      <c r="JI3" s="92"/>
      <c r="JJ3" s="92"/>
      <c r="JK3" s="92"/>
      <c r="JL3" s="92"/>
      <c r="JM3" s="92" t="str">
        <f>IF('Control Sheet'!$A$1=TRUE,Instructions!$D$8,"")</f>
        <v>Write the title here</v>
      </c>
      <c r="JN3" s="92"/>
      <c r="JO3" s="92"/>
      <c r="JP3" s="92"/>
      <c r="JQ3" s="92"/>
      <c r="JR3" s="92" t="str">
        <f>IF('Control Sheet'!$A$1=TRUE,Instructions!$D$8,"")</f>
        <v>Write the title here</v>
      </c>
      <c r="JS3" s="92"/>
      <c r="JT3" s="92"/>
      <c r="JU3" s="92"/>
      <c r="JV3" s="92"/>
      <c r="JW3" s="92" t="str">
        <f>IF('Control Sheet'!$A$1=TRUE,Instructions!$D$8,"")</f>
        <v>Write the title here</v>
      </c>
      <c r="JX3" s="92"/>
      <c r="JY3" s="92"/>
      <c r="JZ3" s="92"/>
      <c r="KA3" s="92"/>
      <c r="KB3" s="92" t="str">
        <f>IF('Control Sheet'!$A$1=TRUE,Instructions!$D$8,"")</f>
        <v>Write the title here</v>
      </c>
      <c r="KC3" s="92"/>
      <c r="KD3" s="92"/>
      <c r="KE3" s="92"/>
      <c r="KF3" s="92"/>
      <c r="KG3" s="92" t="str">
        <f>IF('Control Sheet'!$A$1=TRUE,Instructions!$D$8,"")</f>
        <v>Write the title here</v>
      </c>
      <c r="KH3" s="92"/>
      <c r="KI3" s="92"/>
      <c r="KJ3" s="92"/>
      <c r="KK3" s="92"/>
      <c r="KL3" s="92" t="str">
        <f>IF('Control Sheet'!$A$1=TRUE,Instructions!$D$8,"")</f>
        <v>Write the title here</v>
      </c>
      <c r="KM3" s="92"/>
      <c r="KN3" s="92"/>
      <c r="KO3" s="92"/>
      <c r="KP3" s="92"/>
      <c r="KQ3" s="92" t="str">
        <f>IF('Control Sheet'!$A$1=TRUE,Instructions!$D$8,"")</f>
        <v>Write the title here</v>
      </c>
      <c r="KR3" s="92"/>
      <c r="KS3" s="92"/>
      <c r="KT3" s="92"/>
      <c r="KU3" s="92"/>
      <c r="KV3" s="92" t="str">
        <f>IF('Control Sheet'!$A$1=TRUE,Instructions!$D$8,"")</f>
        <v>Write the title here</v>
      </c>
      <c r="KW3" s="92"/>
      <c r="KX3" s="92"/>
      <c r="KY3" s="92"/>
      <c r="KZ3" s="92"/>
      <c r="LA3" s="92" t="str">
        <f>IF('Control Sheet'!$A$1=TRUE,Instructions!$D$8,"")</f>
        <v>Write the title here</v>
      </c>
      <c r="LB3" s="92"/>
      <c r="LC3" s="92"/>
      <c r="LD3" s="92"/>
      <c r="LE3" s="92"/>
      <c r="LF3" s="92" t="str">
        <f>IF('Control Sheet'!$A$1=TRUE,Instructions!$D$8,"")</f>
        <v>Write the title here</v>
      </c>
      <c r="LG3" s="92"/>
      <c r="LH3" s="92"/>
      <c r="LI3" s="92"/>
      <c r="LJ3" s="92"/>
      <c r="LK3" s="92" t="str">
        <f>IF('Control Sheet'!$A$1=TRUE,Instructions!$D$8,"")</f>
        <v>Write the title here</v>
      </c>
      <c r="LL3" s="92"/>
      <c r="LM3" s="92"/>
      <c r="LN3" s="92"/>
      <c r="LO3" s="92"/>
      <c r="LP3" s="92" t="str">
        <f>IF('Control Sheet'!$A$1=TRUE,Instructions!$D$8,"")</f>
        <v>Write the title here</v>
      </c>
      <c r="LQ3" s="92"/>
      <c r="LR3" s="92"/>
      <c r="LS3" s="92"/>
      <c r="LT3" s="92"/>
      <c r="LU3" s="92" t="str">
        <f>IF('Control Sheet'!$A$1=TRUE,Instructions!$D$8,"")</f>
        <v>Write the title here</v>
      </c>
      <c r="LV3" s="92"/>
      <c r="LW3" s="92"/>
      <c r="LX3" s="92"/>
      <c r="LY3" s="92"/>
      <c r="LZ3" s="92" t="str">
        <f>IF('Control Sheet'!$A$1=TRUE,Instructions!$D$8,"")</f>
        <v>Write the title here</v>
      </c>
      <c r="MA3" s="92"/>
      <c r="MB3" s="92"/>
      <c r="MC3" s="92"/>
      <c r="MD3" s="92"/>
      <c r="ME3" s="92" t="str">
        <f>IF('Control Sheet'!$A$1=TRUE,Instructions!$D$8,"")</f>
        <v>Write the title here</v>
      </c>
      <c r="MF3" s="92"/>
      <c r="MG3" s="92"/>
      <c r="MH3" s="92"/>
      <c r="MI3" s="92"/>
      <c r="MJ3" s="92" t="str">
        <f>IF('Control Sheet'!$A$1=TRUE,Instructions!$D$8,"")</f>
        <v>Write the title here</v>
      </c>
      <c r="MK3" s="92"/>
      <c r="ML3" s="92"/>
      <c r="MM3" s="92"/>
      <c r="MN3" s="92"/>
      <c r="MO3" s="92" t="str">
        <f>IF('Control Sheet'!$A$1=TRUE,Instructions!$D$8,"")</f>
        <v>Write the title here</v>
      </c>
      <c r="MP3" s="92"/>
      <c r="MQ3" s="92"/>
      <c r="MR3" s="92"/>
      <c r="MS3" s="92"/>
      <c r="MT3" s="92" t="str">
        <f>IF('Control Sheet'!$A$1=TRUE,Instructions!$D$8,"")</f>
        <v>Write the title here</v>
      </c>
      <c r="MU3" s="92"/>
      <c r="MV3" s="92"/>
      <c r="MW3" s="92"/>
      <c r="MX3" s="92"/>
      <c r="MY3" s="92" t="str">
        <f>IF('Control Sheet'!$A$1=TRUE,Instructions!$D$8,"")</f>
        <v>Write the title here</v>
      </c>
      <c r="MZ3" s="92"/>
      <c r="NA3" s="92"/>
      <c r="NB3" s="92"/>
      <c r="NC3" s="92"/>
      <c r="ND3" s="92" t="str">
        <f>IF('Control Sheet'!$A$1=TRUE,Instructions!$D$8,"")</f>
        <v>Write the title here</v>
      </c>
      <c r="NE3" s="92"/>
      <c r="NF3" s="92"/>
      <c r="NG3" s="92"/>
      <c r="NH3" s="92"/>
      <c r="NI3" s="92" t="str">
        <f>IF('Control Sheet'!$A$1=TRUE,Instructions!$D$8,"")</f>
        <v>Write the title here</v>
      </c>
      <c r="NJ3" s="92"/>
      <c r="NK3" s="92"/>
      <c r="NL3" s="92"/>
      <c r="NM3" s="92"/>
      <c r="NN3" s="92" t="str">
        <f>IF('Control Sheet'!$A$1=TRUE,Instructions!$D$8,"")</f>
        <v>Write the title here</v>
      </c>
      <c r="NO3" s="92"/>
      <c r="NP3" s="92"/>
      <c r="NQ3" s="92"/>
      <c r="NR3" s="92"/>
      <c r="NS3" s="92" t="str">
        <f>IF('Control Sheet'!$A$1=TRUE,Instructions!$D$8,"")</f>
        <v>Write the title here</v>
      </c>
      <c r="NT3" s="92"/>
      <c r="NU3" s="92"/>
      <c r="NV3" s="92"/>
      <c r="NW3" s="92"/>
      <c r="NX3" s="92" t="str">
        <f>IF('Control Sheet'!$A$1=TRUE,Instructions!$D$8,"")</f>
        <v>Write the title here</v>
      </c>
      <c r="NY3" s="92"/>
      <c r="NZ3" s="92"/>
      <c r="OA3" s="92"/>
      <c r="OB3" s="92"/>
      <c r="OC3" s="92" t="str">
        <f>IF('Control Sheet'!$A$1=TRUE,Instructions!$D$8,"")</f>
        <v>Write the title here</v>
      </c>
      <c r="OD3" s="92"/>
      <c r="OE3" s="92"/>
      <c r="OF3" s="92"/>
      <c r="OG3" s="92"/>
      <c r="OH3" s="92" t="str">
        <f>IF('Control Sheet'!$A$1=TRUE,Instructions!$D$8,"")</f>
        <v>Write the title here</v>
      </c>
      <c r="OI3" s="92"/>
      <c r="OJ3" s="92"/>
      <c r="OK3" s="92"/>
      <c r="OL3" s="92"/>
      <c r="OM3" s="92" t="str">
        <f>IF('Control Sheet'!$A$1=TRUE,Instructions!$D$8,"")</f>
        <v>Write the title here</v>
      </c>
      <c r="ON3" s="92"/>
      <c r="OO3" s="92"/>
      <c r="OP3" s="92"/>
      <c r="OQ3" s="92"/>
      <c r="OR3" s="92" t="str">
        <f>IF('Control Sheet'!$A$1=TRUE,Instructions!$D$8,"")</f>
        <v>Write the title here</v>
      </c>
      <c r="OS3" s="92"/>
      <c r="OT3" s="92"/>
      <c r="OU3" s="92"/>
      <c r="OV3" s="92"/>
      <c r="OW3" s="92" t="str">
        <f>IF('Control Sheet'!$A$1=TRUE,Instructions!$D$8,"")</f>
        <v>Write the title here</v>
      </c>
      <c r="OX3" s="92"/>
      <c r="OY3" s="92"/>
      <c r="OZ3" s="92"/>
      <c r="PA3" s="92"/>
      <c r="PB3" s="92" t="str">
        <f>IF('Control Sheet'!$A$1=TRUE,Instructions!$D$8,"")</f>
        <v>Write the title here</v>
      </c>
      <c r="PC3" s="92"/>
      <c r="PD3" s="92"/>
      <c r="PE3" s="92"/>
      <c r="PF3" s="92"/>
      <c r="PG3" s="92" t="str">
        <f>IF('Control Sheet'!$A$1=TRUE,Instructions!$D$8,"")</f>
        <v>Write the title here</v>
      </c>
      <c r="PH3" s="92"/>
      <c r="PI3" s="92"/>
      <c r="PJ3" s="92"/>
      <c r="PK3" s="92"/>
      <c r="PL3" s="92" t="str">
        <f>IF('Control Sheet'!$A$1=TRUE,Instructions!$D$8,"")</f>
        <v>Write the title here</v>
      </c>
      <c r="PM3" s="92"/>
      <c r="PN3" s="92"/>
      <c r="PO3" s="92"/>
      <c r="PP3" s="92"/>
      <c r="PQ3" s="92" t="str">
        <f>IF('Control Sheet'!$A$1=TRUE,Instructions!$D$8,"")</f>
        <v>Write the title here</v>
      </c>
      <c r="PR3" s="92"/>
      <c r="PS3" s="92"/>
      <c r="PT3" s="92"/>
      <c r="PU3" s="92"/>
      <c r="PV3" s="92" t="str">
        <f>IF('Control Sheet'!$A$1=TRUE,Instructions!$D$8,"")</f>
        <v>Write the title here</v>
      </c>
      <c r="PW3" s="92"/>
      <c r="PX3" s="92"/>
      <c r="PY3" s="92"/>
      <c r="PZ3" s="92"/>
      <c r="QA3" s="92" t="str">
        <f>IF('Control Sheet'!$A$1=TRUE,Instructions!$D$8,"")</f>
        <v>Write the title here</v>
      </c>
      <c r="QB3" s="92"/>
      <c r="QC3" s="92"/>
      <c r="QD3" s="92"/>
      <c r="QE3" s="92"/>
      <c r="QF3" s="92" t="str">
        <f>IF('Control Sheet'!$A$1=TRUE,Instructions!$D$8,"")</f>
        <v>Write the title here</v>
      </c>
      <c r="QG3" s="92"/>
      <c r="QH3" s="92"/>
      <c r="QI3" s="92"/>
      <c r="QJ3" s="92"/>
      <c r="QK3" s="92" t="str">
        <f>IF('Control Sheet'!$A$1=TRUE,Instructions!$D$8,"")</f>
        <v>Write the title here</v>
      </c>
      <c r="QL3" s="92"/>
      <c r="QM3" s="92"/>
      <c r="QN3" s="92"/>
      <c r="QO3" s="92"/>
      <c r="QP3" s="92" t="str">
        <f>IF('Control Sheet'!$A$1=TRUE,Instructions!$D$8,"")</f>
        <v>Write the title here</v>
      </c>
      <c r="QQ3" s="92"/>
      <c r="QR3" s="92"/>
      <c r="QS3" s="92"/>
      <c r="QT3" s="92"/>
      <c r="QU3" s="92" t="str">
        <f>IF('Control Sheet'!$A$1=TRUE,Instructions!$D$8,"")</f>
        <v>Write the title here</v>
      </c>
      <c r="QV3" s="92"/>
      <c r="QW3" s="92"/>
      <c r="QX3" s="92"/>
      <c r="QY3" s="92"/>
      <c r="QZ3" s="92" t="str">
        <f>IF('Control Sheet'!$A$1=TRUE,Instructions!$D$8,"")</f>
        <v>Write the title here</v>
      </c>
      <c r="RA3" s="92"/>
      <c r="RB3" s="92"/>
      <c r="RC3" s="92"/>
      <c r="RD3" s="92"/>
      <c r="RE3" s="92" t="str">
        <f>IF('Control Sheet'!$A$1=TRUE,Instructions!$D$8,"")</f>
        <v>Write the title here</v>
      </c>
      <c r="RF3" s="92"/>
      <c r="RG3" s="92"/>
      <c r="RH3" s="92"/>
      <c r="RI3" s="92"/>
      <c r="RJ3" s="92" t="str">
        <f>IF('Control Sheet'!$A$1=TRUE,Instructions!$D$8,"")</f>
        <v>Write the title here</v>
      </c>
      <c r="RK3" s="92"/>
      <c r="RL3" s="92"/>
      <c r="RM3" s="92"/>
      <c r="RN3" s="92"/>
      <c r="RO3" s="92" t="str">
        <f>IF('Control Sheet'!$A$1=TRUE,Instructions!$D$8,"")</f>
        <v>Write the title here</v>
      </c>
      <c r="RP3" s="92"/>
      <c r="RQ3" s="92"/>
      <c r="RR3" s="92"/>
      <c r="RS3" s="92"/>
      <c r="RT3" s="92" t="str">
        <f>IF('Control Sheet'!$A$1=TRUE,Instructions!$D$8,"")</f>
        <v>Write the title here</v>
      </c>
      <c r="RU3" s="92"/>
      <c r="RV3" s="92"/>
      <c r="RW3" s="92"/>
      <c r="RX3" s="92"/>
      <c r="RY3" s="92" t="str">
        <f>IF('Control Sheet'!$A$1=TRUE,Instructions!$D$8,"")</f>
        <v>Write the title here</v>
      </c>
      <c r="RZ3" s="92"/>
      <c r="SA3" s="92"/>
      <c r="SB3" s="92"/>
      <c r="SC3" s="92"/>
      <c r="SD3" s="92" t="str">
        <f>IF('Control Sheet'!$A$1=TRUE,Instructions!$D$8,"")</f>
        <v>Write the title here</v>
      </c>
      <c r="SE3" s="92"/>
      <c r="SF3" s="92"/>
    </row>
    <row r="4" spans="1:501" s="175" customFormat="1" ht="80" customHeight="1" thickBot="1" x14ac:dyDescent="0.2">
      <c r="A4" s="172" t="str">
        <f>Instructions!$D$10</f>
        <v>B</v>
      </c>
      <c r="B4" s="173" t="str">
        <f>Instructions!$E$10</f>
        <v>I</v>
      </c>
      <c r="C4" s="173" t="str">
        <f>Instructions!$F$10</f>
        <v>N</v>
      </c>
      <c r="D4" s="173" t="str">
        <f>Instructions!$G$10</f>
        <v>G</v>
      </c>
      <c r="E4" s="174" t="str">
        <f>Instructions!$H$10</f>
        <v>O</v>
      </c>
      <c r="F4" s="172" t="str">
        <f>Instructions!$D$10</f>
        <v>B</v>
      </c>
      <c r="G4" s="173" t="str">
        <f>Instructions!$E$10</f>
        <v>I</v>
      </c>
      <c r="H4" s="173" t="str">
        <f>Instructions!$F$10</f>
        <v>N</v>
      </c>
      <c r="I4" s="173" t="str">
        <f>Instructions!$G$10</f>
        <v>G</v>
      </c>
      <c r="J4" s="174" t="str">
        <f>Instructions!$H$10</f>
        <v>O</v>
      </c>
      <c r="K4" s="172" t="str">
        <f>Instructions!$D$10</f>
        <v>B</v>
      </c>
      <c r="L4" s="173" t="str">
        <f>Instructions!$E$10</f>
        <v>I</v>
      </c>
      <c r="M4" s="173" t="str">
        <f>Instructions!$F$10</f>
        <v>N</v>
      </c>
      <c r="N4" s="173" t="str">
        <f>Instructions!$G$10</f>
        <v>G</v>
      </c>
      <c r="O4" s="174" t="str">
        <f>Instructions!$H$10</f>
        <v>O</v>
      </c>
      <c r="P4" s="172" t="str">
        <f>Instructions!$D$10</f>
        <v>B</v>
      </c>
      <c r="Q4" s="173" t="str">
        <f>Instructions!$E$10</f>
        <v>I</v>
      </c>
      <c r="R4" s="173" t="str">
        <f>Instructions!$F$10</f>
        <v>N</v>
      </c>
      <c r="S4" s="173" t="str">
        <f>Instructions!$G$10</f>
        <v>G</v>
      </c>
      <c r="T4" s="174" t="str">
        <f>Instructions!$H$10</f>
        <v>O</v>
      </c>
      <c r="U4" s="172" t="str">
        <f>Instructions!$D$10</f>
        <v>B</v>
      </c>
      <c r="V4" s="173" t="str">
        <f>Instructions!$E$10</f>
        <v>I</v>
      </c>
      <c r="W4" s="173" t="str">
        <f>Instructions!$F$10</f>
        <v>N</v>
      </c>
      <c r="X4" s="173" t="str">
        <f>Instructions!$G$10</f>
        <v>G</v>
      </c>
      <c r="Y4" s="174" t="str">
        <f>Instructions!$H$10</f>
        <v>O</v>
      </c>
      <c r="Z4" s="172" t="str">
        <f>Instructions!$D$10</f>
        <v>B</v>
      </c>
      <c r="AA4" s="173" t="str">
        <f>Instructions!$E$10</f>
        <v>I</v>
      </c>
      <c r="AB4" s="173" t="str">
        <f>Instructions!$F$10</f>
        <v>N</v>
      </c>
      <c r="AC4" s="173" t="str">
        <f>Instructions!$G$10</f>
        <v>G</v>
      </c>
      <c r="AD4" s="174" t="str">
        <f>Instructions!$H$10</f>
        <v>O</v>
      </c>
      <c r="AE4" s="172" t="str">
        <f>Instructions!$D$10</f>
        <v>B</v>
      </c>
      <c r="AF4" s="173" t="str">
        <f>Instructions!$E$10</f>
        <v>I</v>
      </c>
      <c r="AG4" s="173" t="str">
        <f>Instructions!$F$10</f>
        <v>N</v>
      </c>
      <c r="AH4" s="173" t="str">
        <f>Instructions!$G$10</f>
        <v>G</v>
      </c>
      <c r="AI4" s="174" t="str">
        <f>Instructions!$H$10</f>
        <v>O</v>
      </c>
      <c r="AJ4" s="172" t="str">
        <f>Instructions!$D$10</f>
        <v>B</v>
      </c>
      <c r="AK4" s="173" t="str">
        <f>Instructions!$E$10</f>
        <v>I</v>
      </c>
      <c r="AL4" s="173" t="str">
        <f>Instructions!$F$10</f>
        <v>N</v>
      </c>
      <c r="AM4" s="173" t="str">
        <f>Instructions!$G$10</f>
        <v>G</v>
      </c>
      <c r="AN4" s="174" t="str">
        <f>Instructions!$H$10</f>
        <v>O</v>
      </c>
      <c r="AO4" s="172" t="str">
        <f>Instructions!$D$10</f>
        <v>B</v>
      </c>
      <c r="AP4" s="173" t="str">
        <f>Instructions!$E$10</f>
        <v>I</v>
      </c>
      <c r="AQ4" s="173" t="str">
        <f>Instructions!$F$10</f>
        <v>N</v>
      </c>
      <c r="AR4" s="173" t="str">
        <f>Instructions!$G$10</f>
        <v>G</v>
      </c>
      <c r="AS4" s="174" t="str">
        <f>Instructions!$H$10</f>
        <v>O</v>
      </c>
      <c r="AT4" s="172" t="str">
        <f>Instructions!$D$10</f>
        <v>B</v>
      </c>
      <c r="AU4" s="173" t="str">
        <f>Instructions!$E$10</f>
        <v>I</v>
      </c>
      <c r="AV4" s="173" t="str">
        <f>Instructions!$F$10</f>
        <v>N</v>
      </c>
      <c r="AW4" s="173" t="str">
        <f>Instructions!$G$10</f>
        <v>G</v>
      </c>
      <c r="AX4" s="174" t="str">
        <f>Instructions!$H$10</f>
        <v>O</v>
      </c>
      <c r="AY4" s="172" t="str">
        <f>Instructions!$D$10</f>
        <v>B</v>
      </c>
      <c r="AZ4" s="173" t="str">
        <f>Instructions!$E$10</f>
        <v>I</v>
      </c>
      <c r="BA4" s="173" t="str">
        <f>Instructions!$F$10</f>
        <v>N</v>
      </c>
      <c r="BB4" s="173" t="str">
        <f>Instructions!$G$10</f>
        <v>G</v>
      </c>
      <c r="BC4" s="174" t="str">
        <f>Instructions!$H$10</f>
        <v>O</v>
      </c>
      <c r="BD4" s="172" t="str">
        <f>Instructions!$D$10</f>
        <v>B</v>
      </c>
      <c r="BE4" s="173" t="str">
        <f>Instructions!$E$10</f>
        <v>I</v>
      </c>
      <c r="BF4" s="173" t="str">
        <f>Instructions!$F$10</f>
        <v>N</v>
      </c>
      <c r="BG4" s="173" t="str">
        <f>Instructions!$G$10</f>
        <v>G</v>
      </c>
      <c r="BH4" s="174" t="str">
        <f>Instructions!$H$10</f>
        <v>O</v>
      </c>
      <c r="BI4" s="172" t="str">
        <f>Instructions!$D$10</f>
        <v>B</v>
      </c>
      <c r="BJ4" s="173" t="str">
        <f>Instructions!$E$10</f>
        <v>I</v>
      </c>
      <c r="BK4" s="173" t="str">
        <f>Instructions!$F$10</f>
        <v>N</v>
      </c>
      <c r="BL4" s="173" t="str">
        <f>Instructions!$G$10</f>
        <v>G</v>
      </c>
      <c r="BM4" s="174" t="str">
        <f>Instructions!$H$10</f>
        <v>O</v>
      </c>
      <c r="BN4" s="172" t="str">
        <f>Instructions!$D$10</f>
        <v>B</v>
      </c>
      <c r="BO4" s="173" t="str">
        <f>Instructions!$E$10</f>
        <v>I</v>
      </c>
      <c r="BP4" s="173" t="str">
        <f>Instructions!$F$10</f>
        <v>N</v>
      </c>
      <c r="BQ4" s="173" t="str">
        <f>Instructions!$G$10</f>
        <v>G</v>
      </c>
      <c r="BR4" s="174" t="str">
        <f>Instructions!$H$10</f>
        <v>O</v>
      </c>
      <c r="BS4" s="172" t="str">
        <f>Instructions!$D$10</f>
        <v>B</v>
      </c>
      <c r="BT4" s="173" t="str">
        <f>Instructions!$E$10</f>
        <v>I</v>
      </c>
      <c r="BU4" s="173" t="str">
        <f>Instructions!$F$10</f>
        <v>N</v>
      </c>
      <c r="BV4" s="173" t="str">
        <f>Instructions!$G$10</f>
        <v>G</v>
      </c>
      <c r="BW4" s="174" t="str">
        <f>Instructions!$H$10</f>
        <v>O</v>
      </c>
      <c r="BX4" s="172" t="str">
        <f>Instructions!$D$10</f>
        <v>B</v>
      </c>
      <c r="BY4" s="173" t="str">
        <f>Instructions!$E$10</f>
        <v>I</v>
      </c>
      <c r="BZ4" s="173" t="str">
        <f>Instructions!$F$10</f>
        <v>N</v>
      </c>
      <c r="CA4" s="173" t="str">
        <f>Instructions!$G$10</f>
        <v>G</v>
      </c>
      <c r="CB4" s="174" t="str">
        <f>Instructions!$H$10</f>
        <v>O</v>
      </c>
      <c r="CC4" s="172" t="str">
        <f>Instructions!$D$10</f>
        <v>B</v>
      </c>
      <c r="CD4" s="173" t="str">
        <f>Instructions!$E$10</f>
        <v>I</v>
      </c>
      <c r="CE4" s="173" t="str">
        <f>Instructions!$F$10</f>
        <v>N</v>
      </c>
      <c r="CF4" s="173" t="str">
        <f>Instructions!$G$10</f>
        <v>G</v>
      </c>
      <c r="CG4" s="174" t="str">
        <f>Instructions!$H$10</f>
        <v>O</v>
      </c>
      <c r="CH4" s="172" t="str">
        <f>Instructions!$D$10</f>
        <v>B</v>
      </c>
      <c r="CI4" s="173" t="str">
        <f>Instructions!$E$10</f>
        <v>I</v>
      </c>
      <c r="CJ4" s="173" t="str">
        <f>Instructions!$F$10</f>
        <v>N</v>
      </c>
      <c r="CK4" s="173" t="str">
        <f>Instructions!$G$10</f>
        <v>G</v>
      </c>
      <c r="CL4" s="174" t="str">
        <f>Instructions!$H$10</f>
        <v>O</v>
      </c>
      <c r="CM4" s="172" t="str">
        <f>Instructions!$D$10</f>
        <v>B</v>
      </c>
      <c r="CN4" s="173" t="str">
        <f>Instructions!$E$10</f>
        <v>I</v>
      </c>
      <c r="CO4" s="173" t="str">
        <f>Instructions!$F$10</f>
        <v>N</v>
      </c>
      <c r="CP4" s="173" t="str">
        <f>Instructions!$G$10</f>
        <v>G</v>
      </c>
      <c r="CQ4" s="174" t="str">
        <f>Instructions!$H$10</f>
        <v>O</v>
      </c>
      <c r="CR4" s="172" t="str">
        <f>Instructions!$D$10</f>
        <v>B</v>
      </c>
      <c r="CS4" s="173" t="str">
        <f>Instructions!$E$10</f>
        <v>I</v>
      </c>
      <c r="CT4" s="173" t="str">
        <f>Instructions!$F$10</f>
        <v>N</v>
      </c>
      <c r="CU4" s="173" t="str">
        <f>Instructions!$G$10</f>
        <v>G</v>
      </c>
      <c r="CV4" s="174" t="str">
        <f>Instructions!$H$10</f>
        <v>O</v>
      </c>
      <c r="CW4" s="172" t="str">
        <f>Instructions!$D$10</f>
        <v>B</v>
      </c>
      <c r="CX4" s="173" t="str">
        <f>Instructions!$E$10</f>
        <v>I</v>
      </c>
      <c r="CY4" s="173" t="str">
        <f>Instructions!$F$10</f>
        <v>N</v>
      </c>
      <c r="CZ4" s="173" t="str">
        <f>Instructions!$G$10</f>
        <v>G</v>
      </c>
      <c r="DA4" s="174" t="str">
        <f>Instructions!$H$10</f>
        <v>O</v>
      </c>
      <c r="DB4" s="172" t="str">
        <f>Instructions!$D$10</f>
        <v>B</v>
      </c>
      <c r="DC4" s="173" t="str">
        <f>Instructions!$E$10</f>
        <v>I</v>
      </c>
      <c r="DD4" s="173" t="str">
        <f>Instructions!$F$10</f>
        <v>N</v>
      </c>
      <c r="DE4" s="173" t="str">
        <f>Instructions!$G$10</f>
        <v>G</v>
      </c>
      <c r="DF4" s="174" t="str">
        <f>Instructions!$H$10</f>
        <v>O</v>
      </c>
      <c r="DG4" s="172" t="str">
        <f>Instructions!$D$10</f>
        <v>B</v>
      </c>
      <c r="DH4" s="173" t="str">
        <f>Instructions!$E$10</f>
        <v>I</v>
      </c>
      <c r="DI4" s="173" t="str">
        <f>Instructions!$F$10</f>
        <v>N</v>
      </c>
      <c r="DJ4" s="173" t="str">
        <f>Instructions!$G$10</f>
        <v>G</v>
      </c>
      <c r="DK4" s="174" t="str">
        <f>Instructions!$H$10</f>
        <v>O</v>
      </c>
      <c r="DL4" s="172" t="str">
        <f>Instructions!$D$10</f>
        <v>B</v>
      </c>
      <c r="DM4" s="173" t="str">
        <f>Instructions!$E$10</f>
        <v>I</v>
      </c>
      <c r="DN4" s="173" t="str">
        <f>Instructions!$F$10</f>
        <v>N</v>
      </c>
      <c r="DO4" s="173" t="str">
        <f>Instructions!$G$10</f>
        <v>G</v>
      </c>
      <c r="DP4" s="174" t="str">
        <f>Instructions!$H$10</f>
        <v>O</v>
      </c>
      <c r="DQ4" s="172" t="str">
        <f>Instructions!$D$10</f>
        <v>B</v>
      </c>
      <c r="DR4" s="173" t="str">
        <f>Instructions!$E$10</f>
        <v>I</v>
      </c>
      <c r="DS4" s="173" t="str">
        <f>Instructions!$F$10</f>
        <v>N</v>
      </c>
      <c r="DT4" s="173" t="str">
        <f>Instructions!$G$10</f>
        <v>G</v>
      </c>
      <c r="DU4" s="174" t="str">
        <f>Instructions!$H$10</f>
        <v>O</v>
      </c>
      <c r="DV4" s="172" t="str">
        <f>Instructions!$D$10</f>
        <v>B</v>
      </c>
      <c r="DW4" s="173" t="str">
        <f>Instructions!$E$10</f>
        <v>I</v>
      </c>
      <c r="DX4" s="173" t="str">
        <f>Instructions!$F$10</f>
        <v>N</v>
      </c>
      <c r="DY4" s="173" t="str">
        <f>Instructions!$G$10</f>
        <v>G</v>
      </c>
      <c r="DZ4" s="174" t="str">
        <f>Instructions!$H$10</f>
        <v>O</v>
      </c>
      <c r="EA4" s="172" t="str">
        <f>Instructions!$D$10</f>
        <v>B</v>
      </c>
      <c r="EB4" s="173" t="str">
        <f>Instructions!$E$10</f>
        <v>I</v>
      </c>
      <c r="EC4" s="173" t="str">
        <f>Instructions!$F$10</f>
        <v>N</v>
      </c>
      <c r="ED4" s="173" t="str">
        <f>Instructions!$G$10</f>
        <v>G</v>
      </c>
      <c r="EE4" s="174" t="str">
        <f>Instructions!$H$10</f>
        <v>O</v>
      </c>
      <c r="EF4" s="172" t="str">
        <f>Instructions!$D$10</f>
        <v>B</v>
      </c>
      <c r="EG4" s="173" t="str">
        <f>Instructions!$E$10</f>
        <v>I</v>
      </c>
      <c r="EH4" s="173" t="str">
        <f>Instructions!$F$10</f>
        <v>N</v>
      </c>
      <c r="EI4" s="173" t="str">
        <f>Instructions!$G$10</f>
        <v>G</v>
      </c>
      <c r="EJ4" s="174" t="str">
        <f>Instructions!$H$10</f>
        <v>O</v>
      </c>
      <c r="EK4" s="172" t="str">
        <f>Instructions!$D$10</f>
        <v>B</v>
      </c>
      <c r="EL4" s="173" t="str">
        <f>Instructions!$E$10</f>
        <v>I</v>
      </c>
      <c r="EM4" s="173" t="str">
        <f>Instructions!$F$10</f>
        <v>N</v>
      </c>
      <c r="EN4" s="173" t="str">
        <f>Instructions!$G$10</f>
        <v>G</v>
      </c>
      <c r="EO4" s="174" t="str">
        <f>Instructions!$H$10</f>
        <v>O</v>
      </c>
      <c r="EP4" s="172" t="str">
        <f>Instructions!$D$10</f>
        <v>B</v>
      </c>
      <c r="EQ4" s="173" t="str">
        <f>Instructions!$E$10</f>
        <v>I</v>
      </c>
      <c r="ER4" s="173" t="str">
        <f>Instructions!$F$10</f>
        <v>N</v>
      </c>
      <c r="ES4" s="173" t="str">
        <f>Instructions!$G$10</f>
        <v>G</v>
      </c>
      <c r="ET4" s="174" t="str">
        <f>Instructions!$H$10</f>
        <v>O</v>
      </c>
      <c r="EU4" s="172" t="str">
        <f>Instructions!$D$10</f>
        <v>B</v>
      </c>
      <c r="EV4" s="173" t="str">
        <f>Instructions!$E$10</f>
        <v>I</v>
      </c>
      <c r="EW4" s="173" t="str">
        <f>Instructions!$F$10</f>
        <v>N</v>
      </c>
      <c r="EX4" s="173" t="str">
        <f>Instructions!$G$10</f>
        <v>G</v>
      </c>
      <c r="EY4" s="174" t="str">
        <f>Instructions!$H$10</f>
        <v>O</v>
      </c>
      <c r="EZ4" s="172" t="str">
        <f>Instructions!$D$10</f>
        <v>B</v>
      </c>
      <c r="FA4" s="173" t="str">
        <f>Instructions!$E$10</f>
        <v>I</v>
      </c>
      <c r="FB4" s="173" t="str">
        <f>Instructions!$F$10</f>
        <v>N</v>
      </c>
      <c r="FC4" s="173" t="str">
        <f>Instructions!$G$10</f>
        <v>G</v>
      </c>
      <c r="FD4" s="174" t="str">
        <f>Instructions!$H$10</f>
        <v>O</v>
      </c>
      <c r="FE4" s="172" t="str">
        <f>Instructions!$D$10</f>
        <v>B</v>
      </c>
      <c r="FF4" s="173" t="str">
        <f>Instructions!$E$10</f>
        <v>I</v>
      </c>
      <c r="FG4" s="173" t="str">
        <f>Instructions!$F$10</f>
        <v>N</v>
      </c>
      <c r="FH4" s="173" t="str">
        <f>Instructions!$G$10</f>
        <v>G</v>
      </c>
      <c r="FI4" s="174" t="str">
        <f>Instructions!$H$10</f>
        <v>O</v>
      </c>
      <c r="FJ4" s="172" t="str">
        <f>Instructions!$D$10</f>
        <v>B</v>
      </c>
      <c r="FK4" s="173" t="str">
        <f>Instructions!$E$10</f>
        <v>I</v>
      </c>
      <c r="FL4" s="173" t="str">
        <f>Instructions!$F$10</f>
        <v>N</v>
      </c>
      <c r="FM4" s="173" t="str">
        <f>Instructions!$G$10</f>
        <v>G</v>
      </c>
      <c r="FN4" s="174" t="str">
        <f>Instructions!$H$10</f>
        <v>O</v>
      </c>
      <c r="FO4" s="172" t="str">
        <f>Instructions!$D$10</f>
        <v>B</v>
      </c>
      <c r="FP4" s="173" t="str">
        <f>Instructions!$E$10</f>
        <v>I</v>
      </c>
      <c r="FQ4" s="173" t="str">
        <f>Instructions!$F$10</f>
        <v>N</v>
      </c>
      <c r="FR4" s="173" t="str">
        <f>Instructions!$G$10</f>
        <v>G</v>
      </c>
      <c r="FS4" s="174" t="str">
        <f>Instructions!$H$10</f>
        <v>O</v>
      </c>
      <c r="FT4" s="172" t="str">
        <f>Instructions!$D$10</f>
        <v>B</v>
      </c>
      <c r="FU4" s="173" t="str">
        <f>Instructions!$E$10</f>
        <v>I</v>
      </c>
      <c r="FV4" s="173" t="str">
        <f>Instructions!$F$10</f>
        <v>N</v>
      </c>
      <c r="FW4" s="173" t="str">
        <f>Instructions!$G$10</f>
        <v>G</v>
      </c>
      <c r="FX4" s="174" t="str">
        <f>Instructions!$H$10</f>
        <v>O</v>
      </c>
      <c r="FY4" s="172" t="str">
        <f>Instructions!$D$10</f>
        <v>B</v>
      </c>
      <c r="FZ4" s="173" t="str">
        <f>Instructions!$E$10</f>
        <v>I</v>
      </c>
      <c r="GA4" s="173" t="str">
        <f>Instructions!$F$10</f>
        <v>N</v>
      </c>
      <c r="GB4" s="173" t="str">
        <f>Instructions!$G$10</f>
        <v>G</v>
      </c>
      <c r="GC4" s="174" t="str">
        <f>Instructions!$H$10</f>
        <v>O</v>
      </c>
      <c r="GD4" s="172" t="str">
        <f>Instructions!$D$10</f>
        <v>B</v>
      </c>
      <c r="GE4" s="173" t="str">
        <f>Instructions!$E$10</f>
        <v>I</v>
      </c>
      <c r="GF4" s="173" t="str">
        <f>Instructions!$F$10</f>
        <v>N</v>
      </c>
      <c r="GG4" s="173" t="str">
        <f>Instructions!$G$10</f>
        <v>G</v>
      </c>
      <c r="GH4" s="174" t="str">
        <f>Instructions!$H$10</f>
        <v>O</v>
      </c>
      <c r="GI4" s="172" t="str">
        <f>Instructions!$D$10</f>
        <v>B</v>
      </c>
      <c r="GJ4" s="173" t="str">
        <f>Instructions!$E$10</f>
        <v>I</v>
      </c>
      <c r="GK4" s="173" t="str">
        <f>Instructions!$F$10</f>
        <v>N</v>
      </c>
      <c r="GL4" s="173" t="str">
        <f>Instructions!$G$10</f>
        <v>G</v>
      </c>
      <c r="GM4" s="174" t="str">
        <f>Instructions!$H$10</f>
        <v>O</v>
      </c>
      <c r="GN4" s="172" t="str">
        <f>Instructions!$D$10</f>
        <v>B</v>
      </c>
      <c r="GO4" s="173" t="str">
        <f>Instructions!$E$10</f>
        <v>I</v>
      </c>
      <c r="GP4" s="173" t="str">
        <f>Instructions!$F$10</f>
        <v>N</v>
      </c>
      <c r="GQ4" s="173" t="str">
        <f>Instructions!$G$10</f>
        <v>G</v>
      </c>
      <c r="GR4" s="174" t="str">
        <f>Instructions!$H$10</f>
        <v>O</v>
      </c>
      <c r="GS4" s="172" t="str">
        <f>Instructions!$D$10</f>
        <v>B</v>
      </c>
      <c r="GT4" s="173" t="str">
        <f>Instructions!$E$10</f>
        <v>I</v>
      </c>
      <c r="GU4" s="173" t="str">
        <f>Instructions!$F$10</f>
        <v>N</v>
      </c>
      <c r="GV4" s="173" t="str">
        <f>Instructions!$G$10</f>
        <v>G</v>
      </c>
      <c r="GW4" s="174" t="str">
        <f>Instructions!$H$10</f>
        <v>O</v>
      </c>
      <c r="GX4" s="172" t="str">
        <f>Instructions!$D$10</f>
        <v>B</v>
      </c>
      <c r="GY4" s="173" t="str">
        <f>Instructions!$E$10</f>
        <v>I</v>
      </c>
      <c r="GZ4" s="173" t="str">
        <f>Instructions!$F$10</f>
        <v>N</v>
      </c>
      <c r="HA4" s="173" t="str">
        <f>Instructions!$G$10</f>
        <v>G</v>
      </c>
      <c r="HB4" s="174" t="str">
        <f>Instructions!$H$10</f>
        <v>O</v>
      </c>
      <c r="HC4" s="172" t="str">
        <f>Instructions!$D$10</f>
        <v>B</v>
      </c>
      <c r="HD4" s="173" t="str">
        <f>Instructions!$E$10</f>
        <v>I</v>
      </c>
      <c r="HE4" s="173" t="str">
        <f>Instructions!$F$10</f>
        <v>N</v>
      </c>
      <c r="HF4" s="173" t="str">
        <f>Instructions!$G$10</f>
        <v>G</v>
      </c>
      <c r="HG4" s="174" t="str">
        <f>Instructions!$H$10</f>
        <v>O</v>
      </c>
      <c r="HH4" s="172" t="str">
        <f>Instructions!$D$10</f>
        <v>B</v>
      </c>
      <c r="HI4" s="173" t="str">
        <f>Instructions!$E$10</f>
        <v>I</v>
      </c>
      <c r="HJ4" s="173" t="str">
        <f>Instructions!$F$10</f>
        <v>N</v>
      </c>
      <c r="HK4" s="173" t="str">
        <f>Instructions!$G$10</f>
        <v>G</v>
      </c>
      <c r="HL4" s="174" t="str">
        <f>Instructions!$H$10</f>
        <v>O</v>
      </c>
      <c r="HM4" s="172" t="str">
        <f>Instructions!$D$10</f>
        <v>B</v>
      </c>
      <c r="HN4" s="173" t="str">
        <f>Instructions!$E$10</f>
        <v>I</v>
      </c>
      <c r="HO4" s="173" t="str">
        <f>Instructions!$F$10</f>
        <v>N</v>
      </c>
      <c r="HP4" s="173" t="str">
        <f>Instructions!$G$10</f>
        <v>G</v>
      </c>
      <c r="HQ4" s="174" t="str">
        <f>Instructions!$H$10</f>
        <v>O</v>
      </c>
      <c r="HR4" s="172" t="str">
        <f>Instructions!$D$10</f>
        <v>B</v>
      </c>
      <c r="HS4" s="173" t="str">
        <f>Instructions!$E$10</f>
        <v>I</v>
      </c>
      <c r="HT4" s="173" t="str">
        <f>Instructions!$F$10</f>
        <v>N</v>
      </c>
      <c r="HU4" s="173" t="str">
        <f>Instructions!$G$10</f>
        <v>G</v>
      </c>
      <c r="HV4" s="174" t="str">
        <f>Instructions!$H$10</f>
        <v>O</v>
      </c>
      <c r="HW4" s="172" t="str">
        <f>Instructions!$D$10</f>
        <v>B</v>
      </c>
      <c r="HX4" s="173" t="str">
        <f>Instructions!$E$10</f>
        <v>I</v>
      </c>
      <c r="HY4" s="173" t="str">
        <f>Instructions!$F$10</f>
        <v>N</v>
      </c>
      <c r="HZ4" s="173" t="str">
        <f>Instructions!$G$10</f>
        <v>G</v>
      </c>
      <c r="IA4" s="174" t="str">
        <f>Instructions!$H$10</f>
        <v>O</v>
      </c>
      <c r="IB4" s="172" t="str">
        <f>Instructions!$D$10</f>
        <v>B</v>
      </c>
      <c r="IC4" s="173" t="str">
        <f>Instructions!$E$10</f>
        <v>I</v>
      </c>
      <c r="ID4" s="173" t="str">
        <f>Instructions!$F$10</f>
        <v>N</v>
      </c>
      <c r="IE4" s="173" t="str">
        <f>Instructions!$G$10</f>
        <v>G</v>
      </c>
      <c r="IF4" s="174" t="str">
        <f>Instructions!$H$10</f>
        <v>O</v>
      </c>
      <c r="IG4" s="172" t="str">
        <f>Instructions!$D$10</f>
        <v>B</v>
      </c>
      <c r="IH4" s="173" t="str">
        <f>Instructions!$E$10</f>
        <v>I</v>
      </c>
      <c r="II4" s="173" t="str">
        <f>Instructions!$F$10</f>
        <v>N</v>
      </c>
      <c r="IJ4" s="173" t="str">
        <f>Instructions!$G$10</f>
        <v>G</v>
      </c>
      <c r="IK4" s="174" t="str">
        <f>Instructions!$H$10</f>
        <v>O</v>
      </c>
      <c r="IL4" s="172" t="str">
        <f>Instructions!$D$10</f>
        <v>B</v>
      </c>
      <c r="IM4" s="173" t="str">
        <f>Instructions!$E$10</f>
        <v>I</v>
      </c>
      <c r="IN4" s="173" t="str">
        <f>Instructions!$F$10</f>
        <v>N</v>
      </c>
      <c r="IO4" s="173" t="str">
        <f>Instructions!$G$10</f>
        <v>G</v>
      </c>
      <c r="IP4" s="174" t="str">
        <f>Instructions!$H$10</f>
        <v>O</v>
      </c>
      <c r="IQ4" s="172" t="str">
        <f>Instructions!$D$10</f>
        <v>B</v>
      </c>
      <c r="IR4" s="173" t="str">
        <f>Instructions!$E$10</f>
        <v>I</v>
      </c>
      <c r="IS4" s="173" t="str">
        <f>Instructions!$F$10</f>
        <v>N</v>
      </c>
      <c r="IT4" s="173" t="str">
        <f>Instructions!$G$10</f>
        <v>G</v>
      </c>
      <c r="IU4" s="174" t="str">
        <f>Instructions!$H$10</f>
        <v>O</v>
      </c>
      <c r="IV4" s="172" t="str">
        <f>Instructions!$D$10</f>
        <v>B</v>
      </c>
      <c r="IW4" s="173" t="str">
        <f>Instructions!$E$10</f>
        <v>I</v>
      </c>
      <c r="IX4" s="173" t="str">
        <f>Instructions!$F$10</f>
        <v>N</v>
      </c>
      <c r="IY4" s="173" t="str">
        <f>Instructions!$G$10</f>
        <v>G</v>
      </c>
      <c r="IZ4" s="174" t="str">
        <f>Instructions!$H$10</f>
        <v>O</v>
      </c>
      <c r="JA4" s="172" t="str">
        <f>Instructions!$D$10</f>
        <v>B</v>
      </c>
      <c r="JB4" s="173" t="str">
        <f>Instructions!$E$10</f>
        <v>I</v>
      </c>
      <c r="JC4" s="173" t="str">
        <f>Instructions!$F$10</f>
        <v>N</v>
      </c>
      <c r="JD4" s="173" t="str">
        <f>Instructions!$G$10</f>
        <v>G</v>
      </c>
      <c r="JE4" s="174" t="str">
        <f>Instructions!$H$10</f>
        <v>O</v>
      </c>
      <c r="JF4" s="172" t="str">
        <f>Instructions!$D$10</f>
        <v>B</v>
      </c>
      <c r="JG4" s="173" t="str">
        <f>Instructions!$E$10</f>
        <v>I</v>
      </c>
      <c r="JH4" s="173" t="str">
        <f>Instructions!$F$10</f>
        <v>N</v>
      </c>
      <c r="JI4" s="173" t="str">
        <f>Instructions!$G$10</f>
        <v>G</v>
      </c>
      <c r="JJ4" s="174" t="str">
        <f>Instructions!$H$10</f>
        <v>O</v>
      </c>
      <c r="JK4" s="172" t="str">
        <f>Instructions!$D$10</f>
        <v>B</v>
      </c>
      <c r="JL4" s="173" t="str">
        <f>Instructions!$E$10</f>
        <v>I</v>
      </c>
      <c r="JM4" s="173" t="str">
        <f>Instructions!$F$10</f>
        <v>N</v>
      </c>
      <c r="JN4" s="173" t="str">
        <f>Instructions!$G$10</f>
        <v>G</v>
      </c>
      <c r="JO4" s="174" t="str">
        <f>Instructions!$H$10</f>
        <v>O</v>
      </c>
      <c r="JP4" s="172" t="str">
        <f>Instructions!$D$10</f>
        <v>B</v>
      </c>
      <c r="JQ4" s="173" t="str">
        <f>Instructions!$E$10</f>
        <v>I</v>
      </c>
      <c r="JR4" s="173" t="str">
        <f>Instructions!$F$10</f>
        <v>N</v>
      </c>
      <c r="JS4" s="173" t="str">
        <f>Instructions!$G$10</f>
        <v>G</v>
      </c>
      <c r="JT4" s="174" t="str">
        <f>Instructions!$H$10</f>
        <v>O</v>
      </c>
      <c r="JU4" s="172" t="str">
        <f>Instructions!$D$10</f>
        <v>B</v>
      </c>
      <c r="JV4" s="173" t="str">
        <f>Instructions!$E$10</f>
        <v>I</v>
      </c>
      <c r="JW4" s="173" t="str">
        <f>Instructions!$F$10</f>
        <v>N</v>
      </c>
      <c r="JX4" s="173" t="str">
        <f>Instructions!$G$10</f>
        <v>G</v>
      </c>
      <c r="JY4" s="174" t="str">
        <f>Instructions!$H$10</f>
        <v>O</v>
      </c>
      <c r="JZ4" s="172" t="str">
        <f>Instructions!$D$10</f>
        <v>B</v>
      </c>
      <c r="KA4" s="173" t="str">
        <f>Instructions!$E$10</f>
        <v>I</v>
      </c>
      <c r="KB4" s="173" t="str">
        <f>Instructions!$F$10</f>
        <v>N</v>
      </c>
      <c r="KC4" s="173" t="str">
        <f>Instructions!$G$10</f>
        <v>G</v>
      </c>
      <c r="KD4" s="174" t="str">
        <f>Instructions!$H$10</f>
        <v>O</v>
      </c>
      <c r="KE4" s="172" t="str">
        <f>Instructions!$D$10</f>
        <v>B</v>
      </c>
      <c r="KF4" s="173" t="str">
        <f>Instructions!$E$10</f>
        <v>I</v>
      </c>
      <c r="KG4" s="173" t="str">
        <f>Instructions!$F$10</f>
        <v>N</v>
      </c>
      <c r="KH4" s="173" t="str">
        <f>Instructions!$G$10</f>
        <v>G</v>
      </c>
      <c r="KI4" s="174" t="str">
        <f>Instructions!$H$10</f>
        <v>O</v>
      </c>
      <c r="KJ4" s="172" t="str">
        <f>Instructions!$D$10</f>
        <v>B</v>
      </c>
      <c r="KK4" s="173" t="str">
        <f>Instructions!$E$10</f>
        <v>I</v>
      </c>
      <c r="KL4" s="173" t="str">
        <f>Instructions!$F$10</f>
        <v>N</v>
      </c>
      <c r="KM4" s="173" t="str">
        <f>Instructions!$G$10</f>
        <v>G</v>
      </c>
      <c r="KN4" s="174" t="str">
        <f>Instructions!$H$10</f>
        <v>O</v>
      </c>
      <c r="KO4" s="172" t="str">
        <f>Instructions!$D$10</f>
        <v>B</v>
      </c>
      <c r="KP4" s="173" t="str">
        <f>Instructions!$E$10</f>
        <v>I</v>
      </c>
      <c r="KQ4" s="173" t="str">
        <f>Instructions!$F$10</f>
        <v>N</v>
      </c>
      <c r="KR4" s="173" t="str">
        <f>Instructions!$G$10</f>
        <v>G</v>
      </c>
      <c r="KS4" s="174" t="str">
        <f>Instructions!$H$10</f>
        <v>O</v>
      </c>
      <c r="KT4" s="172" t="str">
        <f>Instructions!$D$10</f>
        <v>B</v>
      </c>
      <c r="KU4" s="173" t="str">
        <f>Instructions!$E$10</f>
        <v>I</v>
      </c>
      <c r="KV4" s="173" t="str">
        <f>Instructions!$F$10</f>
        <v>N</v>
      </c>
      <c r="KW4" s="173" t="str">
        <f>Instructions!$G$10</f>
        <v>G</v>
      </c>
      <c r="KX4" s="174" t="str">
        <f>Instructions!$H$10</f>
        <v>O</v>
      </c>
      <c r="KY4" s="172" t="str">
        <f>Instructions!$D$10</f>
        <v>B</v>
      </c>
      <c r="KZ4" s="173" t="str">
        <f>Instructions!$E$10</f>
        <v>I</v>
      </c>
      <c r="LA4" s="173" t="str">
        <f>Instructions!$F$10</f>
        <v>N</v>
      </c>
      <c r="LB4" s="173" t="str">
        <f>Instructions!$G$10</f>
        <v>G</v>
      </c>
      <c r="LC4" s="174" t="str">
        <f>Instructions!$H$10</f>
        <v>O</v>
      </c>
      <c r="LD4" s="172" t="str">
        <f>Instructions!$D$10</f>
        <v>B</v>
      </c>
      <c r="LE4" s="173" t="str">
        <f>Instructions!$E$10</f>
        <v>I</v>
      </c>
      <c r="LF4" s="173" t="str">
        <f>Instructions!$F$10</f>
        <v>N</v>
      </c>
      <c r="LG4" s="173" t="str">
        <f>Instructions!$G$10</f>
        <v>G</v>
      </c>
      <c r="LH4" s="174" t="str">
        <f>Instructions!$H$10</f>
        <v>O</v>
      </c>
      <c r="LI4" s="172" t="str">
        <f>Instructions!$D$10</f>
        <v>B</v>
      </c>
      <c r="LJ4" s="173" t="str">
        <f>Instructions!$E$10</f>
        <v>I</v>
      </c>
      <c r="LK4" s="173" t="str">
        <f>Instructions!$F$10</f>
        <v>N</v>
      </c>
      <c r="LL4" s="173" t="str">
        <f>Instructions!$G$10</f>
        <v>G</v>
      </c>
      <c r="LM4" s="174" t="str">
        <f>Instructions!$H$10</f>
        <v>O</v>
      </c>
      <c r="LN4" s="172" t="str">
        <f>Instructions!$D$10</f>
        <v>B</v>
      </c>
      <c r="LO4" s="173" t="str">
        <f>Instructions!$E$10</f>
        <v>I</v>
      </c>
      <c r="LP4" s="173" t="str">
        <f>Instructions!$F$10</f>
        <v>N</v>
      </c>
      <c r="LQ4" s="173" t="str">
        <f>Instructions!$G$10</f>
        <v>G</v>
      </c>
      <c r="LR4" s="174" t="str">
        <f>Instructions!$H$10</f>
        <v>O</v>
      </c>
      <c r="LS4" s="172" t="str">
        <f>Instructions!$D$10</f>
        <v>B</v>
      </c>
      <c r="LT4" s="173" t="str">
        <f>Instructions!$E$10</f>
        <v>I</v>
      </c>
      <c r="LU4" s="173" t="str">
        <f>Instructions!$F$10</f>
        <v>N</v>
      </c>
      <c r="LV4" s="173" t="str">
        <f>Instructions!$G$10</f>
        <v>G</v>
      </c>
      <c r="LW4" s="174" t="str">
        <f>Instructions!$H$10</f>
        <v>O</v>
      </c>
      <c r="LX4" s="172" t="str">
        <f>Instructions!$D$10</f>
        <v>B</v>
      </c>
      <c r="LY4" s="173" t="str">
        <f>Instructions!$E$10</f>
        <v>I</v>
      </c>
      <c r="LZ4" s="173" t="str">
        <f>Instructions!$F$10</f>
        <v>N</v>
      </c>
      <c r="MA4" s="173" t="str">
        <f>Instructions!$G$10</f>
        <v>G</v>
      </c>
      <c r="MB4" s="174" t="str">
        <f>Instructions!$H$10</f>
        <v>O</v>
      </c>
      <c r="MC4" s="172" t="str">
        <f>Instructions!$D$10</f>
        <v>B</v>
      </c>
      <c r="MD4" s="173" t="str">
        <f>Instructions!$E$10</f>
        <v>I</v>
      </c>
      <c r="ME4" s="173" t="str">
        <f>Instructions!$F$10</f>
        <v>N</v>
      </c>
      <c r="MF4" s="173" t="str">
        <f>Instructions!$G$10</f>
        <v>G</v>
      </c>
      <c r="MG4" s="174" t="str">
        <f>Instructions!$H$10</f>
        <v>O</v>
      </c>
      <c r="MH4" s="172" t="str">
        <f>Instructions!$D$10</f>
        <v>B</v>
      </c>
      <c r="MI4" s="173" t="str">
        <f>Instructions!$E$10</f>
        <v>I</v>
      </c>
      <c r="MJ4" s="173" t="str">
        <f>Instructions!$F$10</f>
        <v>N</v>
      </c>
      <c r="MK4" s="173" t="str">
        <f>Instructions!$G$10</f>
        <v>G</v>
      </c>
      <c r="ML4" s="174" t="str">
        <f>Instructions!$H$10</f>
        <v>O</v>
      </c>
      <c r="MM4" s="172" t="str">
        <f>Instructions!$D$10</f>
        <v>B</v>
      </c>
      <c r="MN4" s="173" t="str">
        <f>Instructions!$E$10</f>
        <v>I</v>
      </c>
      <c r="MO4" s="173" t="str">
        <f>Instructions!$F$10</f>
        <v>N</v>
      </c>
      <c r="MP4" s="173" t="str">
        <f>Instructions!$G$10</f>
        <v>G</v>
      </c>
      <c r="MQ4" s="174" t="str">
        <f>Instructions!$H$10</f>
        <v>O</v>
      </c>
      <c r="MR4" s="172" t="str">
        <f>Instructions!$D$10</f>
        <v>B</v>
      </c>
      <c r="MS4" s="173" t="str">
        <f>Instructions!$E$10</f>
        <v>I</v>
      </c>
      <c r="MT4" s="173" t="str">
        <f>Instructions!$F$10</f>
        <v>N</v>
      </c>
      <c r="MU4" s="173" t="str">
        <f>Instructions!$G$10</f>
        <v>G</v>
      </c>
      <c r="MV4" s="174" t="str">
        <f>Instructions!$H$10</f>
        <v>O</v>
      </c>
      <c r="MW4" s="172" t="str">
        <f>Instructions!$D$10</f>
        <v>B</v>
      </c>
      <c r="MX4" s="173" t="str">
        <f>Instructions!$E$10</f>
        <v>I</v>
      </c>
      <c r="MY4" s="173" t="str">
        <f>Instructions!$F$10</f>
        <v>N</v>
      </c>
      <c r="MZ4" s="173" t="str">
        <f>Instructions!$G$10</f>
        <v>G</v>
      </c>
      <c r="NA4" s="174" t="str">
        <f>Instructions!$H$10</f>
        <v>O</v>
      </c>
      <c r="NB4" s="172" t="str">
        <f>Instructions!$D$10</f>
        <v>B</v>
      </c>
      <c r="NC4" s="173" t="str">
        <f>Instructions!$E$10</f>
        <v>I</v>
      </c>
      <c r="ND4" s="173" t="str">
        <f>Instructions!$F$10</f>
        <v>N</v>
      </c>
      <c r="NE4" s="173" t="str">
        <f>Instructions!$G$10</f>
        <v>G</v>
      </c>
      <c r="NF4" s="174" t="str">
        <f>Instructions!$H$10</f>
        <v>O</v>
      </c>
      <c r="NG4" s="172" t="str">
        <f>Instructions!$D$10</f>
        <v>B</v>
      </c>
      <c r="NH4" s="173" t="str">
        <f>Instructions!$E$10</f>
        <v>I</v>
      </c>
      <c r="NI4" s="173" t="str">
        <f>Instructions!$F$10</f>
        <v>N</v>
      </c>
      <c r="NJ4" s="173" t="str">
        <f>Instructions!$G$10</f>
        <v>G</v>
      </c>
      <c r="NK4" s="174" t="str">
        <f>Instructions!$H$10</f>
        <v>O</v>
      </c>
      <c r="NL4" s="172" t="str">
        <f>Instructions!$D$10</f>
        <v>B</v>
      </c>
      <c r="NM4" s="173" t="str">
        <f>Instructions!$E$10</f>
        <v>I</v>
      </c>
      <c r="NN4" s="173" t="str">
        <f>Instructions!$F$10</f>
        <v>N</v>
      </c>
      <c r="NO4" s="173" t="str">
        <f>Instructions!$G$10</f>
        <v>G</v>
      </c>
      <c r="NP4" s="174" t="str">
        <f>Instructions!$H$10</f>
        <v>O</v>
      </c>
      <c r="NQ4" s="172" t="str">
        <f>Instructions!$D$10</f>
        <v>B</v>
      </c>
      <c r="NR4" s="173" t="str">
        <f>Instructions!$E$10</f>
        <v>I</v>
      </c>
      <c r="NS4" s="173" t="str">
        <f>Instructions!$F$10</f>
        <v>N</v>
      </c>
      <c r="NT4" s="173" t="str">
        <f>Instructions!$G$10</f>
        <v>G</v>
      </c>
      <c r="NU4" s="174" t="str">
        <f>Instructions!$H$10</f>
        <v>O</v>
      </c>
      <c r="NV4" s="172" t="str">
        <f>Instructions!$D$10</f>
        <v>B</v>
      </c>
      <c r="NW4" s="173" t="str">
        <f>Instructions!$E$10</f>
        <v>I</v>
      </c>
      <c r="NX4" s="173" t="str">
        <f>Instructions!$F$10</f>
        <v>N</v>
      </c>
      <c r="NY4" s="173" t="str">
        <f>Instructions!$G$10</f>
        <v>G</v>
      </c>
      <c r="NZ4" s="174" t="str">
        <f>Instructions!$H$10</f>
        <v>O</v>
      </c>
      <c r="OA4" s="172" t="str">
        <f>Instructions!$D$10</f>
        <v>B</v>
      </c>
      <c r="OB4" s="173" t="str">
        <f>Instructions!$E$10</f>
        <v>I</v>
      </c>
      <c r="OC4" s="173" t="str">
        <f>Instructions!$F$10</f>
        <v>N</v>
      </c>
      <c r="OD4" s="173" t="str">
        <f>Instructions!$G$10</f>
        <v>G</v>
      </c>
      <c r="OE4" s="174" t="str">
        <f>Instructions!$H$10</f>
        <v>O</v>
      </c>
      <c r="OF4" s="172" t="str">
        <f>Instructions!$D$10</f>
        <v>B</v>
      </c>
      <c r="OG4" s="173" t="str">
        <f>Instructions!$E$10</f>
        <v>I</v>
      </c>
      <c r="OH4" s="173" t="str">
        <f>Instructions!$F$10</f>
        <v>N</v>
      </c>
      <c r="OI4" s="173" t="str">
        <f>Instructions!$G$10</f>
        <v>G</v>
      </c>
      <c r="OJ4" s="174" t="str">
        <f>Instructions!$H$10</f>
        <v>O</v>
      </c>
      <c r="OK4" s="172" t="str">
        <f>Instructions!$D$10</f>
        <v>B</v>
      </c>
      <c r="OL4" s="173" t="str">
        <f>Instructions!$E$10</f>
        <v>I</v>
      </c>
      <c r="OM4" s="173" t="str">
        <f>Instructions!$F$10</f>
        <v>N</v>
      </c>
      <c r="ON4" s="173" t="str">
        <f>Instructions!$G$10</f>
        <v>G</v>
      </c>
      <c r="OO4" s="174" t="str">
        <f>Instructions!$H$10</f>
        <v>O</v>
      </c>
      <c r="OP4" s="172" t="str">
        <f>Instructions!$D$10</f>
        <v>B</v>
      </c>
      <c r="OQ4" s="173" t="str">
        <f>Instructions!$E$10</f>
        <v>I</v>
      </c>
      <c r="OR4" s="173" t="str">
        <f>Instructions!$F$10</f>
        <v>N</v>
      </c>
      <c r="OS4" s="173" t="str">
        <f>Instructions!$G$10</f>
        <v>G</v>
      </c>
      <c r="OT4" s="174" t="str">
        <f>Instructions!$H$10</f>
        <v>O</v>
      </c>
      <c r="OU4" s="172" t="str">
        <f>Instructions!$D$10</f>
        <v>B</v>
      </c>
      <c r="OV4" s="173" t="str">
        <f>Instructions!$E$10</f>
        <v>I</v>
      </c>
      <c r="OW4" s="173" t="str">
        <f>Instructions!$F$10</f>
        <v>N</v>
      </c>
      <c r="OX4" s="173" t="str">
        <f>Instructions!$G$10</f>
        <v>G</v>
      </c>
      <c r="OY4" s="174" t="str">
        <f>Instructions!$H$10</f>
        <v>O</v>
      </c>
      <c r="OZ4" s="172" t="str">
        <f>Instructions!$D$10</f>
        <v>B</v>
      </c>
      <c r="PA4" s="173" t="str">
        <f>Instructions!$E$10</f>
        <v>I</v>
      </c>
      <c r="PB4" s="173" t="str">
        <f>Instructions!$F$10</f>
        <v>N</v>
      </c>
      <c r="PC4" s="173" t="str">
        <f>Instructions!$G$10</f>
        <v>G</v>
      </c>
      <c r="PD4" s="174" t="str">
        <f>Instructions!$H$10</f>
        <v>O</v>
      </c>
      <c r="PE4" s="172" t="str">
        <f>Instructions!$D$10</f>
        <v>B</v>
      </c>
      <c r="PF4" s="173" t="str">
        <f>Instructions!$E$10</f>
        <v>I</v>
      </c>
      <c r="PG4" s="173" t="str">
        <f>Instructions!$F$10</f>
        <v>N</v>
      </c>
      <c r="PH4" s="173" t="str">
        <f>Instructions!$G$10</f>
        <v>G</v>
      </c>
      <c r="PI4" s="174" t="str">
        <f>Instructions!$H$10</f>
        <v>O</v>
      </c>
      <c r="PJ4" s="172" t="str">
        <f>Instructions!$D$10</f>
        <v>B</v>
      </c>
      <c r="PK4" s="173" t="str">
        <f>Instructions!$E$10</f>
        <v>I</v>
      </c>
      <c r="PL4" s="173" t="str">
        <f>Instructions!$F$10</f>
        <v>N</v>
      </c>
      <c r="PM4" s="173" t="str">
        <f>Instructions!$G$10</f>
        <v>G</v>
      </c>
      <c r="PN4" s="174" t="str">
        <f>Instructions!$H$10</f>
        <v>O</v>
      </c>
      <c r="PO4" s="172" t="str">
        <f>Instructions!$D$10</f>
        <v>B</v>
      </c>
      <c r="PP4" s="173" t="str">
        <f>Instructions!$E$10</f>
        <v>I</v>
      </c>
      <c r="PQ4" s="173" t="str">
        <f>Instructions!$F$10</f>
        <v>N</v>
      </c>
      <c r="PR4" s="173" t="str">
        <f>Instructions!$G$10</f>
        <v>G</v>
      </c>
      <c r="PS4" s="174" t="str">
        <f>Instructions!$H$10</f>
        <v>O</v>
      </c>
      <c r="PT4" s="172" t="str">
        <f>Instructions!$D$10</f>
        <v>B</v>
      </c>
      <c r="PU4" s="173" t="str">
        <f>Instructions!$E$10</f>
        <v>I</v>
      </c>
      <c r="PV4" s="173" t="str">
        <f>Instructions!$F$10</f>
        <v>N</v>
      </c>
      <c r="PW4" s="173" t="str">
        <f>Instructions!$G$10</f>
        <v>G</v>
      </c>
      <c r="PX4" s="174" t="str">
        <f>Instructions!$H$10</f>
        <v>O</v>
      </c>
      <c r="PY4" s="172" t="str">
        <f>Instructions!$D$10</f>
        <v>B</v>
      </c>
      <c r="PZ4" s="173" t="str">
        <f>Instructions!$E$10</f>
        <v>I</v>
      </c>
      <c r="QA4" s="173" t="str">
        <f>Instructions!$F$10</f>
        <v>N</v>
      </c>
      <c r="QB4" s="173" t="str">
        <f>Instructions!$G$10</f>
        <v>G</v>
      </c>
      <c r="QC4" s="174" t="str">
        <f>Instructions!$H$10</f>
        <v>O</v>
      </c>
      <c r="QD4" s="172" t="str">
        <f>Instructions!$D$10</f>
        <v>B</v>
      </c>
      <c r="QE4" s="173" t="str">
        <f>Instructions!$E$10</f>
        <v>I</v>
      </c>
      <c r="QF4" s="173" t="str">
        <f>Instructions!$F$10</f>
        <v>N</v>
      </c>
      <c r="QG4" s="173" t="str">
        <f>Instructions!$G$10</f>
        <v>G</v>
      </c>
      <c r="QH4" s="174" t="str">
        <f>Instructions!$H$10</f>
        <v>O</v>
      </c>
      <c r="QI4" s="172" t="str">
        <f>Instructions!$D$10</f>
        <v>B</v>
      </c>
      <c r="QJ4" s="173" t="str">
        <f>Instructions!$E$10</f>
        <v>I</v>
      </c>
      <c r="QK4" s="173" t="str">
        <f>Instructions!$F$10</f>
        <v>N</v>
      </c>
      <c r="QL4" s="173" t="str">
        <f>Instructions!$G$10</f>
        <v>G</v>
      </c>
      <c r="QM4" s="174" t="str">
        <f>Instructions!$H$10</f>
        <v>O</v>
      </c>
      <c r="QN4" s="172" t="str">
        <f>Instructions!$D$10</f>
        <v>B</v>
      </c>
      <c r="QO4" s="173" t="str">
        <f>Instructions!$E$10</f>
        <v>I</v>
      </c>
      <c r="QP4" s="173" t="str">
        <f>Instructions!$F$10</f>
        <v>N</v>
      </c>
      <c r="QQ4" s="173" t="str">
        <f>Instructions!$G$10</f>
        <v>G</v>
      </c>
      <c r="QR4" s="174" t="str">
        <f>Instructions!$H$10</f>
        <v>O</v>
      </c>
      <c r="QS4" s="172" t="str">
        <f>Instructions!$D$10</f>
        <v>B</v>
      </c>
      <c r="QT4" s="173" t="str">
        <f>Instructions!$E$10</f>
        <v>I</v>
      </c>
      <c r="QU4" s="173" t="str">
        <f>Instructions!$F$10</f>
        <v>N</v>
      </c>
      <c r="QV4" s="173" t="str">
        <f>Instructions!$G$10</f>
        <v>G</v>
      </c>
      <c r="QW4" s="174" t="str">
        <f>Instructions!$H$10</f>
        <v>O</v>
      </c>
      <c r="QX4" s="172" t="str">
        <f>Instructions!$D$10</f>
        <v>B</v>
      </c>
      <c r="QY4" s="173" t="str">
        <f>Instructions!$E$10</f>
        <v>I</v>
      </c>
      <c r="QZ4" s="173" t="str">
        <f>Instructions!$F$10</f>
        <v>N</v>
      </c>
      <c r="RA4" s="173" t="str">
        <f>Instructions!$G$10</f>
        <v>G</v>
      </c>
      <c r="RB4" s="174" t="str">
        <f>Instructions!$H$10</f>
        <v>O</v>
      </c>
      <c r="RC4" s="172" t="str">
        <f>Instructions!$D$10</f>
        <v>B</v>
      </c>
      <c r="RD4" s="173" t="str">
        <f>Instructions!$E$10</f>
        <v>I</v>
      </c>
      <c r="RE4" s="173" t="str">
        <f>Instructions!$F$10</f>
        <v>N</v>
      </c>
      <c r="RF4" s="173" t="str">
        <f>Instructions!$G$10</f>
        <v>G</v>
      </c>
      <c r="RG4" s="174" t="str">
        <f>Instructions!$H$10</f>
        <v>O</v>
      </c>
      <c r="RH4" s="172" t="str">
        <f>Instructions!$D$10</f>
        <v>B</v>
      </c>
      <c r="RI4" s="173" t="str">
        <f>Instructions!$E$10</f>
        <v>I</v>
      </c>
      <c r="RJ4" s="173" t="str">
        <f>Instructions!$F$10</f>
        <v>N</v>
      </c>
      <c r="RK4" s="173" t="str">
        <f>Instructions!$G$10</f>
        <v>G</v>
      </c>
      <c r="RL4" s="174" t="str">
        <f>Instructions!$H$10</f>
        <v>O</v>
      </c>
      <c r="RM4" s="172" t="str">
        <f>Instructions!$D$10</f>
        <v>B</v>
      </c>
      <c r="RN4" s="173" t="str">
        <f>Instructions!$E$10</f>
        <v>I</v>
      </c>
      <c r="RO4" s="173" t="str">
        <f>Instructions!$F$10</f>
        <v>N</v>
      </c>
      <c r="RP4" s="173" t="str">
        <f>Instructions!$G$10</f>
        <v>G</v>
      </c>
      <c r="RQ4" s="174" t="str">
        <f>Instructions!$H$10</f>
        <v>O</v>
      </c>
      <c r="RR4" s="172" t="str">
        <f>Instructions!$D$10</f>
        <v>B</v>
      </c>
      <c r="RS4" s="173" t="str">
        <f>Instructions!$E$10</f>
        <v>I</v>
      </c>
      <c r="RT4" s="173" t="str">
        <f>Instructions!$F$10</f>
        <v>N</v>
      </c>
      <c r="RU4" s="173" t="str">
        <f>Instructions!$G$10</f>
        <v>G</v>
      </c>
      <c r="RV4" s="174" t="str">
        <f>Instructions!$H$10</f>
        <v>O</v>
      </c>
      <c r="RW4" s="172" t="str">
        <f>Instructions!$D$10</f>
        <v>B</v>
      </c>
      <c r="RX4" s="173" t="str">
        <f>Instructions!$E$10</f>
        <v>I</v>
      </c>
      <c r="RY4" s="173" t="str">
        <f>Instructions!$F$10</f>
        <v>N</v>
      </c>
      <c r="RZ4" s="173" t="str">
        <f>Instructions!$G$10</f>
        <v>G</v>
      </c>
      <c r="SA4" s="174" t="str">
        <f>Instructions!$H$10</f>
        <v>O</v>
      </c>
      <c r="SB4" s="172" t="str">
        <f>Instructions!$D$10</f>
        <v>B</v>
      </c>
      <c r="SC4" s="173" t="str">
        <f>Instructions!$E$10</f>
        <v>I</v>
      </c>
      <c r="SD4" s="173" t="str">
        <f>Instructions!$F$10</f>
        <v>N</v>
      </c>
      <c r="SE4" s="173" t="str">
        <f>Instructions!$G$10</f>
        <v>G</v>
      </c>
      <c r="SF4" s="174" t="str">
        <f>Instructions!$H$10</f>
        <v>O</v>
      </c>
    </row>
    <row r="5" spans="1:501" s="165" customFormat="1" ht="105" customHeight="1" x14ac:dyDescent="0.15">
      <c r="A5" s="161">
        <f ca="1">BingoMaker.com!$L$2</f>
        <v>7</v>
      </c>
      <c r="B5" s="162">
        <f ca="1">BingoMaker.com!$M$2</f>
        <v>26</v>
      </c>
      <c r="C5" s="162">
        <f ca="1">BingoMaker.com!$N$2</f>
        <v>42</v>
      </c>
      <c r="D5" s="162">
        <f ca="1">BingoMaker.com!$O$2</f>
        <v>56</v>
      </c>
      <c r="E5" s="163">
        <f ca="1">BingoMaker.com!$P$2</f>
        <v>67</v>
      </c>
      <c r="F5" s="161">
        <f ca="1">BingoMaker.com!$R$2</f>
        <v>10</v>
      </c>
      <c r="G5" s="162">
        <f ca="1">BingoMaker.com!$S$2</f>
        <v>20</v>
      </c>
      <c r="H5" s="162">
        <f ca="1">BingoMaker.com!$T$2</f>
        <v>43</v>
      </c>
      <c r="I5" s="162">
        <f ca="1">BingoMaker.com!$U$2</f>
        <v>58</v>
      </c>
      <c r="J5" s="163">
        <f ca="1">BingoMaker.com!$V$2</f>
        <v>64</v>
      </c>
      <c r="K5" s="161">
        <f ca="1">BingoMaker.com!$W$2</f>
        <v>13</v>
      </c>
      <c r="L5" s="162">
        <f ca="1">BingoMaker.com!$X$2</f>
        <v>16</v>
      </c>
      <c r="M5" s="162">
        <f ca="1">BingoMaker.com!$Y$2</f>
        <v>34</v>
      </c>
      <c r="N5" s="162">
        <f ca="1">BingoMaker.com!$Z$2</f>
        <v>59</v>
      </c>
      <c r="O5" s="163">
        <f ca="1">BingoMaker.com!$AA$2</f>
        <v>66</v>
      </c>
      <c r="P5" s="161">
        <f ca="1">BingoMaker.com!$AC$2</f>
        <v>1</v>
      </c>
      <c r="Q5" s="162">
        <f ca="1">BingoMaker.com!$AD$2</f>
        <v>24</v>
      </c>
      <c r="R5" s="162">
        <f ca="1">BingoMaker.com!$AE$2</f>
        <v>39</v>
      </c>
      <c r="S5" s="162">
        <f ca="1">BingoMaker.com!$AF$2</f>
        <v>49</v>
      </c>
      <c r="T5" s="163">
        <f ca="1">BingoMaker.com!$AG$2</f>
        <v>74</v>
      </c>
      <c r="U5" s="161">
        <f ca="1">BingoMaker.com!$AH$2</f>
        <v>13</v>
      </c>
      <c r="V5" s="162">
        <f ca="1">BingoMaker.com!$AI$2</f>
        <v>24</v>
      </c>
      <c r="W5" s="162">
        <f ca="1">BingoMaker.com!$AJ$2</f>
        <v>41</v>
      </c>
      <c r="X5" s="162">
        <f ca="1">BingoMaker.com!$AK$2</f>
        <v>50</v>
      </c>
      <c r="Y5" s="163">
        <f ca="1">BingoMaker.com!$AL$2</f>
        <v>64</v>
      </c>
      <c r="Z5" s="161">
        <f ca="1">BingoMaker.com!$AN$2</f>
        <v>10</v>
      </c>
      <c r="AA5" s="162">
        <f ca="1">BingoMaker.com!$AO$2</f>
        <v>29</v>
      </c>
      <c r="AB5" s="162">
        <f ca="1">BingoMaker.com!$AP$2</f>
        <v>35</v>
      </c>
      <c r="AC5" s="162">
        <f ca="1">BingoMaker.com!$AQ$2</f>
        <v>58</v>
      </c>
      <c r="AD5" s="163">
        <f ca="1">BingoMaker.com!$AR$2</f>
        <v>70</v>
      </c>
      <c r="AE5" s="161">
        <f ca="1">BingoMaker.com!$AS$2</f>
        <v>6</v>
      </c>
      <c r="AF5" s="162">
        <f ca="1">BingoMaker.com!$AT$2</f>
        <v>16</v>
      </c>
      <c r="AG5" s="162">
        <f ca="1">BingoMaker.com!$AU$2</f>
        <v>43</v>
      </c>
      <c r="AH5" s="162">
        <f ca="1">BingoMaker.com!$AV$2</f>
        <v>60</v>
      </c>
      <c r="AI5" s="163">
        <f ca="1">BingoMaker.com!$AW$2</f>
        <v>69</v>
      </c>
      <c r="AJ5" s="161">
        <f ca="1">BingoMaker.com!$AY$2</f>
        <v>4</v>
      </c>
      <c r="AK5" s="162">
        <f ca="1">BingoMaker.com!$AZ$2</f>
        <v>21</v>
      </c>
      <c r="AL5" s="162">
        <f ca="1">BingoMaker.com!$BA$2</f>
        <v>37</v>
      </c>
      <c r="AM5" s="162">
        <f ca="1">BingoMaker.com!$BB$2</f>
        <v>48</v>
      </c>
      <c r="AN5" s="163">
        <f ca="1">BingoMaker.com!$BC$2</f>
        <v>68</v>
      </c>
      <c r="AO5" s="161">
        <f ca="1">BingoMaker.com!$BD$2</f>
        <v>9</v>
      </c>
      <c r="AP5" s="162">
        <f ca="1">BingoMaker.com!$BE$2</f>
        <v>19</v>
      </c>
      <c r="AQ5" s="162">
        <f ca="1">BingoMaker.com!$BF$2</f>
        <v>39</v>
      </c>
      <c r="AR5" s="162">
        <f ca="1">BingoMaker.com!$BG$2</f>
        <v>50</v>
      </c>
      <c r="AS5" s="163">
        <f ca="1">BingoMaker.com!$BH$2</f>
        <v>61</v>
      </c>
      <c r="AT5" s="161">
        <f ca="1">BingoMaker.com!$BJ$2</f>
        <v>6</v>
      </c>
      <c r="AU5" s="162">
        <f ca="1">BingoMaker.com!$BK$2</f>
        <v>27</v>
      </c>
      <c r="AV5" s="162">
        <f ca="1">BingoMaker.com!$BL$2</f>
        <v>33</v>
      </c>
      <c r="AW5" s="162">
        <f ca="1">BingoMaker.com!$BM$2</f>
        <v>50</v>
      </c>
      <c r="AX5" s="163">
        <f ca="1">BingoMaker.com!$BN$2</f>
        <v>74</v>
      </c>
      <c r="AY5" s="161">
        <f ca="1">BingoMaker.com!$BO$2</f>
        <v>7</v>
      </c>
      <c r="AZ5" s="162">
        <f ca="1">BingoMaker.com!$BP$2</f>
        <v>27</v>
      </c>
      <c r="BA5" s="162">
        <f ca="1">BingoMaker.com!$BQ$2</f>
        <v>32</v>
      </c>
      <c r="BB5" s="162">
        <f ca="1">BingoMaker.com!$BR$2</f>
        <v>53</v>
      </c>
      <c r="BC5" s="163">
        <f ca="1">BingoMaker.com!$BS$2</f>
        <v>69</v>
      </c>
      <c r="BD5" s="161">
        <f ca="1">BingoMaker.com!$BU$2</f>
        <v>13</v>
      </c>
      <c r="BE5" s="162">
        <f ca="1">BingoMaker.com!$BV$2</f>
        <v>20</v>
      </c>
      <c r="BF5" s="162">
        <f ca="1">BingoMaker.com!$BW$2</f>
        <v>35</v>
      </c>
      <c r="BG5" s="162">
        <f ca="1">BingoMaker.com!$BX$2</f>
        <v>54</v>
      </c>
      <c r="BH5" s="163">
        <f ca="1">BingoMaker.com!$BY$2</f>
        <v>74</v>
      </c>
      <c r="BI5" s="161">
        <f ca="1">BingoMaker.com!$BZ$2</f>
        <v>4</v>
      </c>
      <c r="BJ5" s="162">
        <f ca="1">BingoMaker.com!$CA$2</f>
        <v>23</v>
      </c>
      <c r="BK5" s="162">
        <f ca="1">BingoMaker.com!$CB$2</f>
        <v>32</v>
      </c>
      <c r="BL5" s="162">
        <f ca="1">BingoMaker.com!$CC$2</f>
        <v>52</v>
      </c>
      <c r="BM5" s="163">
        <f ca="1">BingoMaker.com!$CD$2</f>
        <v>70</v>
      </c>
      <c r="BN5" s="161">
        <f ca="1">BingoMaker.com!$CF$2</f>
        <v>1</v>
      </c>
      <c r="BO5" s="162">
        <f ca="1">BingoMaker.com!$CG$2</f>
        <v>24</v>
      </c>
      <c r="BP5" s="162">
        <f ca="1">BingoMaker.com!$CH$2</f>
        <v>36</v>
      </c>
      <c r="BQ5" s="162">
        <f ca="1">BingoMaker.com!$CI$2</f>
        <v>47</v>
      </c>
      <c r="BR5" s="163">
        <f ca="1">BingoMaker.com!$CJ$2</f>
        <v>63</v>
      </c>
      <c r="BS5" s="161">
        <f ca="1">BingoMaker.com!$CK$2</f>
        <v>15</v>
      </c>
      <c r="BT5" s="162">
        <f ca="1">BingoMaker.com!$CL$2</f>
        <v>30</v>
      </c>
      <c r="BU5" s="162">
        <f ca="1">BingoMaker.com!$CM$2</f>
        <v>39</v>
      </c>
      <c r="BV5" s="162">
        <f ca="1">BingoMaker.com!$CN$2</f>
        <v>56</v>
      </c>
      <c r="BW5" s="163">
        <f ca="1">BingoMaker.com!$CO$2</f>
        <v>67</v>
      </c>
      <c r="BX5" s="161">
        <f ca="1">BingoMaker.com!$CQ$2</f>
        <v>15</v>
      </c>
      <c r="BY5" s="162">
        <f ca="1">BingoMaker.com!$CR$2</f>
        <v>25</v>
      </c>
      <c r="BZ5" s="162">
        <f ca="1">BingoMaker.com!$CS$2</f>
        <v>39</v>
      </c>
      <c r="CA5" s="162">
        <f ca="1">BingoMaker.com!$CT$2</f>
        <v>54</v>
      </c>
      <c r="CB5" s="163">
        <f ca="1">BingoMaker.com!$CU$2</f>
        <v>67</v>
      </c>
      <c r="CC5" s="161">
        <f ca="1">BingoMaker.com!$CV$2</f>
        <v>2</v>
      </c>
      <c r="CD5" s="162">
        <f ca="1">BingoMaker.com!$CW$2</f>
        <v>23</v>
      </c>
      <c r="CE5" s="162">
        <f ca="1">BingoMaker.com!$CX$2</f>
        <v>43</v>
      </c>
      <c r="CF5" s="162">
        <f ca="1">BingoMaker.com!$CY$2</f>
        <v>55</v>
      </c>
      <c r="CG5" s="163">
        <f ca="1">BingoMaker.com!$CZ$2</f>
        <v>66</v>
      </c>
      <c r="CH5" s="161">
        <f ca="1">BingoMaker.com!$DB$2</f>
        <v>15</v>
      </c>
      <c r="CI5" s="162">
        <f ca="1">BingoMaker.com!$DC$2</f>
        <v>17</v>
      </c>
      <c r="CJ5" s="162">
        <f ca="1">BingoMaker.com!$DD$2</f>
        <v>36</v>
      </c>
      <c r="CK5" s="162">
        <f ca="1">BingoMaker.com!$DE$2</f>
        <v>48</v>
      </c>
      <c r="CL5" s="163">
        <f ca="1">BingoMaker.com!$DF$2</f>
        <v>75</v>
      </c>
      <c r="CM5" s="161">
        <f ca="1">BingoMaker.com!$DG$2</f>
        <v>5</v>
      </c>
      <c r="CN5" s="162">
        <f ca="1">BingoMaker.com!$DH$2</f>
        <v>18</v>
      </c>
      <c r="CO5" s="162">
        <f ca="1">BingoMaker.com!$DI$2</f>
        <v>34</v>
      </c>
      <c r="CP5" s="162">
        <f ca="1">BingoMaker.com!$DJ$2</f>
        <v>57</v>
      </c>
      <c r="CQ5" s="163">
        <f ca="1">BingoMaker.com!$DK$2</f>
        <v>67</v>
      </c>
      <c r="CR5" s="161">
        <f ca="1">BingoMaker.com!$DM$2</f>
        <v>11</v>
      </c>
      <c r="CS5" s="162">
        <f ca="1">BingoMaker.com!$DN$2</f>
        <v>30</v>
      </c>
      <c r="CT5" s="162">
        <f ca="1">BingoMaker.com!$DO$2</f>
        <v>40</v>
      </c>
      <c r="CU5" s="162">
        <f ca="1">BingoMaker.com!$DP$2</f>
        <v>47</v>
      </c>
      <c r="CV5" s="163">
        <f ca="1">BingoMaker.com!$DQ$2</f>
        <v>74</v>
      </c>
      <c r="CW5" s="161">
        <f ca="1">BingoMaker.com!$DR$2</f>
        <v>12</v>
      </c>
      <c r="CX5" s="162">
        <f ca="1">BingoMaker.com!$DS$2</f>
        <v>20</v>
      </c>
      <c r="CY5" s="162">
        <f ca="1">BingoMaker.com!$DT$2</f>
        <v>39</v>
      </c>
      <c r="CZ5" s="162">
        <f ca="1">BingoMaker.com!$DU$2</f>
        <v>48</v>
      </c>
      <c r="DA5" s="163">
        <f ca="1">BingoMaker.com!$DV$2</f>
        <v>61</v>
      </c>
      <c r="DB5" s="161">
        <f ca="1">BingoMaker.com!$DX$2</f>
        <v>3</v>
      </c>
      <c r="DC5" s="162">
        <f ca="1">BingoMaker.com!$DY$2</f>
        <v>27</v>
      </c>
      <c r="DD5" s="162">
        <f ca="1">BingoMaker.com!$DZ$2</f>
        <v>41</v>
      </c>
      <c r="DE5" s="162">
        <f ca="1">BingoMaker.com!$EA$2</f>
        <v>58</v>
      </c>
      <c r="DF5" s="163">
        <f ca="1">BingoMaker.com!$EB$2</f>
        <v>61</v>
      </c>
      <c r="DG5" s="161">
        <f ca="1">BingoMaker.com!$EC$2</f>
        <v>13</v>
      </c>
      <c r="DH5" s="162">
        <f ca="1">BingoMaker.com!$ED$2</f>
        <v>17</v>
      </c>
      <c r="DI5" s="162">
        <f ca="1">BingoMaker.com!$EE$2</f>
        <v>38</v>
      </c>
      <c r="DJ5" s="162">
        <f ca="1">BingoMaker.com!$EF$2</f>
        <v>55</v>
      </c>
      <c r="DK5" s="163">
        <f ca="1">BingoMaker.com!$EG$2</f>
        <v>64</v>
      </c>
      <c r="DL5" s="161">
        <f ca="1">BingoMaker.com!$EI$2</f>
        <v>9</v>
      </c>
      <c r="DM5" s="162">
        <f ca="1">BingoMaker.com!$EJ$2</f>
        <v>17</v>
      </c>
      <c r="DN5" s="162">
        <f ca="1">BingoMaker.com!$EK$2</f>
        <v>39</v>
      </c>
      <c r="DO5" s="162">
        <f ca="1">BingoMaker.com!$EL$2</f>
        <v>60</v>
      </c>
      <c r="DP5" s="163">
        <f ca="1">BingoMaker.com!$EM$2</f>
        <v>61</v>
      </c>
      <c r="DQ5" s="161">
        <f ca="1">BingoMaker.com!$EN$2</f>
        <v>10</v>
      </c>
      <c r="DR5" s="162">
        <f ca="1">BingoMaker.com!$EO$2</f>
        <v>16</v>
      </c>
      <c r="DS5" s="162">
        <f ca="1">BingoMaker.com!$EP$2</f>
        <v>35</v>
      </c>
      <c r="DT5" s="162">
        <f ca="1">BingoMaker.com!$EQ$2</f>
        <v>46</v>
      </c>
      <c r="DU5" s="163">
        <f ca="1">BingoMaker.com!$ER$2</f>
        <v>66</v>
      </c>
      <c r="DV5" s="161">
        <f ca="1">BingoMaker.com!$ET$2</f>
        <v>3</v>
      </c>
      <c r="DW5" s="162">
        <f ca="1">BingoMaker.com!$EU$2</f>
        <v>27</v>
      </c>
      <c r="DX5" s="162">
        <f ca="1">BingoMaker.com!$EV$2</f>
        <v>39</v>
      </c>
      <c r="DY5" s="162">
        <f ca="1">BingoMaker.com!$EW$2</f>
        <v>47</v>
      </c>
      <c r="DZ5" s="163">
        <f ca="1">BingoMaker.com!$EX$2</f>
        <v>70</v>
      </c>
      <c r="EA5" s="161">
        <f ca="1">BingoMaker.com!$EY$2</f>
        <v>2</v>
      </c>
      <c r="EB5" s="162">
        <f ca="1">BingoMaker.com!$EZ$2</f>
        <v>29</v>
      </c>
      <c r="EC5" s="162">
        <f ca="1">BingoMaker.com!$FA$2</f>
        <v>37</v>
      </c>
      <c r="ED5" s="162">
        <f ca="1">BingoMaker.com!$FB$2</f>
        <v>48</v>
      </c>
      <c r="EE5" s="163">
        <f ca="1">BingoMaker.com!$FC$2</f>
        <v>70</v>
      </c>
      <c r="EF5" s="161">
        <f ca="1">BingoMaker.com!$FE$2</f>
        <v>15</v>
      </c>
      <c r="EG5" s="162">
        <f ca="1">BingoMaker.com!$FF$2</f>
        <v>21</v>
      </c>
      <c r="EH5" s="162">
        <f ca="1">BingoMaker.com!$FG$2</f>
        <v>38</v>
      </c>
      <c r="EI5" s="162">
        <f ca="1">BingoMaker.com!$FH$2</f>
        <v>55</v>
      </c>
      <c r="EJ5" s="163">
        <f ca="1">BingoMaker.com!$FI$2</f>
        <v>73</v>
      </c>
      <c r="EK5" s="161">
        <f ca="1">BingoMaker.com!$FJ$2</f>
        <v>9</v>
      </c>
      <c r="EL5" s="162">
        <f ca="1">BingoMaker.com!$FK$2</f>
        <v>23</v>
      </c>
      <c r="EM5" s="162">
        <f ca="1">BingoMaker.com!$FL$2</f>
        <v>42</v>
      </c>
      <c r="EN5" s="162">
        <f ca="1">BingoMaker.com!$FM$2</f>
        <v>49</v>
      </c>
      <c r="EO5" s="163">
        <f ca="1">BingoMaker.com!$FN$2</f>
        <v>62</v>
      </c>
      <c r="EP5" s="161">
        <f ca="1">BingoMaker.com!$FP$2</f>
        <v>7</v>
      </c>
      <c r="EQ5" s="162">
        <f ca="1">BingoMaker.com!$FQ$2</f>
        <v>23</v>
      </c>
      <c r="ER5" s="162">
        <f ca="1">BingoMaker.com!$FR$2</f>
        <v>34</v>
      </c>
      <c r="ES5" s="162">
        <f ca="1">BingoMaker.com!$FS$2</f>
        <v>58</v>
      </c>
      <c r="ET5" s="163">
        <f ca="1">BingoMaker.com!$FT$2</f>
        <v>68</v>
      </c>
      <c r="EU5" s="161">
        <f ca="1">BingoMaker.com!$FU$2</f>
        <v>10</v>
      </c>
      <c r="EV5" s="162">
        <f ca="1">BingoMaker.com!$FV$2</f>
        <v>21</v>
      </c>
      <c r="EW5" s="162">
        <f ca="1">BingoMaker.com!$FW$2</f>
        <v>32</v>
      </c>
      <c r="EX5" s="162">
        <f ca="1">BingoMaker.com!$FX$2</f>
        <v>52</v>
      </c>
      <c r="EY5" s="163">
        <f ca="1">BingoMaker.com!$FY$2</f>
        <v>74</v>
      </c>
      <c r="EZ5" s="161">
        <f ca="1">BingoMaker.com!$GA$2</f>
        <v>8</v>
      </c>
      <c r="FA5" s="162">
        <f ca="1">BingoMaker.com!$GB$2</f>
        <v>17</v>
      </c>
      <c r="FB5" s="162">
        <f ca="1">BingoMaker.com!$GC$2</f>
        <v>43</v>
      </c>
      <c r="FC5" s="162">
        <f ca="1">BingoMaker.com!$GD$2</f>
        <v>60</v>
      </c>
      <c r="FD5" s="163">
        <f ca="1">BingoMaker.com!$GE$2</f>
        <v>70</v>
      </c>
      <c r="FE5" s="161">
        <f ca="1">BingoMaker.com!$GF$2</f>
        <v>6</v>
      </c>
      <c r="FF5" s="162">
        <f ca="1">BingoMaker.com!$GG$2</f>
        <v>23</v>
      </c>
      <c r="FG5" s="162">
        <f ca="1">BingoMaker.com!$GH$2</f>
        <v>43</v>
      </c>
      <c r="FH5" s="162">
        <f ca="1">BingoMaker.com!$GI$2</f>
        <v>60</v>
      </c>
      <c r="FI5" s="163">
        <f ca="1">BingoMaker.com!$GJ$2</f>
        <v>74</v>
      </c>
      <c r="FJ5" s="161">
        <f ca="1">BingoMaker.com!$GL$2</f>
        <v>1</v>
      </c>
      <c r="FK5" s="162">
        <f ca="1">BingoMaker.com!$GM$2</f>
        <v>16</v>
      </c>
      <c r="FL5" s="162">
        <f ca="1">BingoMaker.com!$GN$2</f>
        <v>31</v>
      </c>
      <c r="FM5" s="162">
        <f ca="1">BingoMaker.com!$GO$2</f>
        <v>50</v>
      </c>
      <c r="FN5" s="163">
        <f ca="1">BingoMaker.com!$GP$2</f>
        <v>72</v>
      </c>
      <c r="FO5" s="161">
        <f ca="1">BingoMaker.com!$GQ$2</f>
        <v>2</v>
      </c>
      <c r="FP5" s="162">
        <f ca="1">BingoMaker.com!$GR$2</f>
        <v>27</v>
      </c>
      <c r="FQ5" s="162">
        <f ca="1">BingoMaker.com!$GS$2</f>
        <v>33</v>
      </c>
      <c r="FR5" s="162">
        <f ca="1">BingoMaker.com!$GT$2</f>
        <v>58</v>
      </c>
      <c r="FS5" s="163">
        <f ca="1">BingoMaker.com!$GU$2</f>
        <v>72</v>
      </c>
      <c r="FT5" s="161">
        <f ca="1">BingoMaker.com!$GW$2</f>
        <v>10</v>
      </c>
      <c r="FU5" s="162">
        <f ca="1">BingoMaker.com!$GX$2</f>
        <v>23</v>
      </c>
      <c r="FV5" s="162">
        <f ca="1">BingoMaker.com!$GY$2</f>
        <v>32</v>
      </c>
      <c r="FW5" s="162">
        <f ca="1">BingoMaker.com!$GZ$2</f>
        <v>56</v>
      </c>
      <c r="FX5" s="163">
        <f ca="1">BingoMaker.com!$HA$2</f>
        <v>63</v>
      </c>
      <c r="FY5" s="161">
        <f ca="1">BingoMaker.com!$HB$2</f>
        <v>10</v>
      </c>
      <c r="FZ5" s="162">
        <f ca="1">BingoMaker.com!$HC$2</f>
        <v>26</v>
      </c>
      <c r="GA5" s="162">
        <f ca="1">BingoMaker.com!$HD$2</f>
        <v>45</v>
      </c>
      <c r="GB5" s="162">
        <f ca="1">BingoMaker.com!$HE$2</f>
        <v>56</v>
      </c>
      <c r="GC5" s="163">
        <f ca="1">BingoMaker.com!$HF$2</f>
        <v>71</v>
      </c>
      <c r="GD5" s="161">
        <f ca="1">BingoMaker.com!$HH$2</f>
        <v>10</v>
      </c>
      <c r="GE5" s="162">
        <f ca="1">BingoMaker.com!$HI$2</f>
        <v>29</v>
      </c>
      <c r="GF5" s="162">
        <f ca="1">BingoMaker.com!$HJ$2</f>
        <v>44</v>
      </c>
      <c r="GG5" s="162">
        <f ca="1">BingoMaker.com!$HK$2</f>
        <v>52</v>
      </c>
      <c r="GH5" s="163">
        <f ca="1">BingoMaker.com!$HL$2</f>
        <v>72</v>
      </c>
      <c r="GI5" s="161">
        <f ca="1">BingoMaker.com!$HM$2</f>
        <v>4</v>
      </c>
      <c r="GJ5" s="162">
        <f ca="1">BingoMaker.com!$HN$2</f>
        <v>20</v>
      </c>
      <c r="GK5" s="162">
        <f ca="1">BingoMaker.com!$HO$2</f>
        <v>35</v>
      </c>
      <c r="GL5" s="162">
        <f ca="1">BingoMaker.com!$HP$2</f>
        <v>58</v>
      </c>
      <c r="GM5" s="163">
        <f ca="1">BingoMaker.com!$HQ$2</f>
        <v>61</v>
      </c>
      <c r="GN5" s="161">
        <f ca="1">BingoMaker.com!$HS$2</f>
        <v>13</v>
      </c>
      <c r="GO5" s="162">
        <f ca="1">BingoMaker.com!$HT$2</f>
        <v>26</v>
      </c>
      <c r="GP5" s="162">
        <f ca="1">BingoMaker.com!$HU$2</f>
        <v>37</v>
      </c>
      <c r="GQ5" s="162">
        <f ca="1">BingoMaker.com!$HV$2</f>
        <v>57</v>
      </c>
      <c r="GR5" s="163">
        <f ca="1">BingoMaker.com!$HW$2</f>
        <v>73</v>
      </c>
      <c r="GS5" s="161">
        <f ca="1">BingoMaker.com!$HX$2</f>
        <v>2</v>
      </c>
      <c r="GT5" s="162">
        <f ca="1">BingoMaker.com!$HY$2</f>
        <v>16</v>
      </c>
      <c r="GU5" s="162">
        <f ca="1">BingoMaker.com!$HZ$2</f>
        <v>44</v>
      </c>
      <c r="GV5" s="162">
        <f ca="1">BingoMaker.com!$IA$2</f>
        <v>56</v>
      </c>
      <c r="GW5" s="163">
        <f ca="1">BingoMaker.com!$IB$2</f>
        <v>62</v>
      </c>
      <c r="GX5" s="161">
        <f ca="1">BingoMaker.com!$ID$2</f>
        <v>2</v>
      </c>
      <c r="GY5" s="162">
        <f ca="1">BingoMaker.com!$IE$2</f>
        <v>28</v>
      </c>
      <c r="GZ5" s="162">
        <f ca="1">BingoMaker.com!$IF$2</f>
        <v>35</v>
      </c>
      <c r="HA5" s="162">
        <f ca="1">BingoMaker.com!$IG$2</f>
        <v>46</v>
      </c>
      <c r="HB5" s="163">
        <f ca="1">BingoMaker.com!$IH$2</f>
        <v>67</v>
      </c>
      <c r="HC5" s="161">
        <f ca="1">BingoMaker.com!$II$2</f>
        <v>5</v>
      </c>
      <c r="HD5" s="162">
        <f ca="1">BingoMaker.com!$IJ$2</f>
        <v>19</v>
      </c>
      <c r="HE5" s="162">
        <f ca="1">BingoMaker.com!$IK$2</f>
        <v>34</v>
      </c>
      <c r="HF5" s="162">
        <f ca="1">BingoMaker.com!$IL$2</f>
        <v>52</v>
      </c>
      <c r="HG5" s="163">
        <f ca="1">BingoMaker.com!$IM$2</f>
        <v>75</v>
      </c>
      <c r="HH5" s="161">
        <f ca="1">BingoMaker.com!$IO$2</f>
        <v>5</v>
      </c>
      <c r="HI5" s="162">
        <f ca="1">BingoMaker.com!$IP$2</f>
        <v>30</v>
      </c>
      <c r="HJ5" s="162">
        <f ca="1">BingoMaker.com!$IQ$2</f>
        <v>32</v>
      </c>
      <c r="HK5" s="162">
        <f ca="1">BingoMaker.com!$IR$2</f>
        <v>49</v>
      </c>
      <c r="HL5" s="163">
        <f ca="1">BingoMaker.com!$IS$2</f>
        <v>61</v>
      </c>
      <c r="HM5" s="161">
        <f ca="1">BingoMaker.com!$IT$2</f>
        <v>9</v>
      </c>
      <c r="HN5" s="162">
        <f ca="1">BingoMaker.com!$IU$2</f>
        <v>19</v>
      </c>
      <c r="HO5" s="162">
        <f ca="1">BingoMaker.com!$IV$2</f>
        <v>44</v>
      </c>
      <c r="HP5" s="162">
        <f ca="1">BingoMaker.com!$IW$2</f>
        <v>46</v>
      </c>
      <c r="HQ5" s="163">
        <f ca="1">BingoMaker.com!$IX$2</f>
        <v>72</v>
      </c>
      <c r="HR5" s="161">
        <f ca="1">BingoMaker.com!$IZ$2</f>
        <v>13</v>
      </c>
      <c r="HS5" s="162">
        <f ca="1">BingoMaker.com!$JA$2</f>
        <v>16</v>
      </c>
      <c r="HT5" s="162">
        <f ca="1">BingoMaker.com!$JB$2</f>
        <v>35</v>
      </c>
      <c r="HU5" s="162">
        <f ca="1">BingoMaker.com!$JC$2</f>
        <v>59</v>
      </c>
      <c r="HV5" s="163">
        <f ca="1">BingoMaker.com!$JD$2</f>
        <v>72</v>
      </c>
      <c r="HW5" s="161">
        <f ca="1">BingoMaker.com!$JE$2</f>
        <v>10</v>
      </c>
      <c r="HX5" s="162">
        <f ca="1">BingoMaker.com!$JF$2</f>
        <v>17</v>
      </c>
      <c r="HY5" s="162">
        <f ca="1">BingoMaker.com!$JG$2</f>
        <v>33</v>
      </c>
      <c r="HZ5" s="162">
        <f ca="1">BingoMaker.com!$JH$2</f>
        <v>60</v>
      </c>
      <c r="IA5" s="163">
        <f ca="1">BingoMaker.com!$JI$2</f>
        <v>69</v>
      </c>
      <c r="IB5" s="161">
        <f ca="1">BingoMaker.com!$JK$2</f>
        <v>1</v>
      </c>
      <c r="IC5" s="162">
        <f ca="1">BingoMaker.com!$JL$2</f>
        <v>27</v>
      </c>
      <c r="ID5" s="162">
        <f ca="1">BingoMaker.com!$JM$2</f>
        <v>45</v>
      </c>
      <c r="IE5" s="162">
        <f ca="1">BingoMaker.com!$JN$2</f>
        <v>54</v>
      </c>
      <c r="IF5" s="163">
        <f ca="1">BingoMaker.com!$JO$2</f>
        <v>65</v>
      </c>
      <c r="IG5" s="161">
        <f ca="1">BingoMaker.com!$JP$2</f>
        <v>5</v>
      </c>
      <c r="IH5" s="162">
        <f ca="1">BingoMaker.com!$JQ$2</f>
        <v>30</v>
      </c>
      <c r="II5" s="162">
        <f ca="1">BingoMaker.com!$JR$2</f>
        <v>35</v>
      </c>
      <c r="IJ5" s="162">
        <f ca="1">BingoMaker.com!$JS$2</f>
        <v>59</v>
      </c>
      <c r="IK5" s="163">
        <f ca="1">BingoMaker.com!$JT$2</f>
        <v>71</v>
      </c>
      <c r="IL5" s="161">
        <f ca="1">BingoMaker.com!$JV$2</f>
        <v>5</v>
      </c>
      <c r="IM5" s="162">
        <f ca="1">BingoMaker.com!$JW$2</f>
        <v>19</v>
      </c>
      <c r="IN5" s="162">
        <f ca="1">BingoMaker.com!$JX$2</f>
        <v>40</v>
      </c>
      <c r="IO5" s="162">
        <f ca="1">BingoMaker.com!$JY$2</f>
        <v>49</v>
      </c>
      <c r="IP5" s="163">
        <f ca="1">BingoMaker.com!$JZ$2</f>
        <v>63</v>
      </c>
      <c r="IQ5" s="161">
        <f ca="1">BingoMaker.com!$KA$2</f>
        <v>11</v>
      </c>
      <c r="IR5" s="162">
        <f ca="1">BingoMaker.com!$KB$2</f>
        <v>30</v>
      </c>
      <c r="IS5" s="162">
        <f ca="1">BingoMaker.com!$KC$2</f>
        <v>39</v>
      </c>
      <c r="IT5" s="162">
        <f ca="1">BingoMaker.com!$KD$2</f>
        <v>54</v>
      </c>
      <c r="IU5" s="163">
        <f ca="1">BingoMaker.com!$KE$2</f>
        <v>69</v>
      </c>
      <c r="IV5" s="161">
        <f ca="1">BingoMaker.com!$KG$2</f>
        <v>2</v>
      </c>
      <c r="IW5" s="162">
        <f ca="1">BingoMaker.com!$KH$2</f>
        <v>21</v>
      </c>
      <c r="IX5" s="162">
        <f ca="1">BingoMaker.com!$KI$2</f>
        <v>40</v>
      </c>
      <c r="IY5" s="162">
        <f ca="1">BingoMaker.com!$KJ$2</f>
        <v>48</v>
      </c>
      <c r="IZ5" s="163">
        <f ca="1">BingoMaker.com!$KK$2</f>
        <v>69</v>
      </c>
      <c r="JA5" s="161">
        <f ca="1">BingoMaker.com!$KL$2</f>
        <v>9</v>
      </c>
      <c r="JB5" s="162">
        <f ca="1">BingoMaker.com!$KM$2</f>
        <v>28</v>
      </c>
      <c r="JC5" s="162">
        <f ca="1">BingoMaker.com!$KN$2</f>
        <v>41</v>
      </c>
      <c r="JD5" s="162">
        <f ca="1">BingoMaker.com!$KO$2</f>
        <v>51</v>
      </c>
      <c r="JE5" s="163">
        <f ca="1">BingoMaker.com!$KP$2</f>
        <v>68</v>
      </c>
      <c r="JF5" s="161">
        <f ca="1">BingoMaker.com!$KR$2</f>
        <v>12</v>
      </c>
      <c r="JG5" s="162">
        <f ca="1">BingoMaker.com!$KS$2</f>
        <v>19</v>
      </c>
      <c r="JH5" s="162">
        <f ca="1">BingoMaker.com!$KT$2</f>
        <v>35</v>
      </c>
      <c r="JI5" s="162">
        <f ca="1">BingoMaker.com!$KU$2</f>
        <v>49</v>
      </c>
      <c r="JJ5" s="163">
        <f ca="1">BingoMaker.com!$KV$2</f>
        <v>72</v>
      </c>
      <c r="JK5" s="161">
        <f ca="1">BingoMaker.com!$KW$2</f>
        <v>2</v>
      </c>
      <c r="JL5" s="162">
        <f ca="1">BingoMaker.com!$KX$2</f>
        <v>24</v>
      </c>
      <c r="JM5" s="162">
        <f ca="1">BingoMaker.com!$KY$2</f>
        <v>32</v>
      </c>
      <c r="JN5" s="162">
        <f ca="1">BingoMaker.com!$KZ$2</f>
        <v>57</v>
      </c>
      <c r="JO5" s="163">
        <f ca="1">BingoMaker.com!$LA$2</f>
        <v>73</v>
      </c>
      <c r="JP5" s="161">
        <f ca="1">BingoMaker.com!$LC$2</f>
        <v>7</v>
      </c>
      <c r="JQ5" s="162">
        <f ca="1">BingoMaker.com!$LD$2</f>
        <v>19</v>
      </c>
      <c r="JR5" s="162">
        <f ca="1">BingoMaker.com!$LE$2</f>
        <v>31</v>
      </c>
      <c r="JS5" s="162">
        <f ca="1">BingoMaker.com!$LF$2</f>
        <v>53</v>
      </c>
      <c r="JT5" s="163">
        <f ca="1">BingoMaker.com!$LG$2</f>
        <v>63</v>
      </c>
      <c r="JU5" s="161">
        <f ca="1">BingoMaker.com!$LH$2</f>
        <v>15</v>
      </c>
      <c r="JV5" s="162">
        <f ca="1">BingoMaker.com!$LI$2</f>
        <v>30</v>
      </c>
      <c r="JW5" s="162">
        <f ca="1">BingoMaker.com!$LJ$2</f>
        <v>43</v>
      </c>
      <c r="JX5" s="162">
        <f ca="1">BingoMaker.com!$LK$2</f>
        <v>47</v>
      </c>
      <c r="JY5" s="163">
        <f ca="1">BingoMaker.com!$LL$2</f>
        <v>72</v>
      </c>
      <c r="JZ5" s="161">
        <f ca="1">BingoMaker.com!$LN$2</f>
        <v>1</v>
      </c>
      <c r="KA5" s="162">
        <f ca="1">BingoMaker.com!$LO$2</f>
        <v>18</v>
      </c>
      <c r="KB5" s="162">
        <f ca="1">BingoMaker.com!$LP$2</f>
        <v>39</v>
      </c>
      <c r="KC5" s="162">
        <f ca="1">BingoMaker.com!$LQ$2</f>
        <v>57</v>
      </c>
      <c r="KD5" s="163">
        <f ca="1">BingoMaker.com!$LR$2</f>
        <v>68</v>
      </c>
      <c r="KE5" s="161">
        <f ca="1">BingoMaker.com!$LS$2</f>
        <v>9</v>
      </c>
      <c r="KF5" s="162">
        <f ca="1">BingoMaker.com!$LT$2</f>
        <v>18</v>
      </c>
      <c r="KG5" s="162">
        <f ca="1">BingoMaker.com!$LU$2</f>
        <v>45</v>
      </c>
      <c r="KH5" s="162">
        <f ca="1">BingoMaker.com!$LV$2</f>
        <v>55</v>
      </c>
      <c r="KI5" s="163">
        <f ca="1">BingoMaker.com!$LW$2</f>
        <v>65</v>
      </c>
      <c r="KJ5" s="161">
        <f ca="1">BingoMaker.com!$LY$2</f>
        <v>1</v>
      </c>
      <c r="KK5" s="162">
        <f ca="1">BingoMaker.com!$LZ$2</f>
        <v>30</v>
      </c>
      <c r="KL5" s="162">
        <f ca="1">BingoMaker.com!$MA$2</f>
        <v>44</v>
      </c>
      <c r="KM5" s="162">
        <f ca="1">BingoMaker.com!$MB$2</f>
        <v>52</v>
      </c>
      <c r="KN5" s="163">
        <f ca="1">BingoMaker.com!$MC$2</f>
        <v>71</v>
      </c>
      <c r="KO5" s="161">
        <f ca="1">BingoMaker.com!$MD$2</f>
        <v>7</v>
      </c>
      <c r="KP5" s="162">
        <f ca="1">BingoMaker.com!$ME$2</f>
        <v>21</v>
      </c>
      <c r="KQ5" s="162">
        <f ca="1">BingoMaker.com!$MF$2</f>
        <v>38</v>
      </c>
      <c r="KR5" s="162">
        <f ca="1">BingoMaker.com!$MG$2</f>
        <v>58</v>
      </c>
      <c r="KS5" s="163">
        <f ca="1">BingoMaker.com!$MH$2</f>
        <v>72</v>
      </c>
      <c r="KT5" s="161">
        <f ca="1">BingoMaker.com!$MJ$2</f>
        <v>4</v>
      </c>
      <c r="KU5" s="162">
        <f ca="1">BingoMaker.com!$MK$2</f>
        <v>28</v>
      </c>
      <c r="KV5" s="162">
        <f ca="1">BingoMaker.com!$ML$2</f>
        <v>32</v>
      </c>
      <c r="KW5" s="162">
        <f ca="1">BingoMaker.com!$MM$2</f>
        <v>52</v>
      </c>
      <c r="KX5" s="163">
        <f ca="1">BingoMaker.com!$MN$2</f>
        <v>74</v>
      </c>
      <c r="KY5" s="161">
        <f ca="1">BingoMaker.com!$MO$2</f>
        <v>3</v>
      </c>
      <c r="KZ5" s="162">
        <f ca="1">BingoMaker.com!$MP$2</f>
        <v>18</v>
      </c>
      <c r="LA5" s="162">
        <f ca="1">BingoMaker.com!$MQ$2</f>
        <v>36</v>
      </c>
      <c r="LB5" s="162">
        <f ca="1">BingoMaker.com!$MR$2</f>
        <v>59</v>
      </c>
      <c r="LC5" s="163">
        <f ca="1">BingoMaker.com!$MS$2</f>
        <v>62</v>
      </c>
      <c r="LD5" s="161">
        <f ca="1">BingoMaker.com!$MU$2</f>
        <v>13</v>
      </c>
      <c r="LE5" s="162">
        <f ca="1">BingoMaker.com!$MV$2</f>
        <v>23</v>
      </c>
      <c r="LF5" s="162">
        <f ca="1">BingoMaker.com!$MW$2</f>
        <v>31</v>
      </c>
      <c r="LG5" s="162">
        <f ca="1">BingoMaker.com!$MX$2</f>
        <v>49</v>
      </c>
      <c r="LH5" s="163">
        <f ca="1">BingoMaker.com!$MY$2</f>
        <v>63</v>
      </c>
      <c r="LI5" s="161">
        <f ca="1">BingoMaker.com!$MZ$2</f>
        <v>2</v>
      </c>
      <c r="LJ5" s="162">
        <f ca="1">BingoMaker.com!$NA$2</f>
        <v>29</v>
      </c>
      <c r="LK5" s="162">
        <f ca="1">BingoMaker.com!$NB$2</f>
        <v>44</v>
      </c>
      <c r="LL5" s="162">
        <f ca="1">BingoMaker.com!$NC$2</f>
        <v>53</v>
      </c>
      <c r="LM5" s="163">
        <f ca="1">BingoMaker.com!$ND$2</f>
        <v>74</v>
      </c>
      <c r="LN5" s="161">
        <f ca="1">BingoMaker.com!$NF$2</f>
        <v>2</v>
      </c>
      <c r="LO5" s="162">
        <f ca="1">BingoMaker.com!$NG$2</f>
        <v>28</v>
      </c>
      <c r="LP5" s="162">
        <f ca="1">BingoMaker.com!$NH$2</f>
        <v>43</v>
      </c>
      <c r="LQ5" s="162">
        <f ca="1">BingoMaker.com!$NI$2</f>
        <v>58</v>
      </c>
      <c r="LR5" s="163">
        <f ca="1">BingoMaker.com!$NJ$2</f>
        <v>68</v>
      </c>
      <c r="LS5" s="161">
        <f ca="1">BingoMaker.com!$NK$2</f>
        <v>13</v>
      </c>
      <c r="LT5" s="162">
        <f ca="1">BingoMaker.com!$NL$2</f>
        <v>21</v>
      </c>
      <c r="LU5" s="162">
        <f ca="1">BingoMaker.com!$NM$2</f>
        <v>32</v>
      </c>
      <c r="LV5" s="162">
        <f ca="1">BingoMaker.com!$NN$2</f>
        <v>60</v>
      </c>
      <c r="LW5" s="163">
        <f ca="1">BingoMaker.com!$NO$2</f>
        <v>66</v>
      </c>
      <c r="LX5" s="161">
        <f ca="1">BingoMaker.com!$NQ$2</f>
        <v>12</v>
      </c>
      <c r="LY5" s="162">
        <f ca="1">BingoMaker.com!$NR$2</f>
        <v>23</v>
      </c>
      <c r="LZ5" s="162">
        <f ca="1">BingoMaker.com!$NS$2</f>
        <v>33</v>
      </c>
      <c r="MA5" s="162">
        <f ca="1">BingoMaker.com!$NT$2</f>
        <v>57</v>
      </c>
      <c r="MB5" s="163">
        <f ca="1">BingoMaker.com!$NU$2</f>
        <v>74</v>
      </c>
      <c r="MC5" s="161">
        <f ca="1">BingoMaker.com!$NV$2</f>
        <v>9</v>
      </c>
      <c r="MD5" s="162">
        <f ca="1">BingoMaker.com!$NW$2</f>
        <v>23</v>
      </c>
      <c r="ME5" s="162">
        <f ca="1">BingoMaker.com!$NX$2</f>
        <v>44</v>
      </c>
      <c r="MF5" s="162">
        <f ca="1">BingoMaker.com!$NY$2</f>
        <v>49</v>
      </c>
      <c r="MG5" s="163">
        <f ca="1">BingoMaker.com!$NZ$2</f>
        <v>70</v>
      </c>
      <c r="MH5" s="161">
        <f ca="1">BingoMaker.com!$OB$2</f>
        <v>9</v>
      </c>
      <c r="MI5" s="162">
        <f ca="1">BingoMaker.com!$OC$2</f>
        <v>18</v>
      </c>
      <c r="MJ5" s="162">
        <f ca="1">BingoMaker.com!$OD$2</f>
        <v>33</v>
      </c>
      <c r="MK5" s="162">
        <f ca="1">BingoMaker.com!$OE$2</f>
        <v>54</v>
      </c>
      <c r="ML5" s="163">
        <f ca="1">BingoMaker.com!$OF$2</f>
        <v>61</v>
      </c>
      <c r="MM5" s="161">
        <f ca="1">BingoMaker.com!$OG$2</f>
        <v>4</v>
      </c>
      <c r="MN5" s="162">
        <f ca="1">BingoMaker.com!$OH$2</f>
        <v>26</v>
      </c>
      <c r="MO5" s="162">
        <f ca="1">BingoMaker.com!$OI$2</f>
        <v>42</v>
      </c>
      <c r="MP5" s="162">
        <f ca="1">BingoMaker.com!$OJ$2</f>
        <v>58</v>
      </c>
      <c r="MQ5" s="163">
        <f ca="1">BingoMaker.com!$OK$2</f>
        <v>70</v>
      </c>
      <c r="MR5" s="161">
        <f ca="1">BingoMaker.com!$OM$2</f>
        <v>5</v>
      </c>
      <c r="MS5" s="162">
        <f ca="1">BingoMaker.com!$ON$2</f>
        <v>24</v>
      </c>
      <c r="MT5" s="162">
        <f ca="1">BingoMaker.com!$OO$2</f>
        <v>32</v>
      </c>
      <c r="MU5" s="162">
        <f ca="1">BingoMaker.com!$OP$2</f>
        <v>46</v>
      </c>
      <c r="MV5" s="163">
        <f ca="1">BingoMaker.com!$OQ$2</f>
        <v>66</v>
      </c>
      <c r="MW5" s="161">
        <f ca="1">BingoMaker.com!$OR$2</f>
        <v>6</v>
      </c>
      <c r="MX5" s="162">
        <f ca="1">BingoMaker.com!$OS$2</f>
        <v>22</v>
      </c>
      <c r="MY5" s="162">
        <f ca="1">BingoMaker.com!$OT$2</f>
        <v>45</v>
      </c>
      <c r="MZ5" s="162">
        <f ca="1">BingoMaker.com!$OU$2</f>
        <v>57</v>
      </c>
      <c r="NA5" s="163">
        <f ca="1">BingoMaker.com!$OV$2</f>
        <v>74</v>
      </c>
      <c r="NB5" s="161">
        <f ca="1">BingoMaker.com!$OX$2</f>
        <v>10</v>
      </c>
      <c r="NC5" s="162">
        <f ca="1">BingoMaker.com!$OY$2</f>
        <v>19</v>
      </c>
      <c r="ND5" s="162">
        <f ca="1">BingoMaker.com!$OZ$2</f>
        <v>41</v>
      </c>
      <c r="NE5" s="162">
        <f ca="1">BingoMaker.com!$PA$2</f>
        <v>47</v>
      </c>
      <c r="NF5" s="163">
        <f ca="1">BingoMaker.com!$PB$2</f>
        <v>71</v>
      </c>
      <c r="NG5" s="161">
        <f ca="1">BingoMaker.com!$PC$2</f>
        <v>15</v>
      </c>
      <c r="NH5" s="162">
        <f ca="1">BingoMaker.com!$PD$2</f>
        <v>24</v>
      </c>
      <c r="NI5" s="162">
        <f ca="1">BingoMaker.com!$PE$2</f>
        <v>32</v>
      </c>
      <c r="NJ5" s="162">
        <f ca="1">BingoMaker.com!$PF$2</f>
        <v>56</v>
      </c>
      <c r="NK5" s="163">
        <f ca="1">BingoMaker.com!$PG$2</f>
        <v>67</v>
      </c>
      <c r="NL5" s="161">
        <f ca="1">BingoMaker.com!$PI$2</f>
        <v>12</v>
      </c>
      <c r="NM5" s="162">
        <f ca="1">BingoMaker.com!$PJ$2</f>
        <v>26</v>
      </c>
      <c r="NN5" s="162">
        <f ca="1">BingoMaker.com!$PK$2</f>
        <v>35</v>
      </c>
      <c r="NO5" s="162">
        <f ca="1">BingoMaker.com!$PL$2</f>
        <v>51</v>
      </c>
      <c r="NP5" s="163">
        <f ca="1">BingoMaker.com!$PM$2</f>
        <v>63</v>
      </c>
      <c r="NQ5" s="161">
        <f ca="1">BingoMaker.com!$PN$2</f>
        <v>9</v>
      </c>
      <c r="NR5" s="162">
        <f ca="1">BingoMaker.com!$PO$2</f>
        <v>17</v>
      </c>
      <c r="NS5" s="162">
        <f ca="1">BingoMaker.com!$PP$2</f>
        <v>33</v>
      </c>
      <c r="NT5" s="162">
        <f ca="1">BingoMaker.com!$PQ$2</f>
        <v>50</v>
      </c>
      <c r="NU5" s="163">
        <f ca="1">BingoMaker.com!$PR$2</f>
        <v>63</v>
      </c>
      <c r="NV5" s="161">
        <f ca="1">BingoMaker.com!$PT$2</f>
        <v>14</v>
      </c>
      <c r="NW5" s="162">
        <f ca="1">BingoMaker.com!$PU$2</f>
        <v>26</v>
      </c>
      <c r="NX5" s="162">
        <f ca="1">BingoMaker.com!$PV$2</f>
        <v>42</v>
      </c>
      <c r="NY5" s="162">
        <f ca="1">BingoMaker.com!$PW$2</f>
        <v>50</v>
      </c>
      <c r="NZ5" s="163">
        <f ca="1">BingoMaker.com!$PX$2</f>
        <v>62</v>
      </c>
      <c r="OA5" s="161">
        <f ca="1">BingoMaker.com!$PY$2</f>
        <v>1</v>
      </c>
      <c r="OB5" s="162">
        <f ca="1">BingoMaker.com!$PZ$2</f>
        <v>20</v>
      </c>
      <c r="OC5" s="162">
        <f ca="1">BingoMaker.com!$QA$2</f>
        <v>35</v>
      </c>
      <c r="OD5" s="162">
        <f ca="1">BingoMaker.com!$QB$2</f>
        <v>53</v>
      </c>
      <c r="OE5" s="163">
        <f ca="1">BingoMaker.com!$QC$2</f>
        <v>68</v>
      </c>
      <c r="OF5" s="161">
        <f ca="1">BingoMaker.com!$QE$2</f>
        <v>9</v>
      </c>
      <c r="OG5" s="162">
        <f ca="1">BingoMaker.com!$QF$2</f>
        <v>25</v>
      </c>
      <c r="OH5" s="162">
        <f ca="1">BingoMaker.com!$QG$2</f>
        <v>31</v>
      </c>
      <c r="OI5" s="162">
        <f ca="1">BingoMaker.com!$QH$2</f>
        <v>50</v>
      </c>
      <c r="OJ5" s="163">
        <f ca="1">BingoMaker.com!$QI$2</f>
        <v>71</v>
      </c>
      <c r="OK5" s="161">
        <f ca="1">BingoMaker.com!$QJ$2</f>
        <v>8</v>
      </c>
      <c r="OL5" s="162">
        <f ca="1">BingoMaker.com!$QK$2</f>
        <v>18</v>
      </c>
      <c r="OM5" s="162">
        <f ca="1">BingoMaker.com!$QL$2</f>
        <v>43</v>
      </c>
      <c r="ON5" s="162">
        <f ca="1">BingoMaker.com!$QM$2</f>
        <v>52</v>
      </c>
      <c r="OO5" s="163">
        <f ca="1">BingoMaker.com!$QN$2</f>
        <v>61</v>
      </c>
      <c r="OP5" s="161">
        <f ca="1">BingoMaker.com!$QP$2</f>
        <v>7</v>
      </c>
      <c r="OQ5" s="162">
        <f ca="1">BingoMaker.com!$QQ$2</f>
        <v>23</v>
      </c>
      <c r="OR5" s="162">
        <f ca="1">BingoMaker.com!$QR$2</f>
        <v>42</v>
      </c>
      <c r="OS5" s="162">
        <f ca="1">BingoMaker.com!$QS$2</f>
        <v>53</v>
      </c>
      <c r="OT5" s="163">
        <f ca="1">BingoMaker.com!$QT$2</f>
        <v>61</v>
      </c>
      <c r="OU5" s="161">
        <f ca="1">BingoMaker.com!$QU$2</f>
        <v>1</v>
      </c>
      <c r="OV5" s="162">
        <f ca="1">BingoMaker.com!$QV$2</f>
        <v>25</v>
      </c>
      <c r="OW5" s="162">
        <f ca="1">BingoMaker.com!$QW$2</f>
        <v>42</v>
      </c>
      <c r="OX5" s="162">
        <f ca="1">BingoMaker.com!$QX$2</f>
        <v>54</v>
      </c>
      <c r="OY5" s="163">
        <f ca="1">BingoMaker.com!$QY$2</f>
        <v>72</v>
      </c>
      <c r="OZ5" s="161">
        <f ca="1">BingoMaker.com!$RA$2</f>
        <v>12</v>
      </c>
      <c r="PA5" s="162">
        <f ca="1">BingoMaker.com!$RB$2</f>
        <v>26</v>
      </c>
      <c r="PB5" s="162">
        <f ca="1">BingoMaker.com!$RC$2</f>
        <v>34</v>
      </c>
      <c r="PC5" s="162">
        <f ca="1">BingoMaker.com!$RD$2</f>
        <v>48</v>
      </c>
      <c r="PD5" s="163">
        <f ca="1">BingoMaker.com!$RE$2</f>
        <v>63</v>
      </c>
      <c r="PE5" s="161">
        <f ca="1">BingoMaker.com!$RF$2</f>
        <v>13</v>
      </c>
      <c r="PF5" s="162">
        <f ca="1">BingoMaker.com!$RG$2</f>
        <v>20</v>
      </c>
      <c r="PG5" s="162">
        <f ca="1">BingoMaker.com!$RH$2</f>
        <v>35</v>
      </c>
      <c r="PH5" s="162">
        <f ca="1">BingoMaker.com!$RI$2</f>
        <v>59</v>
      </c>
      <c r="PI5" s="163">
        <f ca="1">BingoMaker.com!$RJ$2</f>
        <v>64</v>
      </c>
      <c r="PJ5" s="161">
        <f ca="1">BingoMaker.com!$RL$2</f>
        <v>1</v>
      </c>
      <c r="PK5" s="162">
        <f ca="1">BingoMaker.com!$RM$2</f>
        <v>27</v>
      </c>
      <c r="PL5" s="162">
        <f ca="1">BingoMaker.com!$RN$2</f>
        <v>40</v>
      </c>
      <c r="PM5" s="162">
        <f ca="1">BingoMaker.com!$RO$2</f>
        <v>59</v>
      </c>
      <c r="PN5" s="163">
        <f ca="1">BingoMaker.com!$RP$2</f>
        <v>71</v>
      </c>
      <c r="PO5" s="161">
        <f ca="1">BingoMaker.com!$RQ$2</f>
        <v>11</v>
      </c>
      <c r="PP5" s="162">
        <f ca="1">BingoMaker.com!$RR$2</f>
        <v>16</v>
      </c>
      <c r="PQ5" s="162">
        <f ca="1">BingoMaker.com!$RS$2</f>
        <v>35</v>
      </c>
      <c r="PR5" s="162">
        <f ca="1">BingoMaker.com!$RT$2</f>
        <v>53</v>
      </c>
      <c r="PS5" s="163">
        <f ca="1">BingoMaker.com!$RU$2</f>
        <v>64</v>
      </c>
      <c r="PT5" s="161">
        <f ca="1">BingoMaker.com!$RW$2</f>
        <v>15</v>
      </c>
      <c r="PU5" s="162">
        <f ca="1">BingoMaker.com!$RX$2</f>
        <v>23</v>
      </c>
      <c r="PV5" s="162">
        <f ca="1">BingoMaker.com!$RY$2</f>
        <v>38</v>
      </c>
      <c r="PW5" s="162">
        <f ca="1">BingoMaker.com!$RZ$2</f>
        <v>56</v>
      </c>
      <c r="PX5" s="163">
        <f ca="1">BingoMaker.com!$SA$2</f>
        <v>65</v>
      </c>
      <c r="PY5" s="161">
        <f ca="1">BingoMaker.com!$SB$2</f>
        <v>6</v>
      </c>
      <c r="PZ5" s="162">
        <f ca="1">BingoMaker.com!$SC$2</f>
        <v>17</v>
      </c>
      <c r="QA5" s="162">
        <f ca="1">BingoMaker.com!$SD$2</f>
        <v>31</v>
      </c>
      <c r="QB5" s="162">
        <f ca="1">BingoMaker.com!$SE$2</f>
        <v>57</v>
      </c>
      <c r="QC5" s="163">
        <f ca="1">BingoMaker.com!$SF$2</f>
        <v>62</v>
      </c>
      <c r="QD5" s="161">
        <f ca="1">BingoMaker.com!$SH$2</f>
        <v>1</v>
      </c>
      <c r="QE5" s="162">
        <f ca="1">BingoMaker.com!$SI$2</f>
        <v>16</v>
      </c>
      <c r="QF5" s="162">
        <f ca="1">BingoMaker.com!$SJ$2</f>
        <v>45</v>
      </c>
      <c r="QG5" s="162">
        <f ca="1">BingoMaker.com!$SK$2</f>
        <v>58</v>
      </c>
      <c r="QH5" s="163">
        <f ca="1">BingoMaker.com!$SL$2</f>
        <v>64</v>
      </c>
      <c r="QI5" s="161">
        <f ca="1">BingoMaker.com!$SM$2</f>
        <v>12</v>
      </c>
      <c r="QJ5" s="162">
        <f ca="1">BingoMaker.com!$SN$2</f>
        <v>20</v>
      </c>
      <c r="QK5" s="162">
        <f ca="1">BingoMaker.com!$SO$2</f>
        <v>45</v>
      </c>
      <c r="QL5" s="162">
        <f ca="1">BingoMaker.com!$SP$2</f>
        <v>60</v>
      </c>
      <c r="QM5" s="163">
        <f ca="1">BingoMaker.com!$SQ$2</f>
        <v>67</v>
      </c>
      <c r="QN5" s="161">
        <f ca="1">BingoMaker.com!$SS$2</f>
        <v>13</v>
      </c>
      <c r="QO5" s="162">
        <f ca="1">BingoMaker.com!$ST$2</f>
        <v>27</v>
      </c>
      <c r="QP5" s="162">
        <f ca="1">BingoMaker.com!$SU$2</f>
        <v>38</v>
      </c>
      <c r="QQ5" s="162">
        <f ca="1">BingoMaker.com!$SV$2</f>
        <v>59</v>
      </c>
      <c r="QR5" s="163">
        <f ca="1">BingoMaker.com!$SW$2</f>
        <v>72</v>
      </c>
      <c r="QS5" s="161">
        <f ca="1">BingoMaker.com!$SX$2</f>
        <v>4</v>
      </c>
      <c r="QT5" s="162">
        <f ca="1">BingoMaker.com!$SY$2</f>
        <v>23</v>
      </c>
      <c r="QU5" s="162">
        <f ca="1">BingoMaker.com!$SZ$2</f>
        <v>38</v>
      </c>
      <c r="QV5" s="162">
        <f ca="1">BingoMaker.com!$TA$2</f>
        <v>54</v>
      </c>
      <c r="QW5" s="163">
        <f ca="1">BingoMaker.com!$TB$2</f>
        <v>65</v>
      </c>
      <c r="QX5" s="161">
        <f ca="1">BingoMaker.com!$TD$2</f>
        <v>2</v>
      </c>
      <c r="QY5" s="162">
        <f ca="1">BingoMaker.com!$TE$2</f>
        <v>27</v>
      </c>
      <c r="QZ5" s="162">
        <f ca="1">BingoMaker.com!$TF$2</f>
        <v>38</v>
      </c>
      <c r="RA5" s="162">
        <f ca="1">BingoMaker.com!$TG$2</f>
        <v>47</v>
      </c>
      <c r="RB5" s="163">
        <f ca="1">BingoMaker.com!$TH$2</f>
        <v>74</v>
      </c>
      <c r="RC5" s="161">
        <f ca="1">BingoMaker.com!$TI$2</f>
        <v>3</v>
      </c>
      <c r="RD5" s="162">
        <f ca="1">BingoMaker.com!$TJ$2</f>
        <v>19</v>
      </c>
      <c r="RE5" s="162">
        <f ca="1">BingoMaker.com!$TK$2</f>
        <v>37</v>
      </c>
      <c r="RF5" s="162">
        <f ca="1">BingoMaker.com!$TL$2</f>
        <v>48</v>
      </c>
      <c r="RG5" s="163">
        <f ca="1">BingoMaker.com!$TM$2</f>
        <v>74</v>
      </c>
      <c r="RH5" s="161">
        <f ca="1">BingoMaker.com!$TO$2</f>
        <v>13</v>
      </c>
      <c r="RI5" s="162">
        <f ca="1">BingoMaker.com!$TP$2</f>
        <v>26</v>
      </c>
      <c r="RJ5" s="162">
        <f ca="1">BingoMaker.com!$TQ$2</f>
        <v>38</v>
      </c>
      <c r="RK5" s="162">
        <f ca="1">BingoMaker.com!$TR$2</f>
        <v>54</v>
      </c>
      <c r="RL5" s="163">
        <f ca="1">BingoMaker.com!$TS$2</f>
        <v>74</v>
      </c>
      <c r="RM5" s="161">
        <f ca="1">BingoMaker.com!$TT$2</f>
        <v>5</v>
      </c>
      <c r="RN5" s="162">
        <f ca="1">BingoMaker.com!$TU$2</f>
        <v>24</v>
      </c>
      <c r="RO5" s="162">
        <f ca="1">BingoMaker.com!$TV$2</f>
        <v>39</v>
      </c>
      <c r="RP5" s="162">
        <f ca="1">BingoMaker.com!$TW$2</f>
        <v>52</v>
      </c>
      <c r="RQ5" s="163">
        <f ca="1">BingoMaker.com!$TX$2</f>
        <v>61</v>
      </c>
      <c r="RR5" s="161">
        <f ca="1">BingoMaker.com!$TZ$2</f>
        <v>10</v>
      </c>
      <c r="RS5" s="162">
        <f ca="1">BingoMaker.com!$UA$2</f>
        <v>27</v>
      </c>
      <c r="RT5" s="162">
        <f ca="1">BingoMaker.com!$UB$2</f>
        <v>45</v>
      </c>
      <c r="RU5" s="162">
        <f ca="1">BingoMaker.com!$UC$2</f>
        <v>55</v>
      </c>
      <c r="RV5" s="163">
        <f ca="1">BingoMaker.com!$UD$2</f>
        <v>69</v>
      </c>
      <c r="RW5" s="161">
        <f ca="1">BingoMaker.com!$UE$2</f>
        <v>2</v>
      </c>
      <c r="RX5" s="162">
        <f ca="1">BingoMaker.com!$UF$2</f>
        <v>26</v>
      </c>
      <c r="RY5" s="162">
        <f ca="1">BingoMaker.com!$UG$2</f>
        <v>37</v>
      </c>
      <c r="RZ5" s="162">
        <f ca="1">BingoMaker.com!$UH$2</f>
        <v>60</v>
      </c>
      <c r="SA5" s="163">
        <f ca="1">BingoMaker.com!$UI$2</f>
        <v>63</v>
      </c>
      <c r="SB5" s="161">
        <f ca="1">BingoMaker.com!$UK$2</f>
        <v>8</v>
      </c>
      <c r="SC5" s="162">
        <f ca="1">BingoMaker.com!$UL$2</f>
        <v>16</v>
      </c>
      <c r="SD5" s="162">
        <f ca="1">BingoMaker.com!$UM$2</f>
        <v>35</v>
      </c>
      <c r="SE5" s="162">
        <f ca="1">BingoMaker.com!$UN$2</f>
        <v>59</v>
      </c>
      <c r="SF5" s="163">
        <f ca="1">BingoMaker.com!$UO$2</f>
        <v>64</v>
      </c>
      <c r="SG5" s="164"/>
    </row>
    <row r="6" spans="1:501" s="165" customFormat="1" ht="105" customHeight="1" x14ac:dyDescent="0.15">
      <c r="A6" s="166">
        <f ca="1">BingoMaker.com!$L$3</f>
        <v>6</v>
      </c>
      <c r="B6" s="167">
        <f ca="1">BingoMaker.com!$M$3</f>
        <v>19</v>
      </c>
      <c r="C6" s="167">
        <f ca="1">BingoMaker.com!$N$3</f>
        <v>34</v>
      </c>
      <c r="D6" s="167">
        <f ca="1">BingoMaker.com!$O$3</f>
        <v>51</v>
      </c>
      <c r="E6" s="168">
        <f ca="1">BingoMaker.com!$P$3</f>
        <v>72</v>
      </c>
      <c r="F6" s="166">
        <f ca="1">BingoMaker.com!$R$3</f>
        <v>5</v>
      </c>
      <c r="G6" s="167">
        <f ca="1">BingoMaker.com!$S$3</f>
        <v>26</v>
      </c>
      <c r="H6" s="167">
        <f ca="1">BingoMaker.com!$T$3</f>
        <v>35</v>
      </c>
      <c r="I6" s="167">
        <f ca="1">BingoMaker.com!$U$3</f>
        <v>53</v>
      </c>
      <c r="J6" s="168">
        <f ca="1">BingoMaker.com!$V$3</f>
        <v>67</v>
      </c>
      <c r="K6" s="166">
        <f ca="1">BingoMaker.com!$W$3</f>
        <v>10</v>
      </c>
      <c r="L6" s="167">
        <f ca="1">BingoMaker.com!$X$3</f>
        <v>17</v>
      </c>
      <c r="M6" s="167">
        <f ca="1">BingoMaker.com!$Y$3</f>
        <v>38</v>
      </c>
      <c r="N6" s="167">
        <f ca="1">BingoMaker.com!$Z$3</f>
        <v>52</v>
      </c>
      <c r="O6" s="168">
        <f ca="1">BingoMaker.com!$AA$3</f>
        <v>67</v>
      </c>
      <c r="P6" s="166">
        <f ca="1">BingoMaker.com!$AC$3</f>
        <v>7</v>
      </c>
      <c r="Q6" s="167">
        <f ca="1">BingoMaker.com!$AD$3</f>
        <v>16</v>
      </c>
      <c r="R6" s="167">
        <f ca="1">BingoMaker.com!$AE$3</f>
        <v>35</v>
      </c>
      <c r="S6" s="167">
        <f ca="1">BingoMaker.com!$AF$3</f>
        <v>57</v>
      </c>
      <c r="T6" s="168">
        <f ca="1">BingoMaker.com!$AG$3</f>
        <v>61</v>
      </c>
      <c r="U6" s="166">
        <f ca="1">BingoMaker.com!$AH$3</f>
        <v>2</v>
      </c>
      <c r="V6" s="167">
        <f ca="1">BingoMaker.com!$AI$3</f>
        <v>23</v>
      </c>
      <c r="W6" s="167">
        <f ca="1">BingoMaker.com!$AJ$3</f>
        <v>39</v>
      </c>
      <c r="X6" s="167">
        <f ca="1">BingoMaker.com!$AK$3</f>
        <v>56</v>
      </c>
      <c r="Y6" s="168">
        <f ca="1">BingoMaker.com!$AL$3</f>
        <v>66</v>
      </c>
      <c r="Z6" s="166">
        <f ca="1">BingoMaker.com!$AN$3</f>
        <v>14</v>
      </c>
      <c r="AA6" s="167">
        <f ca="1">BingoMaker.com!$AO$3</f>
        <v>27</v>
      </c>
      <c r="AB6" s="167">
        <f ca="1">BingoMaker.com!$AP$3</f>
        <v>36</v>
      </c>
      <c r="AC6" s="167">
        <f ca="1">BingoMaker.com!$AQ$3</f>
        <v>59</v>
      </c>
      <c r="AD6" s="168">
        <f ca="1">BingoMaker.com!$AR$3</f>
        <v>69</v>
      </c>
      <c r="AE6" s="166">
        <f ca="1">BingoMaker.com!$AS$3</f>
        <v>11</v>
      </c>
      <c r="AF6" s="167">
        <f ca="1">BingoMaker.com!$AT$3</f>
        <v>27</v>
      </c>
      <c r="AG6" s="167">
        <f ca="1">BingoMaker.com!$AU$3</f>
        <v>45</v>
      </c>
      <c r="AH6" s="167">
        <f ca="1">BingoMaker.com!$AV$3</f>
        <v>46</v>
      </c>
      <c r="AI6" s="168">
        <f ca="1">BingoMaker.com!$AW$3</f>
        <v>64</v>
      </c>
      <c r="AJ6" s="166">
        <f ca="1">BingoMaker.com!$AY$3</f>
        <v>1</v>
      </c>
      <c r="AK6" s="167">
        <f ca="1">BingoMaker.com!$AZ$3</f>
        <v>25</v>
      </c>
      <c r="AL6" s="167">
        <f ca="1">BingoMaker.com!$BA$3</f>
        <v>44</v>
      </c>
      <c r="AM6" s="167">
        <f ca="1">BingoMaker.com!$BB$3</f>
        <v>46</v>
      </c>
      <c r="AN6" s="168">
        <f ca="1">BingoMaker.com!$BC$3</f>
        <v>65</v>
      </c>
      <c r="AO6" s="166">
        <f ca="1">BingoMaker.com!$BD$3</f>
        <v>7</v>
      </c>
      <c r="AP6" s="167">
        <f ca="1">BingoMaker.com!$BE$3</f>
        <v>21</v>
      </c>
      <c r="AQ6" s="167">
        <f ca="1">BingoMaker.com!$BF$3</f>
        <v>33</v>
      </c>
      <c r="AR6" s="167">
        <f ca="1">BingoMaker.com!$BG$3</f>
        <v>49</v>
      </c>
      <c r="AS6" s="168">
        <f ca="1">BingoMaker.com!$BH$3</f>
        <v>68</v>
      </c>
      <c r="AT6" s="166">
        <f ca="1">BingoMaker.com!$BJ$3</f>
        <v>10</v>
      </c>
      <c r="AU6" s="167">
        <f ca="1">BingoMaker.com!$BK$3</f>
        <v>18</v>
      </c>
      <c r="AV6" s="167">
        <f ca="1">BingoMaker.com!$BL$3</f>
        <v>34</v>
      </c>
      <c r="AW6" s="167">
        <f ca="1">BingoMaker.com!$BM$3</f>
        <v>53</v>
      </c>
      <c r="AX6" s="168">
        <f ca="1">BingoMaker.com!$BN$3</f>
        <v>68</v>
      </c>
      <c r="AY6" s="166">
        <f ca="1">BingoMaker.com!$BO$3</f>
        <v>2</v>
      </c>
      <c r="AZ6" s="167">
        <f ca="1">BingoMaker.com!$BP$3</f>
        <v>25</v>
      </c>
      <c r="BA6" s="167">
        <f ca="1">BingoMaker.com!$BQ$3</f>
        <v>44</v>
      </c>
      <c r="BB6" s="167">
        <f ca="1">BingoMaker.com!$BR$3</f>
        <v>54</v>
      </c>
      <c r="BC6" s="168">
        <f ca="1">BingoMaker.com!$BS$3</f>
        <v>75</v>
      </c>
      <c r="BD6" s="166">
        <f ca="1">BingoMaker.com!$BU$3</f>
        <v>6</v>
      </c>
      <c r="BE6" s="167">
        <f ca="1">BingoMaker.com!$BV$3</f>
        <v>27</v>
      </c>
      <c r="BF6" s="167">
        <f ca="1">BingoMaker.com!$BW$3</f>
        <v>40</v>
      </c>
      <c r="BG6" s="167">
        <f ca="1">BingoMaker.com!$BX$3</f>
        <v>57</v>
      </c>
      <c r="BH6" s="168">
        <f ca="1">BingoMaker.com!$BY$3</f>
        <v>61</v>
      </c>
      <c r="BI6" s="166">
        <f ca="1">BingoMaker.com!$BZ$3</f>
        <v>15</v>
      </c>
      <c r="BJ6" s="167">
        <f ca="1">BingoMaker.com!$CA$3</f>
        <v>19</v>
      </c>
      <c r="BK6" s="167">
        <f ca="1">BingoMaker.com!$CB$3</f>
        <v>45</v>
      </c>
      <c r="BL6" s="167">
        <f ca="1">BingoMaker.com!$CC$3</f>
        <v>57</v>
      </c>
      <c r="BM6" s="168">
        <f ca="1">BingoMaker.com!$CD$3</f>
        <v>66</v>
      </c>
      <c r="BN6" s="166">
        <f ca="1">BingoMaker.com!$CF$3</f>
        <v>9</v>
      </c>
      <c r="BO6" s="167">
        <f ca="1">BingoMaker.com!$CG$3</f>
        <v>22</v>
      </c>
      <c r="BP6" s="167">
        <f ca="1">BingoMaker.com!$CH$3</f>
        <v>37</v>
      </c>
      <c r="BQ6" s="167">
        <f ca="1">BingoMaker.com!$CI$3</f>
        <v>52</v>
      </c>
      <c r="BR6" s="168">
        <f ca="1">BingoMaker.com!$CJ$3</f>
        <v>71</v>
      </c>
      <c r="BS6" s="166">
        <f ca="1">BingoMaker.com!$CK$3</f>
        <v>9</v>
      </c>
      <c r="BT6" s="167">
        <f ca="1">BingoMaker.com!$CL$3</f>
        <v>27</v>
      </c>
      <c r="BU6" s="167">
        <f ca="1">BingoMaker.com!$CM$3</f>
        <v>43</v>
      </c>
      <c r="BV6" s="167">
        <f ca="1">BingoMaker.com!$CN$3</f>
        <v>48</v>
      </c>
      <c r="BW6" s="168">
        <f ca="1">BingoMaker.com!$CO$3</f>
        <v>72</v>
      </c>
      <c r="BX6" s="166">
        <f ca="1">BingoMaker.com!$CQ$3</f>
        <v>4</v>
      </c>
      <c r="BY6" s="167">
        <f ca="1">BingoMaker.com!$CR$3</f>
        <v>20</v>
      </c>
      <c r="BZ6" s="167">
        <f ca="1">BingoMaker.com!$CS$3</f>
        <v>43</v>
      </c>
      <c r="CA6" s="167">
        <f ca="1">BingoMaker.com!$CT$3</f>
        <v>46</v>
      </c>
      <c r="CB6" s="168">
        <f ca="1">BingoMaker.com!$CU$3</f>
        <v>73</v>
      </c>
      <c r="CC6" s="166">
        <f ca="1">BingoMaker.com!$CV$3</f>
        <v>9</v>
      </c>
      <c r="CD6" s="167">
        <f ca="1">BingoMaker.com!$CW$3</f>
        <v>26</v>
      </c>
      <c r="CE6" s="167">
        <f ca="1">BingoMaker.com!$CX$3</f>
        <v>33</v>
      </c>
      <c r="CF6" s="167">
        <f ca="1">BingoMaker.com!$CY$3</f>
        <v>46</v>
      </c>
      <c r="CG6" s="168">
        <f ca="1">BingoMaker.com!$CZ$3</f>
        <v>72</v>
      </c>
      <c r="CH6" s="166">
        <f ca="1">BingoMaker.com!$DB$3</f>
        <v>10</v>
      </c>
      <c r="CI6" s="167">
        <f ca="1">BingoMaker.com!$DC$3</f>
        <v>30</v>
      </c>
      <c r="CJ6" s="167">
        <f ca="1">BingoMaker.com!$DD$3</f>
        <v>41</v>
      </c>
      <c r="CK6" s="167">
        <f ca="1">BingoMaker.com!$DE$3</f>
        <v>55</v>
      </c>
      <c r="CL6" s="168">
        <f ca="1">BingoMaker.com!$DF$3</f>
        <v>63</v>
      </c>
      <c r="CM6" s="166">
        <f ca="1">BingoMaker.com!$DG$3</f>
        <v>15</v>
      </c>
      <c r="CN6" s="167">
        <f ca="1">BingoMaker.com!$DH$3</f>
        <v>30</v>
      </c>
      <c r="CO6" s="167">
        <f ca="1">BingoMaker.com!$DI$3</f>
        <v>45</v>
      </c>
      <c r="CP6" s="167">
        <f ca="1">BingoMaker.com!$DJ$3</f>
        <v>47</v>
      </c>
      <c r="CQ6" s="168">
        <f ca="1">BingoMaker.com!$DK$3</f>
        <v>73</v>
      </c>
      <c r="CR6" s="166">
        <f ca="1">BingoMaker.com!$DM$3</f>
        <v>8</v>
      </c>
      <c r="CS6" s="167">
        <f ca="1">BingoMaker.com!$DN$3</f>
        <v>28</v>
      </c>
      <c r="CT6" s="167">
        <f ca="1">BingoMaker.com!$DO$3</f>
        <v>38</v>
      </c>
      <c r="CU6" s="167">
        <f ca="1">BingoMaker.com!$DP$3</f>
        <v>60</v>
      </c>
      <c r="CV6" s="168">
        <f ca="1">BingoMaker.com!$DQ$3</f>
        <v>69</v>
      </c>
      <c r="CW6" s="166">
        <f ca="1">BingoMaker.com!$DR$3</f>
        <v>4</v>
      </c>
      <c r="CX6" s="167">
        <f ca="1">BingoMaker.com!$DS$3</f>
        <v>19</v>
      </c>
      <c r="CY6" s="167">
        <f ca="1">BingoMaker.com!$DT$3</f>
        <v>38</v>
      </c>
      <c r="CZ6" s="167">
        <f ca="1">BingoMaker.com!$DU$3</f>
        <v>52</v>
      </c>
      <c r="DA6" s="168">
        <f ca="1">BingoMaker.com!$DV$3</f>
        <v>70</v>
      </c>
      <c r="DB6" s="166">
        <f ca="1">BingoMaker.com!$DX$3</f>
        <v>12</v>
      </c>
      <c r="DC6" s="167">
        <f ca="1">BingoMaker.com!$DY$3</f>
        <v>18</v>
      </c>
      <c r="DD6" s="167">
        <f ca="1">BingoMaker.com!$DZ$3</f>
        <v>32</v>
      </c>
      <c r="DE6" s="167">
        <f ca="1">BingoMaker.com!$EA$3</f>
        <v>55</v>
      </c>
      <c r="DF6" s="168">
        <f ca="1">BingoMaker.com!$EB$3</f>
        <v>67</v>
      </c>
      <c r="DG6" s="166">
        <f ca="1">BingoMaker.com!$EC$3</f>
        <v>14</v>
      </c>
      <c r="DH6" s="167">
        <f ca="1">BingoMaker.com!$ED$3</f>
        <v>29</v>
      </c>
      <c r="DI6" s="167">
        <f ca="1">BingoMaker.com!$EE$3</f>
        <v>33</v>
      </c>
      <c r="DJ6" s="167">
        <f ca="1">BingoMaker.com!$EF$3</f>
        <v>49</v>
      </c>
      <c r="DK6" s="168">
        <f ca="1">BingoMaker.com!$EG$3</f>
        <v>62</v>
      </c>
      <c r="DL6" s="166">
        <f ca="1">BingoMaker.com!$EI$3</f>
        <v>13</v>
      </c>
      <c r="DM6" s="167">
        <f ca="1">BingoMaker.com!$EJ$3</f>
        <v>24</v>
      </c>
      <c r="DN6" s="167">
        <f ca="1">BingoMaker.com!$EK$3</f>
        <v>33</v>
      </c>
      <c r="DO6" s="167">
        <f ca="1">BingoMaker.com!$EL$3</f>
        <v>46</v>
      </c>
      <c r="DP6" s="168">
        <f ca="1">BingoMaker.com!$EM$3</f>
        <v>62</v>
      </c>
      <c r="DQ6" s="166">
        <f ca="1">BingoMaker.com!$EN$3</f>
        <v>7</v>
      </c>
      <c r="DR6" s="167">
        <f ca="1">BingoMaker.com!$EO$3</f>
        <v>17</v>
      </c>
      <c r="DS6" s="167">
        <f ca="1">BingoMaker.com!$EP$3</f>
        <v>39</v>
      </c>
      <c r="DT6" s="167">
        <f ca="1">BingoMaker.com!$EQ$3</f>
        <v>52</v>
      </c>
      <c r="DU6" s="168">
        <f ca="1">BingoMaker.com!$ER$3</f>
        <v>65</v>
      </c>
      <c r="DV6" s="166">
        <f ca="1">BingoMaker.com!$ET$3</f>
        <v>8</v>
      </c>
      <c r="DW6" s="167">
        <f ca="1">BingoMaker.com!$EU$3</f>
        <v>22</v>
      </c>
      <c r="DX6" s="167">
        <f ca="1">BingoMaker.com!$EV$3</f>
        <v>42</v>
      </c>
      <c r="DY6" s="167">
        <f ca="1">BingoMaker.com!$EW$3</f>
        <v>57</v>
      </c>
      <c r="DZ6" s="168">
        <f ca="1">BingoMaker.com!$EX$3</f>
        <v>63</v>
      </c>
      <c r="EA6" s="166">
        <f ca="1">BingoMaker.com!$EY$3</f>
        <v>1</v>
      </c>
      <c r="EB6" s="167">
        <f ca="1">BingoMaker.com!$EZ$3</f>
        <v>24</v>
      </c>
      <c r="EC6" s="167">
        <f ca="1">BingoMaker.com!$FA$3</f>
        <v>34</v>
      </c>
      <c r="ED6" s="167">
        <f ca="1">BingoMaker.com!$FB$3</f>
        <v>54</v>
      </c>
      <c r="EE6" s="168">
        <f ca="1">BingoMaker.com!$FC$3</f>
        <v>67</v>
      </c>
      <c r="EF6" s="166">
        <f ca="1">BingoMaker.com!$FE$3</f>
        <v>11</v>
      </c>
      <c r="EG6" s="167">
        <f ca="1">BingoMaker.com!$FF$3</f>
        <v>25</v>
      </c>
      <c r="EH6" s="167">
        <f ca="1">BingoMaker.com!$FG$3</f>
        <v>36</v>
      </c>
      <c r="EI6" s="167">
        <f ca="1">BingoMaker.com!$FH$3</f>
        <v>53</v>
      </c>
      <c r="EJ6" s="168">
        <f ca="1">BingoMaker.com!$FI$3</f>
        <v>63</v>
      </c>
      <c r="EK6" s="166">
        <f ca="1">BingoMaker.com!$FJ$3</f>
        <v>13</v>
      </c>
      <c r="EL6" s="167">
        <f ca="1">BingoMaker.com!$FK$3</f>
        <v>21</v>
      </c>
      <c r="EM6" s="167">
        <f ca="1">BingoMaker.com!$FL$3</f>
        <v>44</v>
      </c>
      <c r="EN6" s="167">
        <f ca="1">BingoMaker.com!$FM$3</f>
        <v>50</v>
      </c>
      <c r="EO6" s="168">
        <f ca="1">BingoMaker.com!$FN$3</f>
        <v>63</v>
      </c>
      <c r="EP6" s="166">
        <f ca="1">BingoMaker.com!$FP$3</f>
        <v>12</v>
      </c>
      <c r="EQ6" s="167">
        <f ca="1">BingoMaker.com!$FQ$3</f>
        <v>20</v>
      </c>
      <c r="ER6" s="167">
        <f ca="1">BingoMaker.com!$FR$3</f>
        <v>31</v>
      </c>
      <c r="ES6" s="167">
        <f ca="1">BingoMaker.com!$FS$3</f>
        <v>53</v>
      </c>
      <c r="ET6" s="168">
        <f ca="1">BingoMaker.com!$FT$3</f>
        <v>63</v>
      </c>
      <c r="EU6" s="166">
        <f ca="1">BingoMaker.com!$FU$3</f>
        <v>12</v>
      </c>
      <c r="EV6" s="167">
        <f ca="1">BingoMaker.com!$FV$3</f>
        <v>26</v>
      </c>
      <c r="EW6" s="167">
        <f ca="1">BingoMaker.com!$FW$3</f>
        <v>39</v>
      </c>
      <c r="EX6" s="167">
        <f ca="1">BingoMaker.com!$FX$3</f>
        <v>46</v>
      </c>
      <c r="EY6" s="168">
        <f ca="1">BingoMaker.com!$FY$3</f>
        <v>64</v>
      </c>
      <c r="EZ6" s="166">
        <f ca="1">BingoMaker.com!$GA$3</f>
        <v>10</v>
      </c>
      <c r="FA6" s="167">
        <f ca="1">BingoMaker.com!$GB$3</f>
        <v>23</v>
      </c>
      <c r="FB6" s="167">
        <f ca="1">BingoMaker.com!$GC$3</f>
        <v>36</v>
      </c>
      <c r="FC6" s="167">
        <f ca="1">BingoMaker.com!$GD$3</f>
        <v>59</v>
      </c>
      <c r="FD6" s="168">
        <f ca="1">BingoMaker.com!$GE$3</f>
        <v>68</v>
      </c>
      <c r="FE6" s="166">
        <f ca="1">BingoMaker.com!$GF$3</f>
        <v>11</v>
      </c>
      <c r="FF6" s="167">
        <f ca="1">BingoMaker.com!$GG$3</f>
        <v>24</v>
      </c>
      <c r="FG6" s="167">
        <f ca="1">BingoMaker.com!$GH$3</f>
        <v>34</v>
      </c>
      <c r="FH6" s="167">
        <f ca="1">BingoMaker.com!$GI$3</f>
        <v>46</v>
      </c>
      <c r="FI6" s="168">
        <f ca="1">BingoMaker.com!$GJ$3</f>
        <v>71</v>
      </c>
      <c r="FJ6" s="166">
        <f ca="1">BingoMaker.com!$GL$3</f>
        <v>5</v>
      </c>
      <c r="FK6" s="167">
        <f ca="1">BingoMaker.com!$GM$3</f>
        <v>27</v>
      </c>
      <c r="FL6" s="167">
        <f ca="1">BingoMaker.com!$GN$3</f>
        <v>35</v>
      </c>
      <c r="FM6" s="167">
        <f ca="1">BingoMaker.com!$GO$3</f>
        <v>57</v>
      </c>
      <c r="FN6" s="168">
        <f ca="1">BingoMaker.com!$GP$3</f>
        <v>64</v>
      </c>
      <c r="FO6" s="166">
        <f ca="1">BingoMaker.com!$GQ$3</f>
        <v>3</v>
      </c>
      <c r="FP6" s="167">
        <f ca="1">BingoMaker.com!$GR$3</f>
        <v>21</v>
      </c>
      <c r="FQ6" s="167">
        <f ca="1">BingoMaker.com!$GS$3</f>
        <v>41</v>
      </c>
      <c r="FR6" s="167">
        <f ca="1">BingoMaker.com!$GT$3</f>
        <v>49</v>
      </c>
      <c r="FS6" s="168">
        <f ca="1">BingoMaker.com!$GU$3</f>
        <v>74</v>
      </c>
      <c r="FT6" s="166">
        <f ca="1">BingoMaker.com!$GW$3</f>
        <v>11</v>
      </c>
      <c r="FU6" s="167">
        <f ca="1">BingoMaker.com!$GX$3</f>
        <v>27</v>
      </c>
      <c r="FV6" s="167">
        <f ca="1">BingoMaker.com!$GY$3</f>
        <v>35</v>
      </c>
      <c r="FW6" s="167">
        <f ca="1">BingoMaker.com!$GZ$3</f>
        <v>51</v>
      </c>
      <c r="FX6" s="168">
        <f ca="1">BingoMaker.com!$HA$3</f>
        <v>71</v>
      </c>
      <c r="FY6" s="166">
        <f ca="1">BingoMaker.com!$HB$3</f>
        <v>3</v>
      </c>
      <c r="FZ6" s="167">
        <f ca="1">BingoMaker.com!$HC$3</f>
        <v>20</v>
      </c>
      <c r="GA6" s="167">
        <f ca="1">BingoMaker.com!$HD$3</f>
        <v>38</v>
      </c>
      <c r="GB6" s="167">
        <f ca="1">BingoMaker.com!$HE$3</f>
        <v>60</v>
      </c>
      <c r="GC6" s="168">
        <f ca="1">BingoMaker.com!$HF$3</f>
        <v>67</v>
      </c>
      <c r="GD6" s="166">
        <f ca="1">BingoMaker.com!$HH$3</f>
        <v>1</v>
      </c>
      <c r="GE6" s="167">
        <f ca="1">BingoMaker.com!$HI$3</f>
        <v>17</v>
      </c>
      <c r="GF6" s="167">
        <f ca="1">BingoMaker.com!$HJ$3</f>
        <v>41</v>
      </c>
      <c r="GG6" s="167">
        <f ca="1">BingoMaker.com!$HK$3</f>
        <v>53</v>
      </c>
      <c r="GH6" s="168">
        <f ca="1">BingoMaker.com!$HL$3</f>
        <v>67</v>
      </c>
      <c r="GI6" s="166">
        <f ca="1">BingoMaker.com!$HM$3</f>
        <v>14</v>
      </c>
      <c r="GJ6" s="167">
        <f ca="1">BingoMaker.com!$HN$3</f>
        <v>29</v>
      </c>
      <c r="GK6" s="167">
        <f ca="1">BingoMaker.com!$HO$3</f>
        <v>43</v>
      </c>
      <c r="GL6" s="167">
        <f ca="1">BingoMaker.com!$HP$3</f>
        <v>54</v>
      </c>
      <c r="GM6" s="168">
        <f ca="1">BingoMaker.com!$HQ$3</f>
        <v>64</v>
      </c>
      <c r="GN6" s="166">
        <f ca="1">BingoMaker.com!$HS$3</f>
        <v>15</v>
      </c>
      <c r="GO6" s="167">
        <f ca="1">BingoMaker.com!$HT$3</f>
        <v>17</v>
      </c>
      <c r="GP6" s="167">
        <f ca="1">BingoMaker.com!$HU$3</f>
        <v>35</v>
      </c>
      <c r="GQ6" s="167">
        <f ca="1">BingoMaker.com!$HV$3</f>
        <v>48</v>
      </c>
      <c r="GR6" s="168">
        <f ca="1">BingoMaker.com!$HW$3</f>
        <v>65</v>
      </c>
      <c r="GS6" s="166">
        <f ca="1">BingoMaker.com!$HX$3</f>
        <v>10</v>
      </c>
      <c r="GT6" s="167">
        <f ca="1">BingoMaker.com!$HY$3</f>
        <v>18</v>
      </c>
      <c r="GU6" s="167">
        <f ca="1">BingoMaker.com!$HZ$3</f>
        <v>31</v>
      </c>
      <c r="GV6" s="167">
        <f ca="1">BingoMaker.com!$IA$3</f>
        <v>60</v>
      </c>
      <c r="GW6" s="168">
        <f ca="1">BingoMaker.com!$IB$3</f>
        <v>70</v>
      </c>
      <c r="GX6" s="166">
        <f ca="1">BingoMaker.com!$ID$3</f>
        <v>8</v>
      </c>
      <c r="GY6" s="167">
        <f ca="1">BingoMaker.com!$IE$3</f>
        <v>30</v>
      </c>
      <c r="GZ6" s="167">
        <f ca="1">BingoMaker.com!$IF$3</f>
        <v>34</v>
      </c>
      <c r="HA6" s="167">
        <f ca="1">BingoMaker.com!$IG$3</f>
        <v>51</v>
      </c>
      <c r="HB6" s="168">
        <f ca="1">BingoMaker.com!$IH$3</f>
        <v>72</v>
      </c>
      <c r="HC6" s="166">
        <f ca="1">BingoMaker.com!$II$3</f>
        <v>1</v>
      </c>
      <c r="HD6" s="167">
        <f ca="1">BingoMaker.com!$IJ$3</f>
        <v>21</v>
      </c>
      <c r="HE6" s="167">
        <f ca="1">BingoMaker.com!$IK$3</f>
        <v>45</v>
      </c>
      <c r="HF6" s="167">
        <f ca="1">BingoMaker.com!$IL$3</f>
        <v>48</v>
      </c>
      <c r="HG6" s="168">
        <f ca="1">BingoMaker.com!$IM$3</f>
        <v>74</v>
      </c>
      <c r="HH6" s="166">
        <f ca="1">BingoMaker.com!$IO$3</f>
        <v>8</v>
      </c>
      <c r="HI6" s="167">
        <f ca="1">BingoMaker.com!$IP$3</f>
        <v>28</v>
      </c>
      <c r="HJ6" s="167">
        <f ca="1">BingoMaker.com!$IQ$3</f>
        <v>42</v>
      </c>
      <c r="HK6" s="167">
        <f ca="1">BingoMaker.com!$IR$3</f>
        <v>47</v>
      </c>
      <c r="HL6" s="168">
        <f ca="1">BingoMaker.com!$IS$3</f>
        <v>66</v>
      </c>
      <c r="HM6" s="166">
        <f ca="1">BingoMaker.com!$IT$3</f>
        <v>12</v>
      </c>
      <c r="HN6" s="167">
        <f ca="1">BingoMaker.com!$IU$3</f>
        <v>25</v>
      </c>
      <c r="HO6" s="167">
        <f ca="1">BingoMaker.com!$IV$3</f>
        <v>31</v>
      </c>
      <c r="HP6" s="167">
        <f ca="1">BingoMaker.com!$IW$3</f>
        <v>53</v>
      </c>
      <c r="HQ6" s="168">
        <f ca="1">BingoMaker.com!$IX$3</f>
        <v>70</v>
      </c>
      <c r="HR6" s="166">
        <f ca="1">BingoMaker.com!$IZ$3</f>
        <v>10</v>
      </c>
      <c r="HS6" s="167">
        <f ca="1">BingoMaker.com!$JA$3</f>
        <v>24</v>
      </c>
      <c r="HT6" s="167">
        <f ca="1">BingoMaker.com!$JB$3</f>
        <v>37</v>
      </c>
      <c r="HU6" s="167">
        <f ca="1">BingoMaker.com!$JC$3</f>
        <v>57</v>
      </c>
      <c r="HV6" s="168">
        <f ca="1">BingoMaker.com!$JD$3</f>
        <v>69</v>
      </c>
      <c r="HW6" s="166">
        <f ca="1">BingoMaker.com!$JE$3</f>
        <v>15</v>
      </c>
      <c r="HX6" s="167">
        <f ca="1">BingoMaker.com!$JF$3</f>
        <v>22</v>
      </c>
      <c r="HY6" s="167">
        <f ca="1">BingoMaker.com!$JG$3</f>
        <v>42</v>
      </c>
      <c r="HZ6" s="167">
        <f ca="1">BingoMaker.com!$JH$3</f>
        <v>51</v>
      </c>
      <c r="IA6" s="168">
        <f ca="1">BingoMaker.com!$JI$3</f>
        <v>68</v>
      </c>
      <c r="IB6" s="166">
        <f ca="1">BingoMaker.com!$JK$3</f>
        <v>8</v>
      </c>
      <c r="IC6" s="167">
        <f ca="1">BingoMaker.com!$JL$3</f>
        <v>30</v>
      </c>
      <c r="ID6" s="167">
        <f ca="1">BingoMaker.com!$JM$3</f>
        <v>33</v>
      </c>
      <c r="IE6" s="167">
        <f ca="1">BingoMaker.com!$JN$3</f>
        <v>49</v>
      </c>
      <c r="IF6" s="168">
        <f ca="1">BingoMaker.com!$JO$3</f>
        <v>64</v>
      </c>
      <c r="IG6" s="166">
        <f ca="1">BingoMaker.com!$JP$3</f>
        <v>11</v>
      </c>
      <c r="IH6" s="167">
        <f ca="1">BingoMaker.com!$JQ$3</f>
        <v>22</v>
      </c>
      <c r="II6" s="167">
        <f ca="1">BingoMaker.com!$JR$3</f>
        <v>38</v>
      </c>
      <c r="IJ6" s="167">
        <f ca="1">BingoMaker.com!$JS$3</f>
        <v>48</v>
      </c>
      <c r="IK6" s="168">
        <f ca="1">BingoMaker.com!$JT$3</f>
        <v>65</v>
      </c>
      <c r="IL6" s="166">
        <f ca="1">BingoMaker.com!$JV$3</f>
        <v>9</v>
      </c>
      <c r="IM6" s="167">
        <f ca="1">BingoMaker.com!$JW$3</f>
        <v>30</v>
      </c>
      <c r="IN6" s="167">
        <f ca="1">BingoMaker.com!$JX$3</f>
        <v>44</v>
      </c>
      <c r="IO6" s="167">
        <f ca="1">BingoMaker.com!$JY$3</f>
        <v>50</v>
      </c>
      <c r="IP6" s="168">
        <f ca="1">BingoMaker.com!$JZ$3</f>
        <v>64</v>
      </c>
      <c r="IQ6" s="166">
        <f ca="1">BingoMaker.com!$KA$3</f>
        <v>5</v>
      </c>
      <c r="IR6" s="167">
        <f ca="1">BingoMaker.com!$KB$3</f>
        <v>20</v>
      </c>
      <c r="IS6" s="167">
        <f ca="1">BingoMaker.com!$KC$3</f>
        <v>42</v>
      </c>
      <c r="IT6" s="167">
        <f ca="1">BingoMaker.com!$KD$3</f>
        <v>56</v>
      </c>
      <c r="IU6" s="168">
        <f ca="1">BingoMaker.com!$KE$3</f>
        <v>62</v>
      </c>
      <c r="IV6" s="166">
        <f ca="1">BingoMaker.com!$KG$3</f>
        <v>5</v>
      </c>
      <c r="IW6" s="167">
        <f ca="1">BingoMaker.com!$KH$3</f>
        <v>28</v>
      </c>
      <c r="IX6" s="167">
        <f ca="1">BingoMaker.com!$KI$3</f>
        <v>32</v>
      </c>
      <c r="IY6" s="167">
        <f ca="1">BingoMaker.com!$KJ$3</f>
        <v>55</v>
      </c>
      <c r="IZ6" s="168">
        <f ca="1">BingoMaker.com!$KK$3</f>
        <v>73</v>
      </c>
      <c r="JA6" s="166">
        <f ca="1">BingoMaker.com!$KL$3</f>
        <v>8</v>
      </c>
      <c r="JB6" s="167">
        <f ca="1">BingoMaker.com!$KM$3</f>
        <v>18</v>
      </c>
      <c r="JC6" s="167">
        <f ca="1">BingoMaker.com!$KN$3</f>
        <v>42</v>
      </c>
      <c r="JD6" s="167">
        <f ca="1">BingoMaker.com!$KO$3</f>
        <v>52</v>
      </c>
      <c r="JE6" s="168">
        <f ca="1">BingoMaker.com!$KP$3</f>
        <v>75</v>
      </c>
      <c r="JF6" s="166">
        <f ca="1">BingoMaker.com!$KR$3</f>
        <v>6</v>
      </c>
      <c r="JG6" s="167">
        <f ca="1">BingoMaker.com!$KS$3</f>
        <v>21</v>
      </c>
      <c r="JH6" s="167">
        <f ca="1">BingoMaker.com!$KT$3</f>
        <v>33</v>
      </c>
      <c r="JI6" s="167">
        <f ca="1">BingoMaker.com!$KU$3</f>
        <v>56</v>
      </c>
      <c r="JJ6" s="168">
        <f ca="1">BingoMaker.com!$KV$3</f>
        <v>73</v>
      </c>
      <c r="JK6" s="166">
        <f ca="1">BingoMaker.com!$KW$3</f>
        <v>5</v>
      </c>
      <c r="JL6" s="167">
        <f ca="1">BingoMaker.com!$KX$3</f>
        <v>23</v>
      </c>
      <c r="JM6" s="167">
        <f ca="1">BingoMaker.com!$KY$3</f>
        <v>39</v>
      </c>
      <c r="JN6" s="167">
        <f ca="1">BingoMaker.com!$KZ$3</f>
        <v>60</v>
      </c>
      <c r="JO6" s="168">
        <f ca="1">BingoMaker.com!$LA$3</f>
        <v>62</v>
      </c>
      <c r="JP6" s="166">
        <f ca="1">BingoMaker.com!$LC$3</f>
        <v>3</v>
      </c>
      <c r="JQ6" s="167">
        <f ca="1">BingoMaker.com!$LD$3</f>
        <v>24</v>
      </c>
      <c r="JR6" s="167">
        <f ca="1">BingoMaker.com!$LE$3</f>
        <v>42</v>
      </c>
      <c r="JS6" s="167">
        <f ca="1">BingoMaker.com!$LF$3</f>
        <v>46</v>
      </c>
      <c r="JT6" s="168">
        <f ca="1">BingoMaker.com!$LG$3</f>
        <v>74</v>
      </c>
      <c r="JU6" s="166">
        <f ca="1">BingoMaker.com!$LH$3</f>
        <v>12</v>
      </c>
      <c r="JV6" s="167">
        <f ca="1">BingoMaker.com!$LI$3</f>
        <v>23</v>
      </c>
      <c r="JW6" s="167">
        <f ca="1">BingoMaker.com!$LJ$3</f>
        <v>31</v>
      </c>
      <c r="JX6" s="167">
        <f ca="1">BingoMaker.com!$LK$3</f>
        <v>59</v>
      </c>
      <c r="JY6" s="168">
        <f ca="1">BingoMaker.com!$LL$3</f>
        <v>68</v>
      </c>
      <c r="JZ6" s="166">
        <f ca="1">BingoMaker.com!$LN$3</f>
        <v>3</v>
      </c>
      <c r="KA6" s="167">
        <f ca="1">BingoMaker.com!$LO$3</f>
        <v>23</v>
      </c>
      <c r="KB6" s="167">
        <f ca="1">BingoMaker.com!$LP$3</f>
        <v>31</v>
      </c>
      <c r="KC6" s="167">
        <f ca="1">BingoMaker.com!$LQ$3</f>
        <v>51</v>
      </c>
      <c r="KD6" s="168">
        <f ca="1">BingoMaker.com!$LR$3</f>
        <v>74</v>
      </c>
      <c r="KE6" s="166">
        <f ca="1">BingoMaker.com!$LS$3</f>
        <v>5</v>
      </c>
      <c r="KF6" s="167">
        <f ca="1">BingoMaker.com!$LT$3</f>
        <v>16</v>
      </c>
      <c r="KG6" s="167">
        <f ca="1">BingoMaker.com!$LU$3</f>
        <v>39</v>
      </c>
      <c r="KH6" s="167">
        <f ca="1">BingoMaker.com!$LV$3</f>
        <v>51</v>
      </c>
      <c r="KI6" s="168">
        <f ca="1">BingoMaker.com!$LW$3</f>
        <v>75</v>
      </c>
      <c r="KJ6" s="166">
        <f ca="1">BingoMaker.com!$LY$3</f>
        <v>7</v>
      </c>
      <c r="KK6" s="167">
        <f ca="1">BingoMaker.com!$LZ$3</f>
        <v>23</v>
      </c>
      <c r="KL6" s="167">
        <f ca="1">BingoMaker.com!$MA$3</f>
        <v>45</v>
      </c>
      <c r="KM6" s="167">
        <f ca="1">BingoMaker.com!$MB$3</f>
        <v>48</v>
      </c>
      <c r="KN6" s="168">
        <f ca="1">BingoMaker.com!$MC$3</f>
        <v>73</v>
      </c>
      <c r="KO6" s="166">
        <f ca="1">BingoMaker.com!$MD$3</f>
        <v>11</v>
      </c>
      <c r="KP6" s="167">
        <f ca="1">BingoMaker.com!$ME$3</f>
        <v>29</v>
      </c>
      <c r="KQ6" s="167">
        <f ca="1">BingoMaker.com!$MF$3</f>
        <v>45</v>
      </c>
      <c r="KR6" s="167">
        <f ca="1">BingoMaker.com!$MG$3</f>
        <v>56</v>
      </c>
      <c r="KS6" s="168">
        <f ca="1">BingoMaker.com!$MH$3</f>
        <v>64</v>
      </c>
      <c r="KT6" s="166">
        <f ca="1">BingoMaker.com!$MJ$3</f>
        <v>14</v>
      </c>
      <c r="KU6" s="167">
        <f ca="1">BingoMaker.com!$MK$3</f>
        <v>27</v>
      </c>
      <c r="KV6" s="167">
        <f ca="1">BingoMaker.com!$ML$3</f>
        <v>33</v>
      </c>
      <c r="KW6" s="167">
        <f ca="1">BingoMaker.com!$MM$3</f>
        <v>46</v>
      </c>
      <c r="KX6" s="168">
        <f ca="1">BingoMaker.com!$MN$3</f>
        <v>71</v>
      </c>
      <c r="KY6" s="166">
        <f ca="1">BingoMaker.com!$MO$3</f>
        <v>15</v>
      </c>
      <c r="KZ6" s="167">
        <f ca="1">BingoMaker.com!$MP$3</f>
        <v>28</v>
      </c>
      <c r="LA6" s="167">
        <f ca="1">BingoMaker.com!$MQ$3</f>
        <v>40</v>
      </c>
      <c r="LB6" s="167">
        <f ca="1">BingoMaker.com!$MR$3</f>
        <v>49</v>
      </c>
      <c r="LC6" s="168">
        <f ca="1">BingoMaker.com!$MS$3</f>
        <v>75</v>
      </c>
      <c r="LD6" s="166">
        <f ca="1">BingoMaker.com!$MU$3</f>
        <v>15</v>
      </c>
      <c r="LE6" s="167">
        <f ca="1">BingoMaker.com!$MV$3</f>
        <v>17</v>
      </c>
      <c r="LF6" s="167">
        <f ca="1">BingoMaker.com!$MW$3</f>
        <v>40</v>
      </c>
      <c r="LG6" s="167">
        <f ca="1">BingoMaker.com!$MX$3</f>
        <v>54</v>
      </c>
      <c r="LH6" s="168">
        <f ca="1">BingoMaker.com!$MY$3</f>
        <v>72</v>
      </c>
      <c r="LI6" s="166">
        <f ca="1">BingoMaker.com!$MZ$3</f>
        <v>6</v>
      </c>
      <c r="LJ6" s="167">
        <f ca="1">BingoMaker.com!$NA$3</f>
        <v>16</v>
      </c>
      <c r="LK6" s="167">
        <f ca="1">BingoMaker.com!$NB$3</f>
        <v>34</v>
      </c>
      <c r="LL6" s="167">
        <f ca="1">BingoMaker.com!$NC$3</f>
        <v>55</v>
      </c>
      <c r="LM6" s="168">
        <f ca="1">BingoMaker.com!$ND$3</f>
        <v>66</v>
      </c>
      <c r="LN6" s="166">
        <f ca="1">BingoMaker.com!$NF$3</f>
        <v>6</v>
      </c>
      <c r="LO6" s="167">
        <f ca="1">BingoMaker.com!$NG$3</f>
        <v>21</v>
      </c>
      <c r="LP6" s="167">
        <f ca="1">BingoMaker.com!$NH$3</f>
        <v>32</v>
      </c>
      <c r="LQ6" s="167">
        <f ca="1">BingoMaker.com!$NI$3</f>
        <v>54</v>
      </c>
      <c r="LR6" s="168">
        <f ca="1">BingoMaker.com!$NJ$3</f>
        <v>75</v>
      </c>
      <c r="LS6" s="166">
        <f ca="1">BingoMaker.com!$NK$3</f>
        <v>9</v>
      </c>
      <c r="LT6" s="167">
        <f ca="1">BingoMaker.com!$NL$3</f>
        <v>17</v>
      </c>
      <c r="LU6" s="167">
        <f ca="1">BingoMaker.com!$NM$3</f>
        <v>41</v>
      </c>
      <c r="LV6" s="167">
        <f ca="1">BingoMaker.com!$NN$3</f>
        <v>53</v>
      </c>
      <c r="LW6" s="168">
        <f ca="1">BingoMaker.com!$NO$3</f>
        <v>67</v>
      </c>
      <c r="LX6" s="166">
        <f ca="1">BingoMaker.com!$NQ$3</f>
        <v>3</v>
      </c>
      <c r="LY6" s="167">
        <f ca="1">BingoMaker.com!$NR$3</f>
        <v>16</v>
      </c>
      <c r="LZ6" s="167">
        <f ca="1">BingoMaker.com!$NS$3</f>
        <v>31</v>
      </c>
      <c r="MA6" s="167">
        <f ca="1">BingoMaker.com!$NT$3</f>
        <v>55</v>
      </c>
      <c r="MB6" s="168">
        <f ca="1">BingoMaker.com!$NU$3</f>
        <v>67</v>
      </c>
      <c r="MC6" s="166">
        <f ca="1">BingoMaker.com!$NV$3</f>
        <v>3</v>
      </c>
      <c r="MD6" s="167">
        <f ca="1">BingoMaker.com!$NW$3</f>
        <v>19</v>
      </c>
      <c r="ME6" s="167">
        <f ca="1">BingoMaker.com!$NX$3</f>
        <v>32</v>
      </c>
      <c r="MF6" s="167">
        <f ca="1">BingoMaker.com!$NY$3</f>
        <v>50</v>
      </c>
      <c r="MG6" s="168">
        <f ca="1">BingoMaker.com!$NZ$3</f>
        <v>72</v>
      </c>
      <c r="MH6" s="166">
        <f ca="1">BingoMaker.com!$OB$3</f>
        <v>4</v>
      </c>
      <c r="MI6" s="167">
        <f ca="1">BingoMaker.com!$OC$3</f>
        <v>26</v>
      </c>
      <c r="MJ6" s="167">
        <f ca="1">BingoMaker.com!$OD$3</f>
        <v>37</v>
      </c>
      <c r="MK6" s="167">
        <f ca="1">BingoMaker.com!$OE$3</f>
        <v>47</v>
      </c>
      <c r="ML6" s="168">
        <f ca="1">BingoMaker.com!$OF$3</f>
        <v>66</v>
      </c>
      <c r="MM6" s="166">
        <f ca="1">BingoMaker.com!$OG$3</f>
        <v>9</v>
      </c>
      <c r="MN6" s="167">
        <f ca="1">BingoMaker.com!$OH$3</f>
        <v>28</v>
      </c>
      <c r="MO6" s="167">
        <f ca="1">BingoMaker.com!$OI$3</f>
        <v>43</v>
      </c>
      <c r="MP6" s="167">
        <f ca="1">BingoMaker.com!$OJ$3</f>
        <v>46</v>
      </c>
      <c r="MQ6" s="168">
        <f ca="1">BingoMaker.com!$OK$3</f>
        <v>63</v>
      </c>
      <c r="MR6" s="166">
        <f ca="1">BingoMaker.com!$OM$3</f>
        <v>9</v>
      </c>
      <c r="MS6" s="167">
        <f ca="1">BingoMaker.com!$ON$3</f>
        <v>19</v>
      </c>
      <c r="MT6" s="167">
        <f ca="1">BingoMaker.com!$OO$3</f>
        <v>39</v>
      </c>
      <c r="MU6" s="167">
        <f ca="1">BingoMaker.com!$OP$3</f>
        <v>55</v>
      </c>
      <c r="MV6" s="168">
        <f ca="1">BingoMaker.com!$OQ$3</f>
        <v>73</v>
      </c>
      <c r="MW6" s="166">
        <f ca="1">BingoMaker.com!$OR$3</f>
        <v>3</v>
      </c>
      <c r="MX6" s="167">
        <f ca="1">BingoMaker.com!$OS$3</f>
        <v>28</v>
      </c>
      <c r="MY6" s="167">
        <f ca="1">BingoMaker.com!$OT$3</f>
        <v>37</v>
      </c>
      <c r="MZ6" s="167">
        <f ca="1">BingoMaker.com!$OU$3</f>
        <v>52</v>
      </c>
      <c r="NA6" s="168">
        <f ca="1">BingoMaker.com!$OV$3</f>
        <v>64</v>
      </c>
      <c r="NB6" s="166">
        <f ca="1">BingoMaker.com!$OX$3</f>
        <v>5</v>
      </c>
      <c r="NC6" s="167">
        <f ca="1">BingoMaker.com!$OY$3</f>
        <v>23</v>
      </c>
      <c r="ND6" s="167">
        <f ca="1">BingoMaker.com!$OZ$3</f>
        <v>39</v>
      </c>
      <c r="NE6" s="167">
        <f ca="1">BingoMaker.com!$PA$3</f>
        <v>46</v>
      </c>
      <c r="NF6" s="168">
        <f ca="1">BingoMaker.com!$PB$3</f>
        <v>73</v>
      </c>
      <c r="NG6" s="166">
        <f ca="1">BingoMaker.com!$PC$3</f>
        <v>12</v>
      </c>
      <c r="NH6" s="167">
        <f ca="1">BingoMaker.com!$PD$3</f>
        <v>20</v>
      </c>
      <c r="NI6" s="167">
        <f ca="1">BingoMaker.com!$PE$3</f>
        <v>35</v>
      </c>
      <c r="NJ6" s="167">
        <f ca="1">BingoMaker.com!$PF$3</f>
        <v>47</v>
      </c>
      <c r="NK6" s="168">
        <f ca="1">BingoMaker.com!$PG$3</f>
        <v>75</v>
      </c>
      <c r="NL6" s="166">
        <f ca="1">BingoMaker.com!$PI$3</f>
        <v>9</v>
      </c>
      <c r="NM6" s="167">
        <f ca="1">BingoMaker.com!$PJ$3</f>
        <v>22</v>
      </c>
      <c r="NN6" s="167">
        <f ca="1">BingoMaker.com!$PK$3</f>
        <v>31</v>
      </c>
      <c r="NO6" s="167">
        <f ca="1">BingoMaker.com!$PL$3</f>
        <v>52</v>
      </c>
      <c r="NP6" s="168">
        <f ca="1">BingoMaker.com!$PM$3</f>
        <v>69</v>
      </c>
      <c r="NQ6" s="166">
        <f ca="1">BingoMaker.com!$PN$3</f>
        <v>1</v>
      </c>
      <c r="NR6" s="167">
        <f ca="1">BingoMaker.com!$PO$3</f>
        <v>29</v>
      </c>
      <c r="NS6" s="167">
        <f ca="1">BingoMaker.com!$PP$3</f>
        <v>43</v>
      </c>
      <c r="NT6" s="167">
        <f ca="1">BingoMaker.com!$PQ$3</f>
        <v>54</v>
      </c>
      <c r="NU6" s="168">
        <f ca="1">BingoMaker.com!$PR$3</f>
        <v>61</v>
      </c>
      <c r="NV6" s="166">
        <f ca="1">BingoMaker.com!$PT$3</f>
        <v>8</v>
      </c>
      <c r="NW6" s="167">
        <f ca="1">BingoMaker.com!$PU$3</f>
        <v>21</v>
      </c>
      <c r="NX6" s="167">
        <f ca="1">BingoMaker.com!$PV$3</f>
        <v>45</v>
      </c>
      <c r="NY6" s="167">
        <f ca="1">BingoMaker.com!$PW$3</f>
        <v>57</v>
      </c>
      <c r="NZ6" s="168">
        <f ca="1">BingoMaker.com!$PX$3</f>
        <v>73</v>
      </c>
      <c r="OA6" s="166">
        <f ca="1">BingoMaker.com!$PY$3</f>
        <v>9</v>
      </c>
      <c r="OB6" s="167">
        <f ca="1">BingoMaker.com!$PZ$3</f>
        <v>26</v>
      </c>
      <c r="OC6" s="167">
        <f ca="1">BingoMaker.com!$QA$3</f>
        <v>32</v>
      </c>
      <c r="OD6" s="167">
        <f ca="1">BingoMaker.com!$QB$3</f>
        <v>51</v>
      </c>
      <c r="OE6" s="168">
        <f ca="1">BingoMaker.com!$QC$3</f>
        <v>73</v>
      </c>
      <c r="OF6" s="166">
        <f ca="1">BingoMaker.com!$QE$3</f>
        <v>3</v>
      </c>
      <c r="OG6" s="167">
        <f ca="1">BingoMaker.com!$QF$3</f>
        <v>17</v>
      </c>
      <c r="OH6" s="167">
        <f ca="1">BingoMaker.com!$QG$3</f>
        <v>34</v>
      </c>
      <c r="OI6" s="167">
        <f ca="1">BingoMaker.com!$QH$3</f>
        <v>55</v>
      </c>
      <c r="OJ6" s="168">
        <f ca="1">BingoMaker.com!$QI$3</f>
        <v>70</v>
      </c>
      <c r="OK6" s="166">
        <f ca="1">BingoMaker.com!$QJ$3</f>
        <v>1</v>
      </c>
      <c r="OL6" s="167">
        <f ca="1">BingoMaker.com!$QK$3</f>
        <v>29</v>
      </c>
      <c r="OM6" s="167">
        <f ca="1">BingoMaker.com!$QL$3</f>
        <v>33</v>
      </c>
      <c r="ON6" s="167">
        <f ca="1">BingoMaker.com!$QM$3</f>
        <v>56</v>
      </c>
      <c r="OO6" s="168">
        <f ca="1">BingoMaker.com!$QN$3</f>
        <v>73</v>
      </c>
      <c r="OP6" s="166">
        <f ca="1">BingoMaker.com!$QP$3</f>
        <v>2</v>
      </c>
      <c r="OQ6" s="167">
        <f ca="1">BingoMaker.com!$QQ$3</f>
        <v>29</v>
      </c>
      <c r="OR6" s="167">
        <f ca="1">BingoMaker.com!$QR$3</f>
        <v>37</v>
      </c>
      <c r="OS6" s="167">
        <f ca="1">BingoMaker.com!$QS$3</f>
        <v>57</v>
      </c>
      <c r="OT6" s="168">
        <f ca="1">BingoMaker.com!$QT$3</f>
        <v>67</v>
      </c>
      <c r="OU6" s="166">
        <f ca="1">BingoMaker.com!$QU$3</f>
        <v>5</v>
      </c>
      <c r="OV6" s="167">
        <f ca="1">BingoMaker.com!$QV$3</f>
        <v>30</v>
      </c>
      <c r="OW6" s="167">
        <f ca="1">BingoMaker.com!$QW$3</f>
        <v>45</v>
      </c>
      <c r="OX6" s="167">
        <f ca="1">BingoMaker.com!$QX$3</f>
        <v>60</v>
      </c>
      <c r="OY6" s="168">
        <f ca="1">BingoMaker.com!$QY$3</f>
        <v>69</v>
      </c>
      <c r="OZ6" s="166">
        <f ca="1">BingoMaker.com!$RA$3</f>
        <v>5</v>
      </c>
      <c r="PA6" s="167">
        <f ca="1">BingoMaker.com!$RB$3</f>
        <v>29</v>
      </c>
      <c r="PB6" s="167">
        <f ca="1">BingoMaker.com!$RC$3</f>
        <v>45</v>
      </c>
      <c r="PC6" s="167">
        <f ca="1">BingoMaker.com!$RD$3</f>
        <v>56</v>
      </c>
      <c r="PD6" s="168">
        <f ca="1">BingoMaker.com!$RE$3</f>
        <v>67</v>
      </c>
      <c r="PE6" s="166">
        <f ca="1">BingoMaker.com!$RF$3</f>
        <v>15</v>
      </c>
      <c r="PF6" s="167">
        <f ca="1">BingoMaker.com!$RG$3</f>
        <v>26</v>
      </c>
      <c r="PG6" s="167">
        <f ca="1">BingoMaker.com!$RH$3</f>
        <v>38</v>
      </c>
      <c r="PH6" s="167">
        <f ca="1">BingoMaker.com!$RI$3</f>
        <v>56</v>
      </c>
      <c r="PI6" s="168">
        <f ca="1">BingoMaker.com!$RJ$3</f>
        <v>63</v>
      </c>
      <c r="PJ6" s="166">
        <f ca="1">BingoMaker.com!$RL$3</f>
        <v>2</v>
      </c>
      <c r="PK6" s="167">
        <f ca="1">BingoMaker.com!$RM$3</f>
        <v>28</v>
      </c>
      <c r="PL6" s="167">
        <f ca="1">BingoMaker.com!$RN$3</f>
        <v>32</v>
      </c>
      <c r="PM6" s="167">
        <f ca="1">BingoMaker.com!$RO$3</f>
        <v>58</v>
      </c>
      <c r="PN6" s="168">
        <f ca="1">BingoMaker.com!$RP$3</f>
        <v>61</v>
      </c>
      <c r="PO6" s="166">
        <f ca="1">BingoMaker.com!$RQ$3</f>
        <v>2</v>
      </c>
      <c r="PP6" s="167">
        <f ca="1">BingoMaker.com!$RR$3</f>
        <v>25</v>
      </c>
      <c r="PQ6" s="167">
        <f ca="1">BingoMaker.com!$RS$3</f>
        <v>34</v>
      </c>
      <c r="PR6" s="167">
        <f ca="1">BingoMaker.com!$RT$3</f>
        <v>59</v>
      </c>
      <c r="PS6" s="168">
        <f ca="1">BingoMaker.com!$RU$3</f>
        <v>63</v>
      </c>
      <c r="PT6" s="166">
        <f ca="1">BingoMaker.com!$RW$3</f>
        <v>4</v>
      </c>
      <c r="PU6" s="167">
        <f ca="1">BingoMaker.com!$RX$3</f>
        <v>30</v>
      </c>
      <c r="PV6" s="167">
        <f ca="1">BingoMaker.com!$RY$3</f>
        <v>42</v>
      </c>
      <c r="PW6" s="167">
        <f ca="1">BingoMaker.com!$RZ$3</f>
        <v>60</v>
      </c>
      <c r="PX6" s="168">
        <f ca="1">BingoMaker.com!$SA$3</f>
        <v>69</v>
      </c>
      <c r="PY6" s="166">
        <f ca="1">BingoMaker.com!$SB$3</f>
        <v>15</v>
      </c>
      <c r="PZ6" s="167">
        <f ca="1">BingoMaker.com!$SC$3</f>
        <v>27</v>
      </c>
      <c r="QA6" s="167">
        <f ca="1">BingoMaker.com!$SD$3</f>
        <v>36</v>
      </c>
      <c r="QB6" s="167">
        <f ca="1">BingoMaker.com!$SE$3</f>
        <v>58</v>
      </c>
      <c r="QC6" s="168">
        <f ca="1">BingoMaker.com!$SF$3</f>
        <v>63</v>
      </c>
      <c r="QD6" s="166">
        <f ca="1">BingoMaker.com!$SH$3</f>
        <v>9</v>
      </c>
      <c r="QE6" s="167">
        <f ca="1">BingoMaker.com!$SI$3</f>
        <v>27</v>
      </c>
      <c r="QF6" s="167">
        <f ca="1">BingoMaker.com!$SJ$3</f>
        <v>42</v>
      </c>
      <c r="QG6" s="167">
        <f ca="1">BingoMaker.com!$SK$3</f>
        <v>54</v>
      </c>
      <c r="QH6" s="168">
        <f ca="1">BingoMaker.com!$SL$3</f>
        <v>71</v>
      </c>
      <c r="QI6" s="166">
        <f ca="1">BingoMaker.com!$SM$3</f>
        <v>15</v>
      </c>
      <c r="QJ6" s="167">
        <f ca="1">BingoMaker.com!$SN$3</f>
        <v>21</v>
      </c>
      <c r="QK6" s="167">
        <f ca="1">BingoMaker.com!$SO$3</f>
        <v>43</v>
      </c>
      <c r="QL6" s="167">
        <f ca="1">BingoMaker.com!$SP$3</f>
        <v>51</v>
      </c>
      <c r="QM6" s="168">
        <f ca="1">BingoMaker.com!$SQ$3</f>
        <v>63</v>
      </c>
      <c r="QN6" s="166">
        <f ca="1">BingoMaker.com!$SS$3</f>
        <v>15</v>
      </c>
      <c r="QO6" s="167">
        <f ca="1">BingoMaker.com!$ST$3</f>
        <v>19</v>
      </c>
      <c r="QP6" s="167">
        <f ca="1">BingoMaker.com!$SU$3</f>
        <v>45</v>
      </c>
      <c r="QQ6" s="167">
        <f ca="1">BingoMaker.com!$SV$3</f>
        <v>46</v>
      </c>
      <c r="QR6" s="168">
        <f ca="1">BingoMaker.com!$SW$3</f>
        <v>73</v>
      </c>
      <c r="QS6" s="166">
        <f ca="1">BingoMaker.com!$SX$3</f>
        <v>8</v>
      </c>
      <c r="QT6" s="167">
        <f ca="1">BingoMaker.com!$SY$3</f>
        <v>29</v>
      </c>
      <c r="QU6" s="167">
        <f ca="1">BingoMaker.com!$SZ$3</f>
        <v>39</v>
      </c>
      <c r="QV6" s="167">
        <f ca="1">BingoMaker.com!$TA$3</f>
        <v>51</v>
      </c>
      <c r="QW6" s="168">
        <f ca="1">BingoMaker.com!$TB$3</f>
        <v>62</v>
      </c>
      <c r="QX6" s="166">
        <f ca="1">BingoMaker.com!$TD$3</f>
        <v>15</v>
      </c>
      <c r="QY6" s="167">
        <f ca="1">BingoMaker.com!$TE$3</f>
        <v>29</v>
      </c>
      <c r="QZ6" s="167">
        <f ca="1">BingoMaker.com!$TF$3</f>
        <v>37</v>
      </c>
      <c r="RA6" s="167">
        <f ca="1">BingoMaker.com!$TG$3</f>
        <v>51</v>
      </c>
      <c r="RB6" s="168">
        <f ca="1">BingoMaker.com!$TH$3</f>
        <v>65</v>
      </c>
      <c r="RC6" s="166">
        <f ca="1">BingoMaker.com!$TI$3</f>
        <v>2</v>
      </c>
      <c r="RD6" s="167">
        <f ca="1">BingoMaker.com!$TJ$3</f>
        <v>16</v>
      </c>
      <c r="RE6" s="167">
        <f ca="1">BingoMaker.com!$TK$3</f>
        <v>39</v>
      </c>
      <c r="RF6" s="167">
        <f ca="1">BingoMaker.com!$TL$3</f>
        <v>54</v>
      </c>
      <c r="RG6" s="168">
        <f ca="1">BingoMaker.com!$TM$3</f>
        <v>71</v>
      </c>
      <c r="RH6" s="166">
        <f ca="1">BingoMaker.com!$TO$3</f>
        <v>4</v>
      </c>
      <c r="RI6" s="167">
        <f ca="1">BingoMaker.com!$TP$3</f>
        <v>28</v>
      </c>
      <c r="RJ6" s="167">
        <f ca="1">BingoMaker.com!$TQ$3</f>
        <v>37</v>
      </c>
      <c r="RK6" s="167">
        <f ca="1">BingoMaker.com!$TR$3</f>
        <v>52</v>
      </c>
      <c r="RL6" s="168">
        <f ca="1">BingoMaker.com!$TS$3</f>
        <v>61</v>
      </c>
      <c r="RM6" s="166">
        <f ca="1">BingoMaker.com!$TT$3</f>
        <v>7</v>
      </c>
      <c r="RN6" s="167">
        <f ca="1">BingoMaker.com!$TU$3</f>
        <v>26</v>
      </c>
      <c r="RO6" s="167">
        <f ca="1">BingoMaker.com!$TV$3</f>
        <v>34</v>
      </c>
      <c r="RP6" s="167">
        <f ca="1">BingoMaker.com!$TW$3</f>
        <v>54</v>
      </c>
      <c r="RQ6" s="168">
        <f ca="1">BingoMaker.com!$TX$3</f>
        <v>64</v>
      </c>
      <c r="RR6" s="166">
        <f ca="1">BingoMaker.com!$TZ$3</f>
        <v>1</v>
      </c>
      <c r="RS6" s="167">
        <f ca="1">BingoMaker.com!$UA$3</f>
        <v>28</v>
      </c>
      <c r="RT6" s="167">
        <f ca="1">BingoMaker.com!$UB$3</f>
        <v>33</v>
      </c>
      <c r="RU6" s="167">
        <f ca="1">BingoMaker.com!$UC$3</f>
        <v>50</v>
      </c>
      <c r="RV6" s="168">
        <f ca="1">BingoMaker.com!$UD$3</f>
        <v>71</v>
      </c>
      <c r="RW6" s="166">
        <f ca="1">BingoMaker.com!$UE$3</f>
        <v>5</v>
      </c>
      <c r="RX6" s="167">
        <f ca="1">BingoMaker.com!$UF$3</f>
        <v>25</v>
      </c>
      <c r="RY6" s="167">
        <f ca="1">BingoMaker.com!$UG$3</f>
        <v>31</v>
      </c>
      <c r="RZ6" s="167">
        <f ca="1">BingoMaker.com!$UH$3</f>
        <v>59</v>
      </c>
      <c r="SA6" s="168">
        <f ca="1">BingoMaker.com!$UI$3</f>
        <v>68</v>
      </c>
      <c r="SB6" s="166">
        <f ca="1">BingoMaker.com!$UK$3</f>
        <v>7</v>
      </c>
      <c r="SC6" s="167">
        <f ca="1">BingoMaker.com!$UL$3</f>
        <v>28</v>
      </c>
      <c r="SD6" s="167">
        <f ca="1">BingoMaker.com!$UM$3</f>
        <v>33</v>
      </c>
      <c r="SE6" s="167">
        <f ca="1">BingoMaker.com!$UN$3</f>
        <v>57</v>
      </c>
      <c r="SF6" s="168">
        <f ca="1">BingoMaker.com!$UO$3</f>
        <v>63</v>
      </c>
    </row>
    <row r="7" spans="1:501" s="165" customFormat="1" ht="105" customHeight="1" x14ac:dyDescent="0.15">
      <c r="A7" s="166">
        <f ca="1">BingoMaker.com!$L$4</f>
        <v>14</v>
      </c>
      <c r="B7" s="167">
        <f ca="1">BingoMaker.com!$M$4</f>
        <v>24</v>
      </c>
      <c r="C7" s="176" t="str">
        <f>Instructions!$F$13</f>
        <v>Free</v>
      </c>
      <c r="D7" s="167">
        <f ca="1">BingoMaker.com!$O$4</f>
        <v>57</v>
      </c>
      <c r="E7" s="168">
        <f ca="1">BingoMaker.com!$P$4</f>
        <v>62</v>
      </c>
      <c r="F7" s="166">
        <f ca="1">BingoMaker.com!$R$4</f>
        <v>11</v>
      </c>
      <c r="G7" s="167">
        <f ca="1">BingoMaker.com!$S$4</f>
        <v>21</v>
      </c>
      <c r="H7" s="176" t="str">
        <f>Instructions!$F$13</f>
        <v>Free</v>
      </c>
      <c r="I7" s="167">
        <f ca="1">BingoMaker.com!$U$4</f>
        <v>51</v>
      </c>
      <c r="J7" s="168">
        <f ca="1">BingoMaker.com!$V$4</f>
        <v>66</v>
      </c>
      <c r="K7" s="166">
        <f ca="1">BingoMaker.com!$W$4</f>
        <v>7</v>
      </c>
      <c r="L7" s="167">
        <f ca="1">BingoMaker.com!$X$4</f>
        <v>28</v>
      </c>
      <c r="M7" s="176" t="str">
        <f>Instructions!$F$13</f>
        <v>Free</v>
      </c>
      <c r="N7" s="167">
        <f ca="1">BingoMaker.com!$Z$4</f>
        <v>60</v>
      </c>
      <c r="O7" s="168">
        <f ca="1">BingoMaker.com!$AA$4</f>
        <v>68</v>
      </c>
      <c r="P7" s="166">
        <f ca="1">BingoMaker.com!$AC$4</f>
        <v>12</v>
      </c>
      <c r="Q7" s="167">
        <f ca="1">BingoMaker.com!$AD$4</f>
        <v>28</v>
      </c>
      <c r="R7" s="176" t="str">
        <f>Instructions!$F$13</f>
        <v>Free</v>
      </c>
      <c r="S7" s="167">
        <f ca="1">BingoMaker.com!$AF$4</f>
        <v>59</v>
      </c>
      <c r="T7" s="168">
        <f ca="1">BingoMaker.com!$AG$4</f>
        <v>62</v>
      </c>
      <c r="U7" s="166">
        <f ca="1">BingoMaker.com!$AH$4</f>
        <v>14</v>
      </c>
      <c r="V7" s="167">
        <f ca="1">BingoMaker.com!$AI$4</f>
        <v>22</v>
      </c>
      <c r="W7" s="176" t="str">
        <f>Instructions!$F$13</f>
        <v>Free</v>
      </c>
      <c r="X7" s="167">
        <f ca="1">BingoMaker.com!$AK$4</f>
        <v>59</v>
      </c>
      <c r="Y7" s="168">
        <f ca="1">BingoMaker.com!$AL$4</f>
        <v>75</v>
      </c>
      <c r="Z7" s="166">
        <f ca="1">BingoMaker.com!$AN$4</f>
        <v>7</v>
      </c>
      <c r="AA7" s="167">
        <f ca="1">BingoMaker.com!$AO$4</f>
        <v>20</v>
      </c>
      <c r="AB7" s="193" t="str">
        <f>Instructions!$F$13</f>
        <v>Free</v>
      </c>
      <c r="AC7" s="167">
        <f ca="1">BingoMaker.com!$AQ$4</f>
        <v>46</v>
      </c>
      <c r="AD7" s="168">
        <f ca="1">BingoMaker.com!$AR$4</f>
        <v>73</v>
      </c>
      <c r="AE7" s="166">
        <f ca="1">BingoMaker.com!$AS$4</f>
        <v>10</v>
      </c>
      <c r="AF7" s="167">
        <f ca="1">BingoMaker.com!$AT$4</f>
        <v>19</v>
      </c>
      <c r="AG7" s="193" t="str">
        <f>Instructions!$F$13</f>
        <v>Free</v>
      </c>
      <c r="AH7" s="167">
        <f ca="1">BingoMaker.com!$AV$4</f>
        <v>52</v>
      </c>
      <c r="AI7" s="168">
        <f ca="1">BingoMaker.com!$AW$4</f>
        <v>72</v>
      </c>
      <c r="AJ7" s="166">
        <f ca="1">BingoMaker.com!$AY$4</f>
        <v>15</v>
      </c>
      <c r="AK7" s="167">
        <f ca="1">BingoMaker.com!$AZ$4</f>
        <v>23</v>
      </c>
      <c r="AL7" s="193" t="str">
        <f>Instructions!$F$13</f>
        <v>Free</v>
      </c>
      <c r="AM7" s="167">
        <f ca="1">BingoMaker.com!$BB$4</f>
        <v>47</v>
      </c>
      <c r="AN7" s="168">
        <f ca="1">BingoMaker.com!$BC$4</f>
        <v>61</v>
      </c>
      <c r="AO7" s="166">
        <f ca="1">BingoMaker.com!$BD$4</f>
        <v>2</v>
      </c>
      <c r="AP7" s="167">
        <f ca="1">BingoMaker.com!$BE$4</f>
        <v>22</v>
      </c>
      <c r="AQ7" s="193" t="str">
        <f>Instructions!$F$13</f>
        <v>Free</v>
      </c>
      <c r="AR7" s="167">
        <f ca="1">BingoMaker.com!$BG$4</f>
        <v>59</v>
      </c>
      <c r="AS7" s="168">
        <f ca="1">BingoMaker.com!$BH$4</f>
        <v>74</v>
      </c>
      <c r="AT7" s="166">
        <f ca="1">BingoMaker.com!$BJ$4</f>
        <v>12</v>
      </c>
      <c r="AU7" s="167">
        <f ca="1">BingoMaker.com!$BK$4</f>
        <v>28</v>
      </c>
      <c r="AV7" s="193" t="str">
        <f>Instructions!$F$13</f>
        <v>Free</v>
      </c>
      <c r="AW7" s="167">
        <f ca="1">BingoMaker.com!$BM$4</f>
        <v>55</v>
      </c>
      <c r="AX7" s="168">
        <f ca="1">BingoMaker.com!$BN$4</f>
        <v>63</v>
      </c>
      <c r="AY7" s="166">
        <f ca="1">BingoMaker.com!$BO$4</f>
        <v>14</v>
      </c>
      <c r="AZ7" s="167">
        <f ca="1">BingoMaker.com!$BP$4</f>
        <v>18</v>
      </c>
      <c r="BA7" s="193" t="str">
        <f>Instructions!$F$13</f>
        <v>Free</v>
      </c>
      <c r="BB7" s="167">
        <f ca="1">BingoMaker.com!$BR$4</f>
        <v>50</v>
      </c>
      <c r="BC7" s="168">
        <f ca="1">BingoMaker.com!$BS$4</f>
        <v>66</v>
      </c>
      <c r="BD7" s="166">
        <f ca="1">BingoMaker.com!$BU$4</f>
        <v>7</v>
      </c>
      <c r="BE7" s="167">
        <f ca="1">BingoMaker.com!$BV$4</f>
        <v>19</v>
      </c>
      <c r="BF7" s="193" t="str">
        <f>Instructions!$F$13</f>
        <v>Free</v>
      </c>
      <c r="BG7" s="167">
        <f ca="1">BingoMaker.com!$BX$4</f>
        <v>55</v>
      </c>
      <c r="BH7" s="168">
        <f ca="1">BingoMaker.com!$BY$4</f>
        <v>73</v>
      </c>
      <c r="BI7" s="166">
        <f ca="1">BingoMaker.com!$BZ$4</f>
        <v>8</v>
      </c>
      <c r="BJ7" s="167">
        <f ca="1">BingoMaker.com!$CA$4</f>
        <v>29</v>
      </c>
      <c r="BK7" s="193" t="str">
        <f>Instructions!$F$13</f>
        <v>Free</v>
      </c>
      <c r="BL7" s="167">
        <f ca="1">BingoMaker.com!$CC$4</f>
        <v>48</v>
      </c>
      <c r="BM7" s="168">
        <f ca="1">BingoMaker.com!$CD$4</f>
        <v>64</v>
      </c>
      <c r="BN7" s="166">
        <f ca="1">BingoMaker.com!$CF$4</f>
        <v>12</v>
      </c>
      <c r="BO7" s="167">
        <f ca="1">BingoMaker.com!$CG$4</f>
        <v>20</v>
      </c>
      <c r="BP7" s="193" t="str">
        <f>Instructions!$F$13</f>
        <v>Free</v>
      </c>
      <c r="BQ7" s="167">
        <f ca="1">BingoMaker.com!$CI$4</f>
        <v>51</v>
      </c>
      <c r="BR7" s="168">
        <f ca="1">BingoMaker.com!$CJ$4</f>
        <v>62</v>
      </c>
      <c r="BS7" s="166">
        <f ca="1">BingoMaker.com!$CK$4</f>
        <v>2</v>
      </c>
      <c r="BT7" s="167">
        <f ca="1">BingoMaker.com!$CL$4</f>
        <v>23</v>
      </c>
      <c r="BU7" s="193" t="str">
        <f>Instructions!$F$13</f>
        <v>Free</v>
      </c>
      <c r="BV7" s="167">
        <f ca="1">BingoMaker.com!$CN$4</f>
        <v>46</v>
      </c>
      <c r="BW7" s="168">
        <f ca="1">BingoMaker.com!$CO$4</f>
        <v>66</v>
      </c>
      <c r="BX7" s="166">
        <f ca="1">BingoMaker.com!$CQ$4</f>
        <v>5</v>
      </c>
      <c r="BY7" s="167">
        <f ca="1">BingoMaker.com!$CR$4</f>
        <v>26</v>
      </c>
      <c r="BZ7" s="193" t="str">
        <f>Instructions!$F$13</f>
        <v>Free</v>
      </c>
      <c r="CA7" s="167">
        <f ca="1">BingoMaker.com!$CT$4</f>
        <v>48</v>
      </c>
      <c r="CB7" s="168">
        <f ca="1">BingoMaker.com!$CU$4</f>
        <v>71</v>
      </c>
      <c r="CC7" s="166">
        <f ca="1">BingoMaker.com!$CV$4</f>
        <v>12</v>
      </c>
      <c r="CD7" s="167">
        <f ca="1">BingoMaker.com!$CW$4</f>
        <v>30</v>
      </c>
      <c r="CE7" s="193" t="str">
        <f>Instructions!$F$13</f>
        <v>Free</v>
      </c>
      <c r="CF7" s="167">
        <f ca="1">BingoMaker.com!$CY$4</f>
        <v>59</v>
      </c>
      <c r="CG7" s="168">
        <f ca="1">BingoMaker.com!$CZ$4</f>
        <v>67</v>
      </c>
      <c r="CH7" s="166">
        <f ca="1">BingoMaker.com!$DB$4</f>
        <v>13</v>
      </c>
      <c r="CI7" s="167">
        <f ca="1">BingoMaker.com!$DC$4</f>
        <v>20</v>
      </c>
      <c r="CJ7" s="193" t="str">
        <f>Instructions!$F$13</f>
        <v>Free</v>
      </c>
      <c r="CK7" s="167">
        <f ca="1">BingoMaker.com!$DE$4</f>
        <v>58</v>
      </c>
      <c r="CL7" s="168">
        <f ca="1">BingoMaker.com!$DF$4</f>
        <v>65</v>
      </c>
      <c r="CM7" s="166">
        <f ca="1">BingoMaker.com!$DG$4</f>
        <v>2</v>
      </c>
      <c r="CN7" s="167">
        <f ca="1">BingoMaker.com!$DH$4</f>
        <v>17</v>
      </c>
      <c r="CO7" s="193" t="str">
        <f>Instructions!$F$13</f>
        <v>Free</v>
      </c>
      <c r="CP7" s="167">
        <f ca="1">BingoMaker.com!$DJ$4</f>
        <v>55</v>
      </c>
      <c r="CQ7" s="168">
        <f ca="1">BingoMaker.com!$DK$4</f>
        <v>65</v>
      </c>
      <c r="CR7" s="166">
        <f ca="1">BingoMaker.com!$DM$4</f>
        <v>1</v>
      </c>
      <c r="CS7" s="167">
        <f ca="1">BingoMaker.com!$DN$4</f>
        <v>22</v>
      </c>
      <c r="CT7" s="193" t="str">
        <f>Instructions!$F$13</f>
        <v>Free</v>
      </c>
      <c r="CU7" s="167">
        <f ca="1">BingoMaker.com!$DP$4</f>
        <v>52</v>
      </c>
      <c r="CV7" s="168">
        <f ca="1">BingoMaker.com!$DQ$4</f>
        <v>70</v>
      </c>
      <c r="CW7" s="166">
        <f ca="1">BingoMaker.com!$DR$4</f>
        <v>14</v>
      </c>
      <c r="CX7" s="167">
        <f ca="1">BingoMaker.com!$DS$4</f>
        <v>30</v>
      </c>
      <c r="CY7" s="193" t="str">
        <f>Instructions!$F$13</f>
        <v>Free</v>
      </c>
      <c r="CZ7" s="167">
        <f ca="1">BingoMaker.com!$DU$4</f>
        <v>60</v>
      </c>
      <c r="DA7" s="168">
        <f ca="1">BingoMaker.com!$DV$4</f>
        <v>69</v>
      </c>
      <c r="DB7" s="166">
        <f ca="1">BingoMaker.com!$DX$4</f>
        <v>14</v>
      </c>
      <c r="DC7" s="167">
        <f ca="1">BingoMaker.com!$DY$4</f>
        <v>25</v>
      </c>
      <c r="DD7" s="193" t="str">
        <f>Instructions!$F$13</f>
        <v>Free</v>
      </c>
      <c r="DE7" s="167">
        <f ca="1">BingoMaker.com!$EA$4</f>
        <v>59</v>
      </c>
      <c r="DF7" s="168">
        <f ca="1">BingoMaker.com!$EB$4</f>
        <v>65</v>
      </c>
      <c r="DG7" s="166">
        <f ca="1">BingoMaker.com!$EC$4</f>
        <v>5</v>
      </c>
      <c r="DH7" s="167">
        <f ca="1">BingoMaker.com!$ED$4</f>
        <v>21</v>
      </c>
      <c r="DI7" s="193" t="str">
        <f>Instructions!$F$13</f>
        <v>Free</v>
      </c>
      <c r="DJ7" s="167">
        <f ca="1">BingoMaker.com!$EF$4</f>
        <v>47</v>
      </c>
      <c r="DK7" s="168">
        <f ca="1">BingoMaker.com!$EG$4</f>
        <v>71</v>
      </c>
      <c r="DL7" s="166">
        <f ca="1">BingoMaker.com!$EI$4</f>
        <v>12</v>
      </c>
      <c r="DM7" s="167">
        <f ca="1">BingoMaker.com!$EJ$4</f>
        <v>29</v>
      </c>
      <c r="DN7" s="193" t="str">
        <f>Instructions!$F$13</f>
        <v>Free</v>
      </c>
      <c r="DO7" s="167">
        <f ca="1">BingoMaker.com!$EL$4</f>
        <v>58</v>
      </c>
      <c r="DP7" s="168">
        <f ca="1">BingoMaker.com!$EM$4</f>
        <v>75</v>
      </c>
      <c r="DQ7" s="166">
        <f ca="1">BingoMaker.com!$EN$4</f>
        <v>4</v>
      </c>
      <c r="DR7" s="167">
        <f ca="1">BingoMaker.com!$EO$4</f>
        <v>22</v>
      </c>
      <c r="DS7" s="193" t="str">
        <f>Instructions!$F$13</f>
        <v>Free</v>
      </c>
      <c r="DT7" s="167">
        <f ca="1">BingoMaker.com!$EQ$4</f>
        <v>53</v>
      </c>
      <c r="DU7" s="168">
        <f ca="1">BingoMaker.com!$ER$4</f>
        <v>71</v>
      </c>
      <c r="DV7" s="166">
        <f ca="1">BingoMaker.com!$ET$4</f>
        <v>5</v>
      </c>
      <c r="DW7" s="167">
        <f ca="1">BingoMaker.com!$EU$4</f>
        <v>29</v>
      </c>
      <c r="DX7" s="193" t="str">
        <f>Instructions!$F$13</f>
        <v>Free</v>
      </c>
      <c r="DY7" s="167">
        <f ca="1">BingoMaker.com!$EW$4</f>
        <v>48</v>
      </c>
      <c r="DZ7" s="168">
        <f ca="1">BingoMaker.com!$EX$4</f>
        <v>69</v>
      </c>
      <c r="EA7" s="166">
        <f ca="1">BingoMaker.com!$EY$4</f>
        <v>6</v>
      </c>
      <c r="EB7" s="167">
        <f ca="1">BingoMaker.com!$EZ$4</f>
        <v>17</v>
      </c>
      <c r="EC7" s="193" t="str">
        <f>Instructions!$F$13</f>
        <v>Free</v>
      </c>
      <c r="ED7" s="167">
        <f ca="1">BingoMaker.com!$FB$4</f>
        <v>57</v>
      </c>
      <c r="EE7" s="168">
        <f ca="1">BingoMaker.com!$FC$4</f>
        <v>72</v>
      </c>
      <c r="EF7" s="166">
        <f ca="1">BingoMaker.com!$FE$4</f>
        <v>2</v>
      </c>
      <c r="EG7" s="167">
        <f ca="1">BingoMaker.com!$FF$4</f>
        <v>24</v>
      </c>
      <c r="EH7" s="193" t="str">
        <f>Instructions!$F$13</f>
        <v>Free</v>
      </c>
      <c r="EI7" s="167">
        <f ca="1">BingoMaker.com!$FH$4</f>
        <v>49</v>
      </c>
      <c r="EJ7" s="168">
        <f ca="1">BingoMaker.com!$FI$4</f>
        <v>70</v>
      </c>
      <c r="EK7" s="166">
        <f ca="1">BingoMaker.com!$FJ$4</f>
        <v>7</v>
      </c>
      <c r="EL7" s="167">
        <f ca="1">BingoMaker.com!$FK$4</f>
        <v>27</v>
      </c>
      <c r="EM7" s="193" t="str">
        <f>Instructions!$F$13</f>
        <v>Free</v>
      </c>
      <c r="EN7" s="167">
        <f ca="1">BingoMaker.com!$FM$4</f>
        <v>59</v>
      </c>
      <c r="EO7" s="168">
        <f ca="1">BingoMaker.com!$FN$4</f>
        <v>74</v>
      </c>
      <c r="EP7" s="166">
        <f ca="1">BingoMaker.com!$FP$4</f>
        <v>14</v>
      </c>
      <c r="EQ7" s="167">
        <f ca="1">BingoMaker.com!$FQ$4</f>
        <v>19</v>
      </c>
      <c r="ER7" s="193" t="str">
        <f>Instructions!$F$13</f>
        <v>Free</v>
      </c>
      <c r="ES7" s="167">
        <f ca="1">BingoMaker.com!$FS$4</f>
        <v>57</v>
      </c>
      <c r="ET7" s="168">
        <f ca="1">BingoMaker.com!$FT$4</f>
        <v>71</v>
      </c>
      <c r="EU7" s="166">
        <f ca="1">BingoMaker.com!$FU$4</f>
        <v>11</v>
      </c>
      <c r="EV7" s="167">
        <f ca="1">BingoMaker.com!$FV$4</f>
        <v>25</v>
      </c>
      <c r="EW7" s="193" t="str">
        <f>Instructions!$F$13</f>
        <v>Free</v>
      </c>
      <c r="EX7" s="167">
        <f ca="1">BingoMaker.com!$FX$4</f>
        <v>47</v>
      </c>
      <c r="EY7" s="168">
        <f ca="1">BingoMaker.com!$FY$4</f>
        <v>72</v>
      </c>
      <c r="EZ7" s="166">
        <f ca="1">BingoMaker.com!$GA$4</f>
        <v>13</v>
      </c>
      <c r="FA7" s="167">
        <f ca="1">BingoMaker.com!$GB$4</f>
        <v>18</v>
      </c>
      <c r="FB7" s="193" t="str">
        <f>Instructions!$F$13</f>
        <v>Free</v>
      </c>
      <c r="FC7" s="167">
        <f ca="1">BingoMaker.com!$GD$4</f>
        <v>49</v>
      </c>
      <c r="FD7" s="168">
        <f ca="1">BingoMaker.com!$GE$4</f>
        <v>62</v>
      </c>
      <c r="FE7" s="166">
        <f ca="1">BingoMaker.com!$GF$4</f>
        <v>2</v>
      </c>
      <c r="FF7" s="167">
        <f ca="1">BingoMaker.com!$GG$4</f>
        <v>22</v>
      </c>
      <c r="FG7" s="193" t="str">
        <f>Instructions!$F$13</f>
        <v>Free</v>
      </c>
      <c r="FH7" s="167">
        <f ca="1">BingoMaker.com!$GI$4</f>
        <v>50</v>
      </c>
      <c r="FI7" s="168">
        <f ca="1">BingoMaker.com!$GJ$4</f>
        <v>64</v>
      </c>
      <c r="FJ7" s="166">
        <f ca="1">BingoMaker.com!$GL$4</f>
        <v>12</v>
      </c>
      <c r="FK7" s="167">
        <f ca="1">BingoMaker.com!$GM$4</f>
        <v>28</v>
      </c>
      <c r="FL7" s="193" t="str">
        <f>Instructions!$F$13</f>
        <v>Free</v>
      </c>
      <c r="FM7" s="167">
        <f ca="1">BingoMaker.com!$GO$4</f>
        <v>48</v>
      </c>
      <c r="FN7" s="168">
        <f ca="1">BingoMaker.com!$GP$4</f>
        <v>71</v>
      </c>
      <c r="FO7" s="166">
        <f ca="1">BingoMaker.com!$GQ$4</f>
        <v>15</v>
      </c>
      <c r="FP7" s="167">
        <f ca="1">BingoMaker.com!$GR$4</f>
        <v>18</v>
      </c>
      <c r="FQ7" s="193" t="str">
        <f>Instructions!$F$13</f>
        <v>Free</v>
      </c>
      <c r="FR7" s="167">
        <f ca="1">BingoMaker.com!$GT$4</f>
        <v>52</v>
      </c>
      <c r="FS7" s="168">
        <f ca="1">BingoMaker.com!$GU$4</f>
        <v>71</v>
      </c>
      <c r="FT7" s="166">
        <f ca="1">BingoMaker.com!$GW$4</f>
        <v>7</v>
      </c>
      <c r="FU7" s="167">
        <f ca="1">BingoMaker.com!$GX$4</f>
        <v>30</v>
      </c>
      <c r="FV7" s="193" t="str">
        <f>Instructions!$F$13</f>
        <v>Free</v>
      </c>
      <c r="FW7" s="167">
        <f ca="1">BingoMaker.com!$GZ$4</f>
        <v>46</v>
      </c>
      <c r="FX7" s="168">
        <f ca="1">BingoMaker.com!$HA$4</f>
        <v>69</v>
      </c>
      <c r="FY7" s="166">
        <f ca="1">BingoMaker.com!$HB$4</f>
        <v>13</v>
      </c>
      <c r="FZ7" s="167">
        <f ca="1">BingoMaker.com!$HC$4</f>
        <v>21</v>
      </c>
      <c r="GA7" s="193" t="str">
        <f>Instructions!$F$13</f>
        <v>Free</v>
      </c>
      <c r="GB7" s="167">
        <f ca="1">BingoMaker.com!$HE$4</f>
        <v>48</v>
      </c>
      <c r="GC7" s="168">
        <f ca="1">BingoMaker.com!$HF$4</f>
        <v>75</v>
      </c>
      <c r="GD7" s="166">
        <f ca="1">BingoMaker.com!$HH$4</f>
        <v>8</v>
      </c>
      <c r="GE7" s="167">
        <f ca="1">BingoMaker.com!$HI$4</f>
        <v>23</v>
      </c>
      <c r="GF7" s="193" t="str">
        <f>Instructions!$F$13</f>
        <v>Free</v>
      </c>
      <c r="GG7" s="167">
        <f ca="1">BingoMaker.com!$HK$4</f>
        <v>58</v>
      </c>
      <c r="GH7" s="168">
        <f ca="1">BingoMaker.com!$HL$4</f>
        <v>73</v>
      </c>
      <c r="GI7" s="166">
        <f ca="1">BingoMaker.com!$HM$4</f>
        <v>15</v>
      </c>
      <c r="GJ7" s="167">
        <f ca="1">BingoMaker.com!$HN$4</f>
        <v>22</v>
      </c>
      <c r="GK7" s="193" t="str">
        <f>Instructions!$F$13</f>
        <v>Free</v>
      </c>
      <c r="GL7" s="167">
        <f ca="1">BingoMaker.com!$HP$4</f>
        <v>48</v>
      </c>
      <c r="GM7" s="168">
        <f ca="1">BingoMaker.com!$HQ$4</f>
        <v>73</v>
      </c>
      <c r="GN7" s="166">
        <f ca="1">BingoMaker.com!$HS$4</f>
        <v>6</v>
      </c>
      <c r="GO7" s="167">
        <f ca="1">BingoMaker.com!$HT$4</f>
        <v>20</v>
      </c>
      <c r="GP7" s="193" t="str">
        <f>Instructions!$F$13</f>
        <v>Free</v>
      </c>
      <c r="GQ7" s="167">
        <f ca="1">BingoMaker.com!$HV$4</f>
        <v>54</v>
      </c>
      <c r="GR7" s="168">
        <f ca="1">BingoMaker.com!$HW$4</f>
        <v>70</v>
      </c>
      <c r="GS7" s="166">
        <f ca="1">BingoMaker.com!$HX$4</f>
        <v>5</v>
      </c>
      <c r="GT7" s="167">
        <f ca="1">BingoMaker.com!$HY$4</f>
        <v>26</v>
      </c>
      <c r="GU7" s="193" t="str">
        <f>Instructions!$F$13</f>
        <v>Free</v>
      </c>
      <c r="GV7" s="167">
        <f ca="1">BingoMaker.com!$IA$4</f>
        <v>47</v>
      </c>
      <c r="GW7" s="168">
        <f ca="1">BingoMaker.com!$IB$4</f>
        <v>64</v>
      </c>
      <c r="GX7" s="166">
        <f ca="1">BingoMaker.com!$ID$4</f>
        <v>7</v>
      </c>
      <c r="GY7" s="167">
        <f ca="1">BingoMaker.com!$IE$4</f>
        <v>24</v>
      </c>
      <c r="GZ7" s="193" t="str">
        <f>Instructions!$F$13</f>
        <v>Free</v>
      </c>
      <c r="HA7" s="167">
        <f ca="1">BingoMaker.com!$IG$4</f>
        <v>57</v>
      </c>
      <c r="HB7" s="168">
        <f ca="1">BingoMaker.com!$IH$4</f>
        <v>64</v>
      </c>
      <c r="HC7" s="166">
        <f ca="1">BingoMaker.com!$II$4</f>
        <v>11</v>
      </c>
      <c r="HD7" s="167">
        <f ca="1">BingoMaker.com!$IJ$4</f>
        <v>28</v>
      </c>
      <c r="HE7" s="193" t="str">
        <f>Instructions!$F$13</f>
        <v>Free</v>
      </c>
      <c r="HF7" s="167">
        <f ca="1">BingoMaker.com!$IL$4</f>
        <v>58</v>
      </c>
      <c r="HG7" s="168">
        <f ca="1">BingoMaker.com!$IM$4</f>
        <v>66</v>
      </c>
      <c r="HH7" s="166">
        <f ca="1">BingoMaker.com!$IO$4</f>
        <v>3</v>
      </c>
      <c r="HI7" s="167">
        <f ca="1">BingoMaker.com!$IP$4</f>
        <v>19</v>
      </c>
      <c r="HJ7" s="193" t="str">
        <f>Instructions!$F$13</f>
        <v>Free</v>
      </c>
      <c r="HK7" s="167">
        <f ca="1">BingoMaker.com!$IR$4</f>
        <v>55</v>
      </c>
      <c r="HL7" s="168">
        <f ca="1">BingoMaker.com!$IS$4</f>
        <v>67</v>
      </c>
      <c r="HM7" s="166">
        <f ca="1">BingoMaker.com!$IT$4</f>
        <v>13</v>
      </c>
      <c r="HN7" s="167">
        <f ca="1">BingoMaker.com!$IU$4</f>
        <v>17</v>
      </c>
      <c r="HO7" s="193" t="str">
        <f>Instructions!$F$13</f>
        <v>Free</v>
      </c>
      <c r="HP7" s="167">
        <f ca="1">BingoMaker.com!$IW$4</f>
        <v>58</v>
      </c>
      <c r="HQ7" s="168">
        <f ca="1">BingoMaker.com!$IX$4</f>
        <v>66</v>
      </c>
      <c r="HR7" s="166">
        <f ca="1">BingoMaker.com!$IZ$4</f>
        <v>9</v>
      </c>
      <c r="HS7" s="167">
        <f ca="1">BingoMaker.com!$JA$4</f>
        <v>23</v>
      </c>
      <c r="HT7" s="193" t="str">
        <f>Instructions!$F$13</f>
        <v>Free</v>
      </c>
      <c r="HU7" s="167">
        <f ca="1">BingoMaker.com!$JC$4</f>
        <v>56</v>
      </c>
      <c r="HV7" s="168">
        <f ca="1">BingoMaker.com!$JD$4</f>
        <v>73</v>
      </c>
      <c r="HW7" s="166">
        <f ca="1">BingoMaker.com!$JE$4</f>
        <v>11</v>
      </c>
      <c r="HX7" s="167">
        <f ca="1">BingoMaker.com!$JF$4</f>
        <v>27</v>
      </c>
      <c r="HY7" s="193" t="str">
        <f>Instructions!$F$13</f>
        <v>Free</v>
      </c>
      <c r="HZ7" s="167">
        <f ca="1">BingoMaker.com!$JH$4</f>
        <v>58</v>
      </c>
      <c r="IA7" s="168">
        <f ca="1">BingoMaker.com!$JI$4</f>
        <v>65</v>
      </c>
      <c r="IB7" s="166">
        <f ca="1">BingoMaker.com!$JK$4</f>
        <v>13</v>
      </c>
      <c r="IC7" s="167">
        <f ca="1">BingoMaker.com!$JL$4</f>
        <v>28</v>
      </c>
      <c r="ID7" s="193" t="str">
        <f>Instructions!$F$13</f>
        <v>Free</v>
      </c>
      <c r="IE7" s="167">
        <f ca="1">BingoMaker.com!$JN$4</f>
        <v>50</v>
      </c>
      <c r="IF7" s="168">
        <f ca="1">BingoMaker.com!$JO$4</f>
        <v>63</v>
      </c>
      <c r="IG7" s="166">
        <f ca="1">BingoMaker.com!$JP$4</f>
        <v>1</v>
      </c>
      <c r="IH7" s="167">
        <f ca="1">BingoMaker.com!$JQ$4</f>
        <v>25</v>
      </c>
      <c r="II7" s="193" t="str">
        <f>Instructions!$F$13</f>
        <v>Free</v>
      </c>
      <c r="IJ7" s="167">
        <f ca="1">BingoMaker.com!$JS$4</f>
        <v>60</v>
      </c>
      <c r="IK7" s="168">
        <f ca="1">BingoMaker.com!$JT$4</f>
        <v>69</v>
      </c>
      <c r="IL7" s="166">
        <f ca="1">BingoMaker.com!$JV$4</f>
        <v>13</v>
      </c>
      <c r="IM7" s="167">
        <f ca="1">BingoMaker.com!$JW$4</f>
        <v>22</v>
      </c>
      <c r="IN7" s="193" t="str">
        <f>Instructions!$F$13</f>
        <v>Free</v>
      </c>
      <c r="IO7" s="167">
        <f ca="1">BingoMaker.com!$JY$4</f>
        <v>47</v>
      </c>
      <c r="IP7" s="168">
        <f ca="1">BingoMaker.com!$JZ$4</f>
        <v>62</v>
      </c>
      <c r="IQ7" s="166">
        <f ca="1">BingoMaker.com!$KA$4</f>
        <v>2</v>
      </c>
      <c r="IR7" s="167">
        <f ca="1">BingoMaker.com!$KB$4</f>
        <v>18</v>
      </c>
      <c r="IS7" s="193" t="str">
        <f>Instructions!$F$13</f>
        <v>Free</v>
      </c>
      <c r="IT7" s="167">
        <f ca="1">BingoMaker.com!$KD$4</f>
        <v>60</v>
      </c>
      <c r="IU7" s="168">
        <f ca="1">BingoMaker.com!$KE$4</f>
        <v>63</v>
      </c>
      <c r="IV7" s="166">
        <f ca="1">BingoMaker.com!$KG$4</f>
        <v>15</v>
      </c>
      <c r="IW7" s="167">
        <f ca="1">BingoMaker.com!$KH$4</f>
        <v>26</v>
      </c>
      <c r="IX7" s="193" t="str">
        <f>Instructions!$F$13</f>
        <v>Free</v>
      </c>
      <c r="IY7" s="167">
        <f ca="1">BingoMaker.com!$KJ$4</f>
        <v>49</v>
      </c>
      <c r="IZ7" s="168">
        <f ca="1">BingoMaker.com!$KK$4</f>
        <v>70</v>
      </c>
      <c r="JA7" s="166">
        <f ca="1">BingoMaker.com!$KL$4</f>
        <v>2</v>
      </c>
      <c r="JB7" s="167">
        <f ca="1">BingoMaker.com!$KM$4</f>
        <v>23</v>
      </c>
      <c r="JC7" s="193" t="str">
        <f>Instructions!$F$13</f>
        <v>Free</v>
      </c>
      <c r="JD7" s="167">
        <f ca="1">BingoMaker.com!$KO$4</f>
        <v>56</v>
      </c>
      <c r="JE7" s="168">
        <f ca="1">BingoMaker.com!$KP$4</f>
        <v>71</v>
      </c>
      <c r="JF7" s="166">
        <f ca="1">BingoMaker.com!$KR$4</f>
        <v>10</v>
      </c>
      <c r="JG7" s="167">
        <f ca="1">BingoMaker.com!$KS$4</f>
        <v>22</v>
      </c>
      <c r="JH7" s="193" t="str">
        <f>Instructions!$F$13</f>
        <v>Free</v>
      </c>
      <c r="JI7" s="167">
        <f ca="1">BingoMaker.com!$KU$4</f>
        <v>48</v>
      </c>
      <c r="JJ7" s="168">
        <f ca="1">BingoMaker.com!$KV$4</f>
        <v>66</v>
      </c>
      <c r="JK7" s="166">
        <f ca="1">BingoMaker.com!$KW$4</f>
        <v>7</v>
      </c>
      <c r="JL7" s="167">
        <f ca="1">BingoMaker.com!$KX$4</f>
        <v>16</v>
      </c>
      <c r="JM7" s="193" t="str">
        <f>Instructions!$F$13</f>
        <v>Free</v>
      </c>
      <c r="JN7" s="167">
        <f ca="1">BingoMaker.com!$KZ$4</f>
        <v>46</v>
      </c>
      <c r="JO7" s="168">
        <f ca="1">BingoMaker.com!$LA$4</f>
        <v>66</v>
      </c>
      <c r="JP7" s="166">
        <f ca="1">BingoMaker.com!$LC$4</f>
        <v>6</v>
      </c>
      <c r="JQ7" s="167">
        <f ca="1">BingoMaker.com!$LD$4</f>
        <v>25</v>
      </c>
      <c r="JR7" s="193" t="str">
        <f>Instructions!$F$13</f>
        <v>Free</v>
      </c>
      <c r="JS7" s="167">
        <f ca="1">BingoMaker.com!$LF$4</f>
        <v>58</v>
      </c>
      <c r="JT7" s="168">
        <f ca="1">BingoMaker.com!$LG$4</f>
        <v>75</v>
      </c>
      <c r="JU7" s="166">
        <f ca="1">BingoMaker.com!$LH$4</f>
        <v>4</v>
      </c>
      <c r="JV7" s="167">
        <f ca="1">BingoMaker.com!$LI$4</f>
        <v>20</v>
      </c>
      <c r="JW7" s="193" t="str">
        <f>Instructions!$F$13</f>
        <v>Free</v>
      </c>
      <c r="JX7" s="167">
        <f ca="1">BingoMaker.com!$LK$4</f>
        <v>57</v>
      </c>
      <c r="JY7" s="168">
        <f ca="1">BingoMaker.com!$LL$4</f>
        <v>64</v>
      </c>
      <c r="JZ7" s="166">
        <f ca="1">BingoMaker.com!$LN$4</f>
        <v>14</v>
      </c>
      <c r="KA7" s="167">
        <f ca="1">BingoMaker.com!$LO$4</f>
        <v>17</v>
      </c>
      <c r="KB7" s="193" t="str">
        <f>Instructions!$F$13</f>
        <v>Free</v>
      </c>
      <c r="KC7" s="167">
        <f ca="1">BingoMaker.com!$LQ$4</f>
        <v>49</v>
      </c>
      <c r="KD7" s="168">
        <f ca="1">BingoMaker.com!$LR$4</f>
        <v>69</v>
      </c>
      <c r="KE7" s="166">
        <f ca="1">BingoMaker.com!$LS$4</f>
        <v>13</v>
      </c>
      <c r="KF7" s="167">
        <f ca="1">BingoMaker.com!$LT$4</f>
        <v>26</v>
      </c>
      <c r="KG7" s="193" t="str">
        <f>Instructions!$F$13</f>
        <v>Free</v>
      </c>
      <c r="KH7" s="167">
        <f ca="1">BingoMaker.com!$LV$4</f>
        <v>50</v>
      </c>
      <c r="KI7" s="168">
        <f ca="1">BingoMaker.com!$LW$4</f>
        <v>62</v>
      </c>
      <c r="KJ7" s="166">
        <f ca="1">BingoMaker.com!$LY$4</f>
        <v>4</v>
      </c>
      <c r="KK7" s="167">
        <f ca="1">BingoMaker.com!$LZ$4</f>
        <v>22</v>
      </c>
      <c r="KL7" s="193" t="str">
        <f>Instructions!$F$13</f>
        <v>Free</v>
      </c>
      <c r="KM7" s="167">
        <f ca="1">BingoMaker.com!$MB$4</f>
        <v>55</v>
      </c>
      <c r="KN7" s="168">
        <f ca="1">BingoMaker.com!$MC$4</f>
        <v>66</v>
      </c>
      <c r="KO7" s="166">
        <f ca="1">BingoMaker.com!$MD$4</f>
        <v>10</v>
      </c>
      <c r="KP7" s="167">
        <f ca="1">BingoMaker.com!$ME$4</f>
        <v>24</v>
      </c>
      <c r="KQ7" s="193" t="str">
        <f>Instructions!$F$13</f>
        <v>Free</v>
      </c>
      <c r="KR7" s="167">
        <f ca="1">BingoMaker.com!$MG$4</f>
        <v>48</v>
      </c>
      <c r="KS7" s="168">
        <f ca="1">BingoMaker.com!$MH$4</f>
        <v>69</v>
      </c>
      <c r="KT7" s="166">
        <f ca="1">BingoMaker.com!$MJ$4</f>
        <v>3</v>
      </c>
      <c r="KU7" s="167">
        <f ca="1">BingoMaker.com!$MK$4</f>
        <v>30</v>
      </c>
      <c r="KV7" s="193" t="str">
        <f>Instructions!$F$13</f>
        <v>Free</v>
      </c>
      <c r="KW7" s="167">
        <f ca="1">BingoMaker.com!$MM$4</f>
        <v>51</v>
      </c>
      <c r="KX7" s="168">
        <f ca="1">BingoMaker.com!$MN$4</f>
        <v>75</v>
      </c>
      <c r="KY7" s="166">
        <f ca="1">BingoMaker.com!$MO$4</f>
        <v>10</v>
      </c>
      <c r="KZ7" s="167">
        <f ca="1">BingoMaker.com!$MP$4</f>
        <v>20</v>
      </c>
      <c r="LA7" s="193" t="str">
        <f>Instructions!$F$13</f>
        <v>Free</v>
      </c>
      <c r="LB7" s="167">
        <f ca="1">BingoMaker.com!$MR$4</f>
        <v>57</v>
      </c>
      <c r="LC7" s="168">
        <f ca="1">BingoMaker.com!$MS$4</f>
        <v>74</v>
      </c>
      <c r="LD7" s="166">
        <f ca="1">BingoMaker.com!$MU$4</f>
        <v>3</v>
      </c>
      <c r="LE7" s="167">
        <f ca="1">BingoMaker.com!$MV$4</f>
        <v>19</v>
      </c>
      <c r="LF7" s="193" t="str">
        <f>Instructions!$F$13</f>
        <v>Free</v>
      </c>
      <c r="LG7" s="167">
        <f ca="1">BingoMaker.com!$MX$4</f>
        <v>52</v>
      </c>
      <c r="LH7" s="168">
        <f ca="1">BingoMaker.com!$MY$4</f>
        <v>66</v>
      </c>
      <c r="LI7" s="166">
        <f ca="1">BingoMaker.com!$MZ$4</f>
        <v>10</v>
      </c>
      <c r="LJ7" s="167">
        <f ca="1">BingoMaker.com!$NA$4</f>
        <v>23</v>
      </c>
      <c r="LK7" s="193" t="str">
        <f>Instructions!$F$13</f>
        <v>Free</v>
      </c>
      <c r="LL7" s="167">
        <f ca="1">BingoMaker.com!$NC$4</f>
        <v>59</v>
      </c>
      <c r="LM7" s="168">
        <f ca="1">BingoMaker.com!$ND$4</f>
        <v>67</v>
      </c>
      <c r="LN7" s="166">
        <f ca="1">BingoMaker.com!$NF$4</f>
        <v>8</v>
      </c>
      <c r="LO7" s="167">
        <f ca="1">BingoMaker.com!$NG$4</f>
        <v>24</v>
      </c>
      <c r="LP7" s="193" t="str">
        <f>Instructions!$F$13</f>
        <v>Free</v>
      </c>
      <c r="LQ7" s="167">
        <f ca="1">BingoMaker.com!$NI$4</f>
        <v>59</v>
      </c>
      <c r="LR7" s="168">
        <f ca="1">BingoMaker.com!$NJ$4</f>
        <v>74</v>
      </c>
      <c r="LS7" s="166">
        <f ca="1">BingoMaker.com!$NK$4</f>
        <v>8</v>
      </c>
      <c r="LT7" s="167">
        <f ca="1">BingoMaker.com!$NL$4</f>
        <v>25</v>
      </c>
      <c r="LU7" s="193" t="str">
        <f>Instructions!$F$13</f>
        <v>Free</v>
      </c>
      <c r="LV7" s="167">
        <f ca="1">BingoMaker.com!$NN$4</f>
        <v>52</v>
      </c>
      <c r="LW7" s="168">
        <f ca="1">BingoMaker.com!$NO$4</f>
        <v>64</v>
      </c>
      <c r="LX7" s="166">
        <f ca="1">BingoMaker.com!$NQ$4</f>
        <v>6</v>
      </c>
      <c r="LY7" s="167">
        <f ca="1">BingoMaker.com!$NR$4</f>
        <v>25</v>
      </c>
      <c r="LZ7" s="193" t="str">
        <f>Instructions!$F$13</f>
        <v>Free</v>
      </c>
      <c r="MA7" s="167">
        <f ca="1">BingoMaker.com!$NT$4</f>
        <v>46</v>
      </c>
      <c r="MB7" s="168">
        <f ca="1">BingoMaker.com!$NU$4</f>
        <v>62</v>
      </c>
      <c r="MC7" s="166">
        <f ca="1">BingoMaker.com!$NV$4</f>
        <v>4</v>
      </c>
      <c r="MD7" s="167">
        <f ca="1">BingoMaker.com!$NW$4</f>
        <v>20</v>
      </c>
      <c r="ME7" s="193" t="str">
        <f>Instructions!$F$13</f>
        <v>Free</v>
      </c>
      <c r="MF7" s="167">
        <f ca="1">BingoMaker.com!$NY$4</f>
        <v>46</v>
      </c>
      <c r="MG7" s="168">
        <f ca="1">BingoMaker.com!$NZ$4</f>
        <v>64</v>
      </c>
      <c r="MH7" s="166">
        <f ca="1">BingoMaker.com!$OB$4</f>
        <v>10</v>
      </c>
      <c r="MI7" s="167">
        <f ca="1">BingoMaker.com!$OC$4</f>
        <v>21</v>
      </c>
      <c r="MJ7" s="193" t="str">
        <f>Instructions!$F$13</f>
        <v>Free</v>
      </c>
      <c r="MK7" s="167">
        <f ca="1">BingoMaker.com!$OE$4</f>
        <v>46</v>
      </c>
      <c r="ML7" s="168">
        <f ca="1">BingoMaker.com!$OF$4</f>
        <v>72</v>
      </c>
      <c r="MM7" s="166">
        <f ca="1">BingoMaker.com!$OG$4</f>
        <v>1</v>
      </c>
      <c r="MN7" s="167">
        <f ca="1">BingoMaker.com!$OH$4</f>
        <v>21</v>
      </c>
      <c r="MO7" s="193" t="str">
        <f>Instructions!$F$13</f>
        <v>Free</v>
      </c>
      <c r="MP7" s="167">
        <f ca="1">BingoMaker.com!$OJ$4</f>
        <v>59</v>
      </c>
      <c r="MQ7" s="168">
        <f ca="1">BingoMaker.com!$OK$4</f>
        <v>62</v>
      </c>
      <c r="MR7" s="166">
        <f ca="1">BingoMaker.com!$OM$4</f>
        <v>4</v>
      </c>
      <c r="MS7" s="167">
        <f ca="1">BingoMaker.com!$ON$4</f>
        <v>28</v>
      </c>
      <c r="MT7" s="193" t="str">
        <f>Instructions!$F$13</f>
        <v>Free</v>
      </c>
      <c r="MU7" s="167">
        <f ca="1">BingoMaker.com!$OP$4</f>
        <v>50</v>
      </c>
      <c r="MV7" s="168">
        <f ca="1">BingoMaker.com!$OQ$4</f>
        <v>67</v>
      </c>
      <c r="MW7" s="166">
        <f ca="1">BingoMaker.com!$OR$4</f>
        <v>5</v>
      </c>
      <c r="MX7" s="167">
        <f ca="1">BingoMaker.com!$OS$4</f>
        <v>16</v>
      </c>
      <c r="MY7" s="193" t="str">
        <f>Instructions!$F$13</f>
        <v>Free</v>
      </c>
      <c r="MZ7" s="167">
        <f ca="1">BingoMaker.com!$OU$4</f>
        <v>60</v>
      </c>
      <c r="NA7" s="168">
        <f ca="1">BingoMaker.com!$OV$4</f>
        <v>75</v>
      </c>
      <c r="NB7" s="166">
        <f ca="1">BingoMaker.com!$OX$4</f>
        <v>6</v>
      </c>
      <c r="NC7" s="167">
        <f ca="1">BingoMaker.com!$OY$4</f>
        <v>22</v>
      </c>
      <c r="ND7" s="193" t="str">
        <f>Instructions!$F$13</f>
        <v>Free</v>
      </c>
      <c r="NE7" s="167">
        <f ca="1">BingoMaker.com!$PA$4</f>
        <v>54</v>
      </c>
      <c r="NF7" s="168">
        <f ca="1">BingoMaker.com!$PB$4</f>
        <v>61</v>
      </c>
      <c r="NG7" s="166">
        <f ca="1">BingoMaker.com!$PC$4</f>
        <v>3</v>
      </c>
      <c r="NH7" s="167">
        <f ca="1">BingoMaker.com!$PD$4</f>
        <v>22</v>
      </c>
      <c r="NI7" s="193" t="str">
        <f>Instructions!$F$13</f>
        <v>Free</v>
      </c>
      <c r="NJ7" s="167">
        <f ca="1">BingoMaker.com!$PF$4</f>
        <v>48</v>
      </c>
      <c r="NK7" s="168">
        <f ca="1">BingoMaker.com!$PG$4</f>
        <v>69</v>
      </c>
      <c r="NL7" s="166">
        <f ca="1">BingoMaker.com!$PI$4</f>
        <v>4</v>
      </c>
      <c r="NM7" s="167">
        <f ca="1">BingoMaker.com!$PJ$4</f>
        <v>23</v>
      </c>
      <c r="NN7" s="193" t="str">
        <f>Instructions!$F$13</f>
        <v>Free</v>
      </c>
      <c r="NO7" s="167">
        <f ca="1">BingoMaker.com!$PL$4</f>
        <v>54</v>
      </c>
      <c r="NP7" s="168">
        <f ca="1">BingoMaker.com!$PM$4</f>
        <v>70</v>
      </c>
      <c r="NQ7" s="166">
        <f ca="1">BingoMaker.com!$PN$4</f>
        <v>11</v>
      </c>
      <c r="NR7" s="167">
        <f ca="1">BingoMaker.com!$PO$4</f>
        <v>30</v>
      </c>
      <c r="NS7" s="193" t="str">
        <f>Instructions!$F$13</f>
        <v>Free</v>
      </c>
      <c r="NT7" s="167">
        <f ca="1">BingoMaker.com!$PQ$4</f>
        <v>53</v>
      </c>
      <c r="NU7" s="168">
        <f ca="1">BingoMaker.com!$PR$4</f>
        <v>68</v>
      </c>
      <c r="NV7" s="166">
        <f ca="1">BingoMaker.com!$PT$4</f>
        <v>15</v>
      </c>
      <c r="NW7" s="167">
        <f ca="1">BingoMaker.com!$PU$4</f>
        <v>17</v>
      </c>
      <c r="NX7" s="193" t="str">
        <f>Instructions!$F$13</f>
        <v>Free</v>
      </c>
      <c r="NY7" s="167">
        <f ca="1">BingoMaker.com!$PW$4</f>
        <v>47</v>
      </c>
      <c r="NZ7" s="168">
        <f ca="1">BingoMaker.com!$PX$4</f>
        <v>64</v>
      </c>
      <c r="OA7" s="166">
        <f ca="1">BingoMaker.com!$PY$4</f>
        <v>10</v>
      </c>
      <c r="OB7" s="167">
        <f ca="1">BingoMaker.com!$PZ$4</f>
        <v>21</v>
      </c>
      <c r="OC7" s="193" t="str">
        <f>Instructions!$F$13</f>
        <v>Free</v>
      </c>
      <c r="OD7" s="167">
        <f ca="1">BingoMaker.com!$QB$4</f>
        <v>46</v>
      </c>
      <c r="OE7" s="168">
        <f ca="1">BingoMaker.com!$QC$4</f>
        <v>62</v>
      </c>
      <c r="OF7" s="166">
        <f ca="1">BingoMaker.com!$QE$4</f>
        <v>6</v>
      </c>
      <c r="OG7" s="167">
        <f ca="1">BingoMaker.com!$QF$4</f>
        <v>30</v>
      </c>
      <c r="OH7" s="193" t="str">
        <f>Instructions!$F$13</f>
        <v>Free</v>
      </c>
      <c r="OI7" s="167">
        <f ca="1">BingoMaker.com!$QH$4</f>
        <v>54</v>
      </c>
      <c r="OJ7" s="168">
        <f ca="1">BingoMaker.com!$QI$4</f>
        <v>73</v>
      </c>
      <c r="OK7" s="166">
        <f ca="1">BingoMaker.com!$QJ$4</f>
        <v>12</v>
      </c>
      <c r="OL7" s="167">
        <f ca="1">BingoMaker.com!$QK$4</f>
        <v>19</v>
      </c>
      <c r="OM7" s="193" t="str">
        <f>Instructions!$F$13</f>
        <v>Free</v>
      </c>
      <c r="ON7" s="167">
        <f ca="1">BingoMaker.com!$QM$4</f>
        <v>46</v>
      </c>
      <c r="OO7" s="168">
        <f ca="1">BingoMaker.com!$QN$4</f>
        <v>74</v>
      </c>
      <c r="OP7" s="166">
        <f ca="1">BingoMaker.com!$QP$4</f>
        <v>4</v>
      </c>
      <c r="OQ7" s="167">
        <f ca="1">BingoMaker.com!$QQ$4</f>
        <v>26</v>
      </c>
      <c r="OR7" s="193" t="str">
        <f>Instructions!$F$13</f>
        <v>Free</v>
      </c>
      <c r="OS7" s="167">
        <f ca="1">BingoMaker.com!$QS$4</f>
        <v>48</v>
      </c>
      <c r="OT7" s="168">
        <f ca="1">BingoMaker.com!$QT$4</f>
        <v>68</v>
      </c>
      <c r="OU7" s="166">
        <f ca="1">BingoMaker.com!$QU$4</f>
        <v>2</v>
      </c>
      <c r="OV7" s="167">
        <f ca="1">BingoMaker.com!$QV$4</f>
        <v>17</v>
      </c>
      <c r="OW7" s="193" t="str">
        <f>Instructions!$F$13</f>
        <v>Free</v>
      </c>
      <c r="OX7" s="167">
        <f ca="1">BingoMaker.com!$QX$4</f>
        <v>47</v>
      </c>
      <c r="OY7" s="168">
        <f ca="1">BingoMaker.com!$QY$4</f>
        <v>62</v>
      </c>
      <c r="OZ7" s="166">
        <f ca="1">BingoMaker.com!$RA$4</f>
        <v>4</v>
      </c>
      <c r="PA7" s="167">
        <f ca="1">BingoMaker.com!$RB$4</f>
        <v>24</v>
      </c>
      <c r="PB7" s="193" t="str">
        <f>Instructions!$F$13</f>
        <v>Free</v>
      </c>
      <c r="PC7" s="167">
        <f ca="1">BingoMaker.com!$RD$4</f>
        <v>55</v>
      </c>
      <c r="PD7" s="168">
        <f ca="1">BingoMaker.com!$RE$4</f>
        <v>69</v>
      </c>
      <c r="PE7" s="166">
        <f ca="1">BingoMaker.com!$RF$4</f>
        <v>9</v>
      </c>
      <c r="PF7" s="167">
        <f ca="1">BingoMaker.com!$RG$4</f>
        <v>19</v>
      </c>
      <c r="PG7" s="193" t="str">
        <f>Instructions!$F$13</f>
        <v>Free</v>
      </c>
      <c r="PH7" s="167">
        <f ca="1">BingoMaker.com!$RI$4</f>
        <v>48</v>
      </c>
      <c r="PI7" s="168">
        <f ca="1">BingoMaker.com!$RJ$4</f>
        <v>71</v>
      </c>
      <c r="PJ7" s="166">
        <f ca="1">BingoMaker.com!$RL$4</f>
        <v>13</v>
      </c>
      <c r="PK7" s="167">
        <f ca="1">BingoMaker.com!$RM$4</f>
        <v>22</v>
      </c>
      <c r="PL7" s="193" t="str">
        <f>Instructions!$F$13</f>
        <v>Free</v>
      </c>
      <c r="PM7" s="167">
        <f ca="1">BingoMaker.com!$RO$4</f>
        <v>52</v>
      </c>
      <c r="PN7" s="168">
        <f ca="1">BingoMaker.com!$RP$4</f>
        <v>75</v>
      </c>
      <c r="PO7" s="166">
        <f ca="1">BingoMaker.com!$RQ$4</f>
        <v>4</v>
      </c>
      <c r="PP7" s="167">
        <f ca="1">BingoMaker.com!$RR$4</f>
        <v>18</v>
      </c>
      <c r="PQ7" s="193" t="str">
        <f>Instructions!$F$13</f>
        <v>Free</v>
      </c>
      <c r="PR7" s="167">
        <f ca="1">BingoMaker.com!$RT$4</f>
        <v>55</v>
      </c>
      <c r="PS7" s="168">
        <f ca="1">BingoMaker.com!$RU$4</f>
        <v>68</v>
      </c>
      <c r="PT7" s="166">
        <f ca="1">BingoMaker.com!$RW$4</f>
        <v>13</v>
      </c>
      <c r="PU7" s="167">
        <f ca="1">BingoMaker.com!$RX$4</f>
        <v>27</v>
      </c>
      <c r="PV7" s="193" t="str">
        <f>Instructions!$F$13</f>
        <v>Free</v>
      </c>
      <c r="PW7" s="167">
        <f ca="1">BingoMaker.com!$RZ$4</f>
        <v>55</v>
      </c>
      <c r="PX7" s="168">
        <f ca="1">BingoMaker.com!$SA$4</f>
        <v>75</v>
      </c>
      <c r="PY7" s="166">
        <f ca="1">BingoMaker.com!$SB$4</f>
        <v>8</v>
      </c>
      <c r="PZ7" s="167">
        <f ca="1">BingoMaker.com!$SC$4</f>
        <v>28</v>
      </c>
      <c r="QA7" s="193" t="str">
        <f>Instructions!$F$13</f>
        <v>Free</v>
      </c>
      <c r="QB7" s="167">
        <f ca="1">BingoMaker.com!$SE$4</f>
        <v>49</v>
      </c>
      <c r="QC7" s="168">
        <f ca="1">BingoMaker.com!$SF$4</f>
        <v>65</v>
      </c>
      <c r="QD7" s="166">
        <f ca="1">BingoMaker.com!$SH$4</f>
        <v>10</v>
      </c>
      <c r="QE7" s="167">
        <f ca="1">BingoMaker.com!$SI$4</f>
        <v>29</v>
      </c>
      <c r="QF7" s="193" t="str">
        <f>Instructions!$F$13</f>
        <v>Free</v>
      </c>
      <c r="QG7" s="167">
        <f ca="1">BingoMaker.com!$SK$4</f>
        <v>59</v>
      </c>
      <c r="QH7" s="168">
        <f ca="1">BingoMaker.com!$SL$4</f>
        <v>65</v>
      </c>
      <c r="QI7" s="166">
        <f ca="1">BingoMaker.com!$SM$4</f>
        <v>14</v>
      </c>
      <c r="QJ7" s="167">
        <f ca="1">BingoMaker.com!$SN$4</f>
        <v>30</v>
      </c>
      <c r="QK7" s="193" t="str">
        <f>Instructions!$F$13</f>
        <v>Free</v>
      </c>
      <c r="QL7" s="167">
        <f ca="1">BingoMaker.com!$SP$4</f>
        <v>56</v>
      </c>
      <c r="QM7" s="168">
        <f ca="1">BingoMaker.com!$SQ$4</f>
        <v>74</v>
      </c>
      <c r="QN7" s="166">
        <f ca="1">BingoMaker.com!$SS$4</f>
        <v>7</v>
      </c>
      <c r="QO7" s="167">
        <f ca="1">BingoMaker.com!$ST$4</f>
        <v>16</v>
      </c>
      <c r="QP7" s="193" t="str">
        <f>Instructions!$F$13</f>
        <v>Free</v>
      </c>
      <c r="QQ7" s="167">
        <f ca="1">BingoMaker.com!$SV$4</f>
        <v>47</v>
      </c>
      <c r="QR7" s="168">
        <f ca="1">BingoMaker.com!$SW$4</f>
        <v>61</v>
      </c>
      <c r="QS7" s="166">
        <f ca="1">BingoMaker.com!$SX$4</f>
        <v>15</v>
      </c>
      <c r="QT7" s="167">
        <f ca="1">BingoMaker.com!$SY$4</f>
        <v>16</v>
      </c>
      <c r="QU7" s="193" t="str">
        <f>Instructions!$F$13</f>
        <v>Free</v>
      </c>
      <c r="QV7" s="167">
        <f ca="1">BingoMaker.com!$TA$4</f>
        <v>58</v>
      </c>
      <c r="QW7" s="168">
        <f ca="1">BingoMaker.com!$TB$4</f>
        <v>67</v>
      </c>
      <c r="QX7" s="166">
        <f ca="1">BingoMaker.com!$TD$4</f>
        <v>11</v>
      </c>
      <c r="QY7" s="167">
        <f ca="1">BingoMaker.com!$TE$4</f>
        <v>20</v>
      </c>
      <c r="QZ7" s="193" t="str">
        <f>Instructions!$F$13</f>
        <v>Free</v>
      </c>
      <c r="RA7" s="167">
        <f ca="1">BingoMaker.com!$TG$4</f>
        <v>49</v>
      </c>
      <c r="RB7" s="168">
        <f ca="1">BingoMaker.com!$TH$4</f>
        <v>67</v>
      </c>
      <c r="RC7" s="166">
        <f ca="1">BingoMaker.com!$TI$4</f>
        <v>7</v>
      </c>
      <c r="RD7" s="167">
        <f ca="1">BingoMaker.com!$TJ$4</f>
        <v>30</v>
      </c>
      <c r="RE7" s="193" t="str">
        <f>Instructions!$F$13</f>
        <v>Free</v>
      </c>
      <c r="RF7" s="167">
        <f ca="1">BingoMaker.com!$TL$4</f>
        <v>46</v>
      </c>
      <c r="RG7" s="168">
        <f ca="1">BingoMaker.com!$TM$4</f>
        <v>69</v>
      </c>
      <c r="RH7" s="166">
        <f ca="1">BingoMaker.com!$TO$4</f>
        <v>11</v>
      </c>
      <c r="RI7" s="167">
        <f ca="1">BingoMaker.com!$TP$4</f>
        <v>24</v>
      </c>
      <c r="RJ7" s="193" t="str">
        <f>Instructions!$F$13</f>
        <v>Free</v>
      </c>
      <c r="RK7" s="167">
        <f ca="1">BingoMaker.com!$TR$4</f>
        <v>56</v>
      </c>
      <c r="RL7" s="168">
        <f ca="1">BingoMaker.com!$TS$4</f>
        <v>65</v>
      </c>
      <c r="RM7" s="166">
        <f ca="1">BingoMaker.com!$TT$4</f>
        <v>3</v>
      </c>
      <c r="RN7" s="167">
        <f ca="1">BingoMaker.com!$TU$4</f>
        <v>20</v>
      </c>
      <c r="RO7" s="193" t="str">
        <f>Instructions!$F$13</f>
        <v>Free</v>
      </c>
      <c r="RP7" s="167">
        <f ca="1">BingoMaker.com!$TW$4</f>
        <v>57</v>
      </c>
      <c r="RQ7" s="168">
        <f ca="1">BingoMaker.com!$TX$4</f>
        <v>73</v>
      </c>
      <c r="RR7" s="166">
        <f ca="1">BingoMaker.com!$TZ$4</f>
        <v>2</v>
      </c>
      <c r="RS7" s="167">
        <f ca="1">BingoMaker.com!$UA$4</f>
        <v>21</v>
      </c>
      <c r="RT7" s="193" t="str">
        <f>Instructions!$F$13</f>
        <v>Free</v>
      </c>
      <c r="RU7" s="167">
        <f ca="1">BingoMaker.com!$UC$4</f>
        <v>58</v>
      </c>
      <c r="RV7" s="168">
        <f ca="1">BingoMaker.com!$UD$4</f>
        <v>74</v>
      </c>
      <c r="RW7" s="166">
        <f ca="1">BingoMaker.com!$UE$4</f>
        <v>4</v>
      </c>
      <c r="RX7" s="167">
        <f ca="1">BingoMaker.com!$UF$4</f>
        <v>27</v>
      </c>
      <c r="RY7" s="193" t="str">
        <f>Instructions!$F$13</f>
        <v>Free</v>
      </c>
      <c r="RZ7" s="167">
        <f ca="1">BingoMaker.com!$UH$4</f>
        <v>50</v>
      </c>
      <c r="SA7" s="168">
        <f ca="1">BingoMaker.com!$UI$4</f>
        <v>70</v>
      </c>
      <c r="SB7" s="166">
        <f ca="1">BingoMaker.com!$UK$4</f>
        <v>1</v>
      </c>
      <c r="SC7" s="167">
        <f ca="1">BingoMaker.com!$UL$4</f>
        <v>20</v>
      </c>
      <c r="SD7" s="193" t="str">
        <f>Instructions!$F$13</f>
        <v>Free</v>
      </c>
      <c r="SE7" s="167">
        <f ca="1">BingoMaker.com!$UN$4</f>
        <v>46</v>
      </c>
      <c r="SF7" s="168">
        <f ca="1">BingoMaker.com!$UO$4</f>
        <v>73</v>
      </c>
    </row>
    <row r="8" spans="1:501" s="165" customFormat="1" ht="105" customHeight="1" x14ac:dyDescent="0.15">
      <c r="A8" s="166">
        <f ca="1">BingoMaker.com!$L$5</f>
        <v>8</v>
      </c>
      <c r="B8" s="167">
        <f ca="1">BingoMaker.com!$M$5</f>
        <v>28</v>
      </c>
      <c r="C8" s="167">
        <f ca="1">BingoMaker.com!$N$5</f>
        <v>44</v>
      </c>
      <c r="D8" s="167">
        <f ca="1">BingoMaker.com!$O$5</f>
        <v>47</v>
      </c>
      <c r="E8" s="168">
        <f ca="1">BingoMaker.com!$P$5</f>
        <v>64</v>
      </c>
      <c r="F8" s="166">
        <f ca="1">BingoMaker.com!$R$5</f>
        <v>3</v>
      </c>
      <c r="G8" s="167">
        <f ca="1">BingoMaker.com!$S$5</f>
        <v>27</v>
      </c>
      <c r="H8" s="167">
        <f ca="1">BingoMaker.com!$T$5</f>
        <v>45</v>
      </c>
      <c r="I8" s="167">
        <f ca="1">BingoMaker.com!$U$5</f>
        <v>57</v>
      </c>
      <c r="J8" s="168">
        <f ca="1">BingoMaker.com!$V$5</f>
        <v>65</v>
      </c>
      <c r="K8" s="166">
        <f ca="1">BingoMaker.com!$W$5</f>
        <v>4</v>
      </c>
      <c r="L8" s="167">
        <f ca="1">BingoMaker.com!$X$5</f>
        <v>24</v>
      </c>
      <c r="M8" s="167">
        <f ca="1">BingoMaker.com!$Y$5</f>
        <v>35</v>
      </c>
      <c r="N8" s="167">
        <f ca="1">BingoMaker.com!$Z$5</f>
        <v>55</v>
      </c>
      <c r="O8" s="168">
        <f ca="1">BingoMaker.com!$AA$5</f>
        <v>75</v>
      </c>
      <c r="P8" s="166">
        <f ca="1">BingoMaker.com!$AC$5</f>
        <v>6</v>
      </c>
      <c r="Q8" s="167">
        <f ca="1">BingoMaker.com!$AD$5</f>
        <v>19</v>
      </c>
      <c r="R8" s="167">
        <f ca="1">BingoMaker.com!$AE$5</f>
        <v>38</v>
      </c>
      <c r="S8" s="167">
        <f ca="1">BingoMaker.com!$AF$5</f>
        <v>56</v>
      </c>
      <c r="T8" s="168">
        <f ca="1">BingoMaker.com!$AG$5</f>
        <v>72</v>
      </c>
      <c r="U8" s="166">
        <f ca="1">BingoMaker.com!$AH$5</f>
        <v>6</v>
      </c>
      <c r="V8" s="167">
        <f ca="1">BingoMaker.com!$AI$5</f>
        <v>20</v>
      </c>
      <c r="W8" s="167">
        <f ca="1">BingoMaker.com!$AJ$5</f>
        <v>37</v>
      </c>
      <c r="X8" s="167">
        <f ca="1">BingoMaker.com!$AK$5</f>
        <v>60</v>
      </c>
      <c r="Y8" s="168">
        <f ca="1">BingoMaker.com!$AL$5</f>
        <v>71</v>
      </c>
      <c r="Z8" s="166">
        <f ca="1">BingoMaker.com!$AN$5</f>
        <v>12</v>
      </c>
      <c r="AA8" s="167">
        <f ca="1">BingoMaker.com!$AO$5</f>
        <v>30</v>
      </c>
      <c r="AB8" s="167">
        <f ca="1">BingoMaker.com!$AP$5</f>
        <v>31</v>
      </c>
      <c r="AC8" s="167">
        <f ca="1">BingoMaker.com!$AQ$5</f>
        <v>53</v>
      </c>
      <c r="AD8" s="168">
        <f ca="1">BingoMaker.com!$AR$5</f>
        <v>68</v>
      </c>
      <c r="AE8" s="166">
        <f ca="1">BingoMaker.com!$AS$5</f>
        <v>5</v>
      </c>
      <c r="AF8" s="167">
        <f ca="1">BingoMaker.com!$AT$5</f>
        <v>24</v>
      </c>
      <c r="AG8" s="167">
        <f ca="1">BingoMaker.com!$AU$5</f>
        <v>33</v>
      </c>
      <c r="AH8" s="167">
        <f ca="1">BingoMaker.com!$AV$5</f>
        <v>54</v>
      </c>
      <c r="AI8" s="168">
        <f ca="1">BingoMaker.com!$AW$5</f>
        <v>62</v>
      </c>
      <c r="AJ8" s="166">
        <f ca="1">BingoMaker.com!$AY$5</f>
        <v>14</v>
      </c>
      <c r="AK8" s="167">
        <f ca="1">BingoMaker.com!$AZ$5</f>
        <v>18</v>
      </c>
      <c r="AL8" s="167">
        <f ca="1">BingoMaker.com!$BA$5</f>
        <v>38</v>
      </c>
      <c r="AM8" s="167">
        <f ca="1">BingoMaker.com!$BB$5</f>
        <v>59</v>
      </c>
      <c r="AN8" s="168">
        <f ca="1">BingoMaker.com!$BC$5</f>
        <v>69</v>
      </c>
      <c r="AO8" s="166">
        <f ca="1">BingoMaker.com!$BD$5</f>
        <v>11</v>
      </c>
      <c r="AP8" s="167">
        <f ca="1">BingoMaker.com!$BE$5</f>
        <v>16</v>
      </c>
      <c r="AQ8" s="167">
        <f ca="1">BingoMaker.com!$BF$5</f>
        <v>32</v>
      </c>
      <c r="AR8" s="167">
        <f ca="1">BingoMaker.com!$BG$5</f>
        <v>53</v>
      </c>
      <c r="AS8" s="168">
        <f ca="1">BingoMaker.com!$BH$5</f>
        <v>69</v>
      </c>
      <c r="AT8" s="166">
        <f ca="1">BingoMaker.com!$BJ$5</f>
        <v>14</v>
      </c>
      <c r="AU8" s="167">
        <f ca="1">BingoMaker.com!$BK$5</f>
        <v>29</v>
      </c>
      <c r="AV8" s="167">
        <f ca="1">BingoMaker.com!$BL$5</f>
        <v>36</v>
      </c>
      <c r="AW8" s="167">
        <f ca="1">BingoMaker.com!$BM$5</f>
        <v>52</v>
      </c>
      <c r="AX8" s="168">
        <f ca="1">BingoMaker.com!$BN$5</f>
        <v>75</v>
      </c>
      <c r="AY8" s="166">
        <f ca="1">BingoMaker.com!$BO$5</f>
        <v>11</v>
      </c>
      <c r="AZ8" s="167">
        <f ca="1">BingoMaker.com!$BP$5</f>
        <v>22</v>
      </c>
      <c r="BA8" s="167">
        <f ca="1">BingoMaker.com!$BQ$5</f>
        <v>31</v>
      </c>
      <c r="BB8" s="167">
        <f ca="1">BingoMaker.com!$BR$5</f>
        <v>47</v>
      </c>
      <c r="BC8" s="168">
        <f ca="1">BingoMaker.com!$BS$5</f>
        <v>65</v>
      </c>
      <c r="BD8" s="166">
        <f ca="1">BingoMaker.com!$BU$5</f>
        <v>3</v>
      </c>
      <c r="BE8" s="167">
        <f ca="1">BingoMaker.com!$BV$5</f>
        <v>24</v>
      </c>
      <c r="BF8" s="167">
        <f ca="1">BingoMaker.com!$BW$5</f>
        <v>39</v>
      </c>
      <c r="BG8" s="167">
        <f ca="1">BingoMaker.com!$BX$5</f>
        <v>51</v>
      </c>
      <c r="BH8" s="168">
        <f ca="1">BingoMaker.com!$BY$5</f>
        <v>63</v>
      </c>
      <c r="BI8" s="166">
        <f ca="1">BingoMaker.com!$BZ$5</f>
        <v>12</v>
      </c>
      <c r="BJ8" s="167">
        <f ca="1">BingoMaker.com!$CA$5</f>
        <v>22</v>
      </c>
      <c r="BK8" s="167">
        <f ca="1">BingoMaker.com!$CB$5</f>
        <v>36</v>
      </c>
      <c r="BL8" s="167">
        <f ca="1">BingoMaker.com!$CC$5</f>
        <v>50</v>
      </c>
      <c r="BM8" s="168">
        <f ca="1">BingoMaker.com!$CD$5</f>
        <v>63</v>
      </c>
      <c r="BN8" s="166">
        <f ca="1">BingoMaker.com!$CF$5</f>
        <v>15</v>
      </c>
      <c r="BO8" s="167">
        <f ca="1">BingoMaker.com!$CG$5</f>
        <v>17</v>
      </c>
      <c r="BP8" s="167">
        <f ca="1">BingoMaker.com!$CH$5</f>
        <v>45</v>
      </c>
      <c r="BQ8" s="167">
        <f ca="1">BingoMaker.com!$CI$5</f>
        <v>57</v>
      </c>
      <c r="BR8" s="168">
        <f ca="1">BingoMaker.com!$CJ$5</f>
        <v>74</v>
      </c>
      <c r="BS8" s="166">
        <f ca="1">BingoMaker.com!$CK$5</f>
        <v>3</v>
      </c>
      <c r="BT8" s="167">
        <f ca="1">BingoMaker.com!$CL$5</f>
        <v>26</v>
      </c>
      <c r="BU8" s="167">
        <f ca="1">BingoMaker.com!$CM$5</f>
        <v>38</v>
      </c>
      <c r="BV8" s="167">
        <f ca="1">BingoMaker.com!$CN$5</f>
        <v>58</v>
      </c>
      <c r="BW8" s="168">
        <f ca="1">BingoMaker.com!$CO$5</f>
        <v>73</v>
      </c>
      <c r="BX8" s="166">
        <f ca="1">BingoMaker.com!$CQ$5</f>
        <v>7</v>
      </c>
      <c r="BY8" s="167">
        <f ca="1">BingoMaker.com!$CR$5</f>
        <v>27</v>
      </c>
      <c r="BZ8" s="167">
        <f ca="1">BingoMaker.com!$CS$5</f>
        <v>37</v>
      </c>
      <c r="CA8" s="167">
        <f ca="1">BingoMaker.com!$CT$5</f>
        <v>53</v>
      </c>
      <c r="CB8" s="168">
        <f ca="1">BingoMaker.com!$CU$5</f>
        <v>63</v>
      </c>
      <c r="CC8" s="166">
        <f ca="1">BingoMaker.com!$CV$5</f>
        <v>15</v>
      </c>
      <c r="CD8" s="167">
        <f ca="1">BingoMaker.com!$CW$5</f>
        <v>25</v>
      </c>
      <c r="CE8" s="167">
        <f ca="1">BingoMaker.com!$CX$5</f>
        <v>45</v>
      </c>
      <c r="CF8" s="167">
        <f ca="1">BingoMaker.com!$CY$5</f>
        <v>50</v>
      </c>
      <c r="CG8" s="168">
        <f ca="1">BingoMaker.com!$CZ$5</f>
        <v>74</v>
      </c>
      <c r="CH8" s="166">
        <f ca="1">BingoMaker.com!$DB$5</f>
        <v>2</v>
      </c>
      <c r="CI8" s="167">
        <f ca="1">BingoMaker.com!$DC$5</f>
        <v>21</v>
      </c>
      <c r="CJ8" s="167">
        <f ca="1">BingoMaker.com!$DD$5</f>
        <v>42</v>
      </c>
      <c r="CK8" s="167">
        <f ca="1">BingoMaker.com!$DE$5</f>
        <v>56</v>
      </c>
      <c r="CL8" s="168">
        <f ca="1">BingoMaker.com!$DF$5</f>
        <v>74</v>
      </c>
      <c r="CM8" s="166">
        <f ca="1">BingoMaker.com!$DG$5</f>
        <v>3</v>
      </c>
      <c r="CN8" s="167">
        <f ca="1">BingoMaker.com!$DH$5</f>
        <v>16</v>
      </c>
      <c r="CO8" s="167">
        <f ca="1">BingoMaker.com!$DI$5</f>
        <v>43</v>
      </c>
      <c r="CP8" s="167">
        <f ca="1">BingoMaker.com!$DJ$5</f>
        <v>58</v>
      </c>
      <c r="CQ8" s="168">
        <f ca="1">BingoMaker.com!$DK$5</f>
        <v>74</v>
      </c>
      <c r="CR8" s="166">
        <f ca="1">BingoMaker.com!$DM$5</f>
        <v>15</v>
      </c>
      <c r="CS8" s="167">
        <f ca="1">BingoMaker.com!$DN$5</f>
        <v>17</v>
      </c>
      <c r="CT8" s="167">
        <f ca="1">BingoMaker.com!$DO$5</f>
        <v>41</v>
      </c>
      <c r="CU8" s="167">
        <f ca="1">BingoMaker.com!$DP$5</f>
        <v>48</v>
      </c>
      <c r="CV8" s="168">
        <f ca="1">BingoMaker.com!$DQ$5</f>
        <v>62</v>
      </c>
      <c r="CW8" s="166">
        <f ca="1">BingoMaker.com!$DR$5</f>
        <v>15</v>
      </c>
      <c r="CX8" s="167">
        <f ca="1">BingoMaker.com!$DS$5</f>
        <v>26</v>
      </c>
      <c r="CY8" s="167">
        <f ca="1">BingoMaker.com!$DT$5</f>
        <v>31</v>
      </c>
      <c r="CZ8" s="167">
        <f ca="1">BingoMaker.com!$DU$5</f>
        <v>57</v>
      </c>
      <c r="DA8" s="168">
        <f ca="1">BingoMaker.com!$DV$5</f>
        <v>75</v>
      </c>
      <c r="DB8" s="166">
        <f ca="1">BingoMaker.com!$DX$5</f>
        <v>9</v>
      </c>
      <c r="DC8" s="167">
        <f ca="1">BingoMaker.com!$DY$5</f>
        <v>23</v>
      </c>
      <c r="DD8" s="167">
        <f ca="1">BingoMaker.com!$DZ$5</f>
        <v>31</v>
      </c>
      <c r="DE8" s="167">
        <f ca="1">BingoMaker.com!$EA$5</f>
        <v>53</v>
      </c>
      <c r="DF8" s="168">
        <f ca="1">BingoMaker.com!$EB$5</f>
        <v>71</v>
      </c>
      <c r="DG8" s="166">
        <f ca="1">BingoMaker.com!$EC$5</f>
        <v>12</v>
      </c>
      <c r="DH8" s="167">
        <f ca="1">BingoMaker.com!$ED$5</f>
        <v>18</v>
      </c>
      <c r="DI8" s="167">
        <f ca="1">BingoMaker.com!$EE$5</f>
        <v>34</v>
      </c>
      <c r="DJ8" s="167">
        <f ca="1">BingoMaker.com!$EF$5</f>
        <v>58</v>
      </c>
      <c r="DK8" s="168">
        <f ca="1">BingoMaker.com!$EG$5</f>
        <v>65</v>
      </c>
      <c r="DL8" s="166">
        <f ca="1">BingoMaker.com!$EI$5</f>
        <v>14</v>
      </c>
      <c r="DM8" s="167">
        <f ca="1">BingoMaker.com!$EJ$5</f>
        <v>20</v>
      </c>
      <c r="DN8" s="167">
        <f ca="1">BingoMaker.com!$EK$5</f>
        <v>37</v>
      </c>
      <c r="DO8" s="167">
        <f ca="1">BingoMaker.com!$EL$5</f>
        <v>47</v>
      </c>
      <c r="DP8" s="168">
        <f ca="1">BingoMaker.com!$EM$5</f>
        <v>72</v>
      </c>
      <c r="DQ8" s="166">
        <f ca="1">BingoMaker.com!$EN$5</f>
        <v>3</v>
      </c>
      <c r="DR8" s="167">
        <f ca="1">BingoMaker.com!$EO$5</f>
        <v>26</v>
      </c>
      <c r="DS8" s="167">
        <f ca="1">BingoMaker.com!$EP$5</f>
        <v>36</v>
      </c>
      <c r="DT8" s="167">
        <f ca="1">BingoMaker.com!$EQ$5</f>
        <v>54</v>
      </c>
      <c r="DU8" s="168">
        <f ca="1">BingoMaker.com!$ER$5</f>
        <v>64</v>
      </c>
      <c r="DV8" s="166">
        <f ca="1">BingoMaker.com!$ET$5</f>
        <v>12</v>
      </c>
      <c r="DW8" s="167">
        <f ca="1">BingoMaker.com!$EU$5</f>
        <v>19</v>
      </c>
      <c r="DX8" s="167">
        <f ca="1">BingoMaker.com!$EV$5</f>
        <v>32</v>
      </c>
      <c r="DY8" s="167">
        <f ca="1">BingoMaker.com!$EW$5</f>
        <v>59</v>
      </c>
      <c r="DZ8" s="168">
        <f ca="1">BingoMaker.com!$EX$5</f>
        <v>61</v>
      </c>
      <c r="EA8" s="166">
        <f ca="1">BingoMaker.com!$EY$5</f>
        <v>12</v>
      </c>
      <c r="EB8" s="167">
        <f ca="1">BingoMaker.com!$EZ$5</f>
        <v>30</v>
      </c>
      <c r="EC8" s="167">
        <f ca="1">BingoMaker.com!$FA$5</f>
        <v>32</v>
      </c>
      <c r="ED8" s="167">
        <f ca="1">BingoMaker.com!$FB$5</f>
        <v>58</v>
      </c>
      <c r="EE8" s="168">
        <f ca="1">BingoMaker.com!$FC$5</f>
        <v>63</v>
      </c>
      <c r="EF8" s="166">
        <f ca="1">BingoMaker.com!$FE$5</f>
        <v>8</v>
      </c>
      <c r="EG8" s="167">
        <f ca="1">BingoMaker.com!$FF$5</f>
        <v>18</v>
      </c>
      <c r="EH8" s="167">
        <f ca="1">BingoMaker.com!$FG$5</f>
        <v>31</v>
      </c>
      <c r="EI8" s="167">
        <f ca="1">BingoMaker.com!$FH$5</f>
        <v>52</v>
      </c>
      <c r="EJ8" s="168">
        <f ca="1">BingoMaker.com!$FI$5</f>
        <v>72</v>
      </c>
      <c r="EK8" s="166">
        <f ca="1">BingoMaker.com!$FJ$5</f>
        <v>8</v>
      </c>
      <c r="EL8" s="167">
        <f ca="1">BingoMaker.com!$FK$5</f>
        <v>28</v>
      </c>
      <c r="EM8" s="167">
        <f ca="1">BingoMaker.com!$FL$5</f>
        <v>36</v>
      </c>
      <c r="EN8" s="167">
        <f ca="1">BingoMaker.com!$FM$5</f>
        <v>51</v>
      </c>
      <c r="EO8" s="168">
        <f ca="1">BingoMaker.com!$FN$5</f>
        <v>65</v>
      </c>
      <c r="EP8" s="166">
        <f ca="1">BingoMaker.com!$FP$5</f>
        <v>2</v>
      </c>
      <c r="EQ8" s="167">
        <f ca="1">BingoMaker.com!$FQ$5</f>
        <v>29</v>
      </c>
      <c r="ER8" s="167">
        <f ca="1">BingoMaker.com!$FR$5</f>
        <v>41</v>
      </c>
      <c r="ES8" s="167">
        <f ca="1">BingoMaker.com!$FS$5</f>
        <v>51</v>
      </c>
      <c r="ET8" s="168">
        <f ca="1">BingoMaker.com!$FT$5</f>
        <v>72</v>
      </c>
      <c r="EU8" s="166">
        <f ca="1">BingoMaker.com!$FU$5</f>
        <v>5</v>
      </c>
      <c r="EV8" s="167">
        <f ca="1">BingoMaker.com!$FV$5</f>
        <v>27</v>
      </c>
      <c r="EW8" s="167">
        <f ca="1">BingoMaker.com!$FW$5</f>
        <v>31</v>
      </c>
      <c r="EX8" s="167">
        <f ca="1">BingoMaker.com!$FX$5</f>
        <v>59</v>
      </c>
      <c r="EY8" s="168">
        <f ca="1">BingoMaker.com!$FY$5</f>
        <v>61</v>
      </c>
      <c r="EZ8" s="166">
        <f ca="1">BingoMaker.com!$GA$5</f>
        <v>12</v>
      </c>
      <c r="FA8" s="167">
        <f ca="1">BingoMaker.com!$GB$5</f>
        <v>28</v>
      </c>
      <c r="FB8" s="167">
        <f ca="1">BingoMaker.com!$GC$5</f>
        <v>41</v>
      </c>
      <c r="FC8" s="167">
        <f ca="1">BingoMaker.com!$GD$5</f>
        <v>55</v>
      </c>
      <c r="FD8" s="168">
        <f ca="1">BingoMaker.com!$GE$5</f>
        <v>71</v>
      </c>
      <c r="FE8" s="166">
        <f ca="1">BingoMaker.com!$GF$5</f>
        <v>5</v>
      </c>
      <c r="FF8" s="167">
        <f ca="1">BingoMaker.com!$GG$5</f>
        <v>27</v>
      </c>
      <c r="FG8" s="167">
        <f ca="1">BingoMaker.com!$GH$5</f>
        <v>38</v>
      </c>
      <c r="FH8" s="167">
        <f ca="1">BingoMaker.com!$GI$5</f>
        <v>58</v>
      </c>
      <c r="FI8" s="168">
        <f ca="1">BingoMaker.com!$GJ$5</f>
        <v>65</v>
      </c>
      <c r="FJ8" s="166">
        <f ca="1">BingoMaker.com!$GL$5</f>
        <v>9</v>
      </c>
      <c r="FK8" s="167">
        <f ca="1">BingoMaker.com!$GM$5</f>
        <v>22</v>
      </c>
      <c r="FL8" s="167">
        <f ca="1">BingoMaker.com!$GN$5</f>
        <v>36</v>
      </c>
      <c r="FM8" s="167">
        <f ca="1">BingoMaker.com!$GO$5</f>
        <v>49</v>
      </c>
      <c r="FN8" s="168">
        <f ca="1">BingoMaker.com!$GP$5</f>
        <v>70</v>
      </c>
      <c r="FO8" s="166">
        <f ca="1">BingoMaker.com!$GQ$5</f>
        <v>13</v>
      </c>
      <c r="FP8" s="167">
        <f ca="1">BingoMaker.com!$GR$5</f>
        <v>30</v>
      </c>
      <c r="FQ8" s="167">
        <f ca="1">BingoMaker.com!$GS$5</f>
        <v>42</v>
      </c>
      <c r="FR8" s="167">
        <f ca="1">BingoMaker.com!$GT$5</f>
        <v>48</v>
      </c>
      <c r="FS8" s="168">
        <f ca="1">BingoMaker.com!$GU$5</f>
        <v>68</v>
      </c>
      <c r="FT8" s="166">
        <f ca="1">BingoMaker.com!$GW$5</f>
        <v>9</v>
      </c>
      <c r="FU8" s="167">
        <f ca="1">BingoMaker.com!$GX$5</f>
        <v>18</v>
      </c>
      <c r="FV8" s="167">
        <f ca="1">BingoMaker.com!$GY$5</f>
        <v>42</v>
      </c>
      <c r="FW8" s="167">
        <f ca="1">BingoMaker.com!$GZ$5</f>
        <v>50</v>
      </c>
      <c r="FX8" s="168">
        <f ca="1">BingoMaker.com!$HA$5</f>
        <v>72</v>
      </c>
      <c r="FY8" s="166">
        <f ca="1">BingoMaker.com!$HB$5</f>
        <v>11</v>
      </c>
      <c r="FZ8" s="167">
        <f ca="1">BingoMaker.com!$HC$5</f>
        <v>27</v>
      </c>
      <c r="GA8" s="167">
        <f ca="1">BingoMaker.com!$HD$5</f>
        <v>41</v>
      </c>
      <c r="GB8" s="167">
        <f ca="1">BingoMaker.com!$HE$5</f>
        <v>57</v>
      </c>
      <c r="GC8" s="168">
        <f ca="1">BingoMaker.com!$HF$5</f>
        <v>65</v>
      </c>
      <c r="GD8" s="166">
        <f ca="1">BingoMaker.com!$HH$5</f>
        <v>14</v>
      </c>
      <c r="GE8" s="167">
        <f ca="1">BingoMaker.com!$HI$5</f>
        <v>19</v>
      </c>
      <c r="GF8" s="167">
        <f ca="1">BingoMaker.com!$HJ$5</f>
        <v>43</v>
      </c>
      <c r="GG8" s="167">
        <f ca="1">BingoMaker.com!$HK$5</f>
        <v>51</v>
      </c>
      <c r="GH8" s="168">
        <f ca="1">BingoMaker.com!$HL$5</f>
        <v>64</v>
      </c>
      <c r="GI8" s="166">
        <f ca="1">BingoMaker.com!$HM$5</f>
        <v>10</v>
      </c>
      <c r="GJ8" s="167">
        <f ca="1">BingoMaker.com!$HN$5</f>
        <v>25</v>
      </c>
      <c r="GK8" s="167">
        <f ca="1">BingoMaker.com!$HO$5</f>
        <v>34</v>
      </c>
      <c r="GL8" s="167">
        <f ca="1">BingoMaker.com!$HP$5</f>
        <v>56</v>
      </c>
      <c r="GM8" s="168">
        <f ca="1">BingoMaker.com!$HQ$5</f>
        <v>67</v>
      </c>
      <c r="GN8" s="166">
        <f ca="1">BingoMaker.com!$HS$5</f>
        <v>9</v>
      </c>
      <c r="GO8" s="167">
        <f ca="1">BingoMaker.com!$HT$5</f>
        <v>30</v>
      </c>
      <c r="GP8" s="167">
        <f ca="1">BingoMaker.com!$HU$5</f>
        <v>42</v>
      </c>
      <c r="GQ8" s="167">
        <f ca="1">BingoMaker.com!$HV$5</f>
        <v>51</v>
      </c>
      <c r="GR8" s="168">
        <f ca="1">BingoMaker.com!$HW$5</f>
        <v>74</v>
      </c>
      <c r="GS8" s="166">
        <f ca="1">BingoMaker.com!$HX$5</f>
        <v>6</v>
      </c>
      <c r="GT8" s="167">
        <f ca="1">BingoMaker.com!$HY$5</f>
        <v>22</v>
      </c>
      <c r="GU8" s="167">
        <f ca="1">BingoMaker.com!$HZ$5</f>
        <v>32</v>
      </c>
      <c r="GV8" s="167">
        <f ca="1">BingoMaker.com!$IA$5</f>
        <v>55</v>
      </c>
      <c r="GW8" s="168">
        <f ca="1">BingoMaker.com!$IB$5</f>
        <v>66</v>
      </c>
      <c r="GX8" s="166">
        <f ca="1">BingoMaker.com!$ID$5</f>
        <v>9</v>
      </c>
      <c r="GY8" s="167">
        <f ca="1">BingoMaker.com!$IE$5</f>
        <v>29</v>
      </c>
      <c r="GZ8" s="167">
        <f ca="1">BingoMaker.com!$IF$5</f>
        <v>42</v>
      </c>
      <c r="HA8" s="167">
        <f ca="1">BingoMaker.com!$IG$5</f>
        <v>60</v>
      </c>
      <c r="HB8" s="168">
        <f ca="1">BingoMaker.com!$IH$5</f>
        <v>62</v>
      </c>
      <c r="HC8" s="166">
        <f ca="1">BingoMaker.com!$II$5</f>
        <v>8</v>
      </c>
      <c r="HD8" s="167">
        <f ca="1">BingoMaker.com!$IJ$5</f>
        <v>20</v>
      </c>
      <c r="HE8" s="167">
        <f ca="1">BingoMaker.com!$IK$5</f>
        <v>32</v>
      </c>
      <c r="HF8" s="167">
        <f ca="1">BingoMaker.com!$IL$5</f>
        <v>51</v>
      </c>
      <c r="HG8" s="168">
        <f ca="1">BingoMaker.com!$IM$5</f>
        <v>64</v>
      </c>
      <c r="HH8" s="166">
        <f ca="1">BingoMaker.com!$IO$5</f>
        <v>15</v>
      </c>
      <c r="HI8" s="167">
        <f ca="1">BingoMaker.com!$IP$5</f>
        <v>23</v>
      </c>
      <c r="HJ8" s="167">
        <f ca="1">BingoMaker.com!$IQ$5</f>
        <v>36</v>
      </c>
      <c r="HK8" s="167">
        <f ca="1">BingoMaker.com!$IR$5</f>
        <v>54</v>
      </c>
      <c r="HL8" s="168">
        <f ca="1">BingoMaker.com!$IS$5</f>
        <v>70</v>
      </c>
      <c r="HM8" s="166">
        <f ca="1">BingoMaker.com!$IT$5</f>
        <v>8</v>
      </c>
      <c r="HN8" s="167">
        <f ca="1">BingoMaker.com!$IU$5</f>
        <v>23</v>
      </c>
      <c r="HO8" s="167">
        <f ca="1">BingoMaker.com!$IV$5</f>
        <v>42</v>
      </c>
      <c r="HP8" s="167">
        <f ca="1">BingoMaker.com!$IW$5</f>
        <v>60</v>
      </c>
      <c r="HQ8" s="168">
        <f ca="1">BingoMaker.com!$IX$5</f>
        <v>64</v>
      </c>
      <c r="HR8" s="166">
        <f ca="1">BingoMaker.com!$IZ$5</f>
        <v>2</v>
      </c>
      <c r="HS8" s="167">
        <f ca="1">BingoMaker.com!$JA$5</f>
        <v>28</v>
      </c>
      <c r="HT8" s="167">
        <f ca="1">BingoMaker.com!$JB$5</f>
        <v>32</v>
      </c>
      <c r="HU8" s="167">
        <f ca="1">BingoMaker.com!$JC$5</f>
        <v>47</v>
      </c>
      <c r="HV8" s="168">
        <f ca="1">BingoMaker.com!$JD$5</f>
        <v>75</v>
      </c>
      <c r="HW8" s="166">
        <f ca="1">BingoMaker.com!$JE$5</f>
        <v>12</v>
      </c>
      <c r="HX8" s="167">
        <f ca="1">BingoMaker.com!$JF$5</f>
        <v>26</v>
      </c>
      <c r="HY8" s="167">
        <f ca="1">BingoMaker.com!$JG$5</f>
        <v>32</v>
      </c>
      <c r="HZ8" s="167">
        <f ca="1">BingoMaker.com!$JH$5</f>
        <v>53</v>
      </c>
      <c r="IA8" s="168">
        <f ca="1">BingoMaker.com!$JI$5</f>
        <v>61</v>
      </c>
      <c r="IB8" s="166">
        <f ca="1">BingoMaker.com!$JK$5</f>
        <v>3</v>
      </c>
      <c r="IC8" s="167">
        <f ca="1">BingoMaker.com!$JL$5</f>
        <v>20</v>
      </c>
      <c r="ID8" s="167">
        <f ca="1">BingoMaker.com!$JM$5</f>
        <v>35</v>
      </c>
      <c r="IE8" s="167">
        <f ca="1">BingoMaker.com!$JN$5</f>
        <v>57</v>
      </c>
      <c r="IF8" s="168">
        <f ca="1">BingoMaker.com!$JO$5</f>
        <v>70</v>
      </c>
      <c r="IG8" s="166">
        <f ca="1">BingoMaker.com!$JP$5</f>
        <v>15</v>
      </c>
      <c r="IH8" s="167">
        <f ca="1">BingoMaker.com!$JQ$5</f>
        <v>18</v>
      </c>
      <c r="II8" s="167">
        <f ca="1">BingoMaker.com!$JR$5</f>
        <v>45</v>
      </c>
      <c r="IJ8" s="167">
        <f ca="1">BingoMaker.com!$JS$5</f>
        <v>53</v>
      </c>
      <c r="IK8" s="168">
        <f ca="1">BingoMaker.com!$JT$5</f>
        <v>75</v>
      </c>
      <c r="IL8" s="166">
        <f ca="1">BingoMaker.com!$JV$5</f>
        <v>2</v>
      </c>
      <c r="IM8" s="167">
        <f ca="1">BingoMaker.com!$JW$5</f>
        <v>18</v>
      </c>
      <c r="IN8" s="167">
        <f ca="1">BingoMaker.com!$JX$5</f>
        <v>34</v>
      </c>
      <c r="IO8" s="167">
        <f ca="1">BingoMaker.com!$JY$5</f>
        <v>52</v>
      </c>
      <c r="IP8" s="168">
        <f ca="1">BingoMaker.com!$JZ$5</f>
        <v>74</v>
      </c>
      <c r="IQ8" s="166">
        <f ca="1">BingoMaker.com!$KA$5</f>
        <v>12</v>
      </c>
      <c r="IR8" s="167">
        <f ca="1">BingoMaker.com!$KB$5</f>
        <v>22</v>
      </c>
      <c r="IS8" s="167">
        <f ca="1">BingoMaker.com!$KC$5</f>
        <v>35</v>
      </c>
      <c r="IT8" s="167">
        <f ca="1">BingoMaker.com!$KD$5</f>
        <v>48</v>
      </c>
      <c r="IU8" s="168">
        <f ca="1">BingoMaker.com!$KE$5</f>
        <v>66</v>
      </c>
      <c r="IV8" s="166">
        <f ca="1">BingoMaker.com!$KG$5</f>
        <v>10</v>
      </c>
      <c r="IW8" s="167">
        <f ca="1">BingoMaker.com!$KH$5</f>
        <v>30</v>
      </c>
      <c r="IX8" s="167">
        <f ca="1">BingoMaker.com!$KI$5</f>
        <v>38</v>
      </c>
      <c r="IY8" s="167">
        <f ca="1">BingoMaker.com!$KJ$5</f>
        <v>52</v>
      </c>
      <c r="IZ8" s="168">
        <f ca="1">BingoMaker.com!$KK$5</f>
        <v>72</v>
      </c>
      <c r="JA8" s="166">
        <f ca="1">BingoMaker.com!$KL$5</f>
        <v>1</v>
      </c>
      <c r="JB8" s="167">
        <f ca="1">BingoMaker.com!$KM$5</f>
        <v>22</v>
      </c>
      <c r="JC8" s="167">
        <f ca="1">BingoMaker.com!$KN$5</f>
        <v>32</v>
      </c>
      <c r="JD8" s="167">
        <f ca="1">BingoMaker.com!$KO$5</f>
        <v>54</v>
      </c>
      <c r="JE8" s="168">
        <f ca="1">BingoMaker.com!$KP$5</f>
        <v>66</v>
      </c>
      <c r="JF8" s="166">
        <f ca="1">BingoMaker.com!$KR$5</f>
        <v>1</v>
      </c>
      <c r="JG8" s="167">
        <f ca="1">BingoMaker.com!$KS$5</f>
        <v>29</v>
      </c>
      <c r="JH8" s="167">
        <f ca="1">BingoMaker.com!$KT$5</f>
        <v>32</v>
      </c>
      <c r="JI8" s="167">
        <f ca="1">BingoMaker.com!$KU$5</f>
        <v>53</v>
      </c>
      <c r="JJ8" s="168">
        <f ca="1">BingoMaker.com!$KV$5</f>
        <v>65</v>
      </c>
      <c r="JK8" s="166">
        <f ca="1">BingoMaker.com!$KW$5</f>
        <v>8</v>
      </c>
      <c r="JL8" s="167">
        <f ca="1">BingoMaker.com!$KX$5</f>
        <v>28</v>
      </c>
      <c r="JM8" s="167">
        <f ca="1">BingoMaker.com!$KY$5</f>
        <v>34</v>
      </c>
      <c r="JN8" s="167">
        <f ca="1">BingoMaker.com!$KZ$5</f>
        <v>56</v>
      </c>
      <c r="JO8" s="168">
        <f ca="1">BingoMaker.com!$LA$5</f>
        <v>69</v>
      </c>
      <c r="JP8" s="166">
        <f ca="1">BingoMaker.com!$LC$5</f>
        <v>14</v>
      </c>
      <c r="JQ8" s="167">
        <f ca="1">BingoMaker.com!$LD$5</f>
        <v>23</v>
      </c>
      <c r="JR8" s="167">
        <f ca="1">BingoMaker.com!$LE$5</f>
        <v>40</v>
      </c>
      <c r="JS8" s="167">
        <f ca="1">BingoMaker.com!$LF$5</f>
        <v>56</v>
      </c>
      <c r="JT8" s="168">
        <f ca="1">BingoMaker.com!$LG$5</f>
        <v>67</v>
      </c>
      <c r="JU8" s="166">
        <f ca="1">BingoMaker.com!$LH$5</f>
        <v>13</v>
      </c>
      <c r="JV8" s="167">
        <f ca="1">BingoMaker.com!$LI$5</f>
        <v>18</v>
      </c>
      <c r="JW8" s="167">
        <f ca="1">BingoMaker.com!$LJ$5</f>
        <v>42</v>
      </c>
      <c r="JX8" s="167">
        <f ca="1">BingoMaker.com!$LK$5</f>
        <v>52</v>
      </c>
      <c r="JY8" s="168">
        <f ca="1">BingoMaker.com!$LL$5</f>
        <v>69</v>
      </c>
      <c r="JZ8" s="166">
        <f ca="1">BingoMaker.com!$LN$5</f>
        <v>4</v>
      </c>
      <c r="KA8" s="167">
        <f ca="1">BingoMaker.com!$LO$5</f>
        <v>30</v>
      </c>
      <c r="KB8" s="167">
        <f ca="1">BingoMaker.com!$LP$5</f>
        <v>40</v>
      </c>
      <c r="KC8" s="167">
        <f ca="1">BingoMaker.com!$LQ$5</f>
        <v>56</v>
      </c>
      <c r="KD8" s="168">
        <f ca="1">BingoMaker.com!$LR$5</f>
        <v>67</v>
      </c>
      <c r="KE8" s="166">
        <f ca="1">BingoMaker.com!$LS$5</f>
        <v>1</v>
      </c>
      <c r="KF8" s="167">
        <f ca="1">BingoMaker.com!$LT$5</f>
        <v>28</v>
      </c>
      <c r="KG8" s="167">
        <f ca="1">BingoMaker.com!$LU$5</f>
        <v>42</v>
      </c>
      <c r="KH8" s="167">
        <f ca="1">BingoMaker.com!$LV$5</f>
        <v>52</v>
      </c>
      <c r="KI8" s="168">
        <f ca="1">BingoMaker.com!$LW$5</f>
        <v>73</v>
      </c>
      <c r="KJ8" s="166">
        <f ca="1">BingoMaker.com!$LY$5</f>
        <v>5</v>
      </c>
      <c r="KK8" s="167">
        <f ca="1">BingoMaker.com!$LZ$5</f>
        <v>18</v>
      </c>
      <c r="KL8" s="167">
        <f ca="1">BingoMaker.com!$MA$5</f>
        <v>35</v>
      </c>
      <c r="KM8" s="167">
        <f ca="1">BingoMaker.com!$MB$5</f>
        <v>60</v>
      </c>
      <c r="KN8" s="168">
        <f ca="1">BingoMaker.com!$MC$5</f>
        <v>63</v>
      </c>
      <c r="KO8" s="166">
        <f ca="1">BingoMaker.com!$MD$5</f>
        <v>12</v>
      </c>
      <c r="KP8" s="167">
        <f ca="1">BingoMaker.com!$ME$5</f>
        <v>22</v>
      </c>
      <c r="KQ8" s="167">
        <f ca="1">BingoMaker.com!$MF$5</f>
        <v>32</v>
      </c>
      <c r="KR8" s="167">
        <f ca="1">BingoMaker.com!$MG$5</f>
        <v>46</v>
      </c>
      <c r="KS8" s="168">
        <f ca="1">BingoMaker.com!$MH$5</f>
        <v>71</v>
      </c>
      <c r="KT8" s="166">
        <f ca="1">BingoMaker.com!$MJ$5</f>
        <v>15</v>
      </c>
      <c r="KU8" s="167">
        <f ca="1">BingoMaker.com!$MK$5</f>
        <v>16</v>
      </c>
      <c r="KV8" s="167">
        <f ca="1">BingoMaker.com!$ML$5</f>
        <v>44</v>
      </c>
      <c r="KW8" s="167">
        <f ca="1">BingoMaker.com!$MM$5</f>
        <v>54</v>
      </c>
      <c r="KX8" s="168">
        <f ca="1">BingoMaker.com!$MN$5</f>
        <v>67</v>
      </c>
      <c r="KY8" s="166">
        <f ca="1">BingoMaker.com!$MO$5</f>
        <v>8</v>
      </c>
      <c r="KZ8" s="167">
        <f ca="1">BingoMaker.com!$MP$5</f>
        <v>30</v>
      </c>
      <c r="LA8" s="167">
        <f ca="1">BingoMaker.com!$MQ$5</f>
        <v>39</v>
      </c>
      <c r="LB8" s="167">
        <f ca="1">BingoMaker.com!$MR$5</f>
        <v>52</v>
      </c>
      <c r="LC8" s="168">
        <f ca="1">BingoMaker.com!$MS$5</f>
        <v>64</v>
      </c>
      <c r="LD8" s="166">
        <f ca="1">BingoMaker.com!$MU$5</f>
        <v>8</v>
      </c>
      <c r="LE8" s="167">
        <f ca="1">BingoMaker.com!$MV$5</f>
        <v>25</v>
      </c>
      <c r="LF8" s="167">
        <f ca="1">BingoMaker.com!$MW$5</f>
        <v>45</v>
      </c>
      <c r="LG8" s="167">
        <f ca="1">BingoMaker.com!$MX$5</f>
        <v>60</v>
      </c>
      <c r="LH8" s="168">
        <f ca="1">BingoMaker.com!$MY$5</f>
        <v>69</v>
      </c>
      <c r="LI8" s="166">
        <f ca="1">BingoMaker.com!$MZ$5</f>
        <v>4</v>
      </c>
      <c r="LJ8" s="167">
        <f ca="1">BingoMaker.com!$NA$5</f>
        <v>22</v>
      </c>
      <c r="LK8" s="167">
        <f ca="1">BingoMaker.com!$NB$5</f>
        <v>41</v>
      </c>
      <c r="LL8" s="167">
        <f ca="1">BingoMaker.com!$NC$5</f>
        <v>54</v>
      </c>
      <c r="LM8" s="168">
        <f ca="1">BingoMaker.com!$ND$5</f>
        <v>72</v>
      </c>
      <c r="LN8" s="166">
        <f ca="1">BingoMaker.com!$NF$5</f>
        <v>15</v>
      </c>
      <c r="LO8" s="167">
        <f ca="1">BingoMaker.com!$NG$5</f>
        <v>30</v>
      </c>
      <c r="LP8" s="167">
        <f ca="1">BingoMaker.com!$NH$5</f>
        <v>33</v>
      </c>
      <c r="LQ8" s="167">
        <f ca="1">BingoMaker.com!$NI$5</f>
        <v>57</v>
      </c>
      <c r="LR8" s="168">
        <f ca="1">BingoMaker.com!$NJ$5</f>
        <v>64</v>
      </c>
      <c r="LS8" s="166">
        <f ca="1">BingoMaker.com!$NK$5</f>
        <v>14</v>
      </c>
      <c r="LT8" s="167">
        <f ca="1">BingoMaker.com!$NL$5</f>
        <v>27</v>
      </c>
      <c r="LU8" s="167">
        <f ca="1">BingoMaker.com!$NM$5</f>
        <v>39</v>
      </c>
      <c r="LV8" s="167">
        <f ca="1">BingoMaker.com!$NN$5</f>
        <v>46</v>
      </c>
      <c r="LW8" s="168">
        <f ca="1">BingoMaker.com!$NO$5</f>
        <v>69</v>
      </c>
      <c r="LX8" s="166">
        <f ca="1">BingoMaker.com!$NQ$5</f>
        <v>7</v>
      </c>
      <c r="LY8" s="167">
        <f ca="1">BingoMaker.com!$NR$5</f>
        <v>30</v>
      </c>
      <c r="LZ8" s="167">
        <f ca="1">BingoMaker.com!$NS$5</f>
        <v>40</v>
      </c>
      <c r="MA8" s="167">
        <f ca="1">BingoMaker.com!$NT$5</f>
        <v>49</v>
      </c>
      <c r="MB8" s="168">
        <f ca="1">BingoMaker.com!$NU$5</f>
        <v>66</v>
      </c>
      <c r="MC8" s="166">
        <f ca="1">BingoMaker.com!$NV$5</f>
        <v>5</v>
      </c>
      <c r="MD8" s="167">
        <f ca="1">BingoMaker.com!$NW$5</f>
        <v>26</v>
      </c>
      <c r="ME8" s="167">
        <f ca="1">BingoMaker.com!$NX$5</f>
        <v>42</v>
      </c>
      <c r="MF8" s="167">
        <f ca="1">BingoMaker.com!$NY$5</f>
        <v>57</v>
      </c>
      <c r="MG8" s="168">
        <f ca="1">BingoMaker.com!$NZ$5</f>
        <v>68</v>
      </c>
      <c r="MH8" s="166">
        <f ca="1">BingoMaker.com!$OB$5</f>
        <v>3</v>
      </c>
      <c r="MI8" s="167">
        <f ca="1">BingoMaker.com!$OC$5</f>
        <v>16</v>
      </c>
      <c r="MJ8" s="167">
        <f ca="1">BingoMaker.com!$OD$5</f>
        <v>43</v>
      </c>
      <c r="MK8" s="167">
        <f ca="1">BingoMaker.com!$OE$5</f>
        <v>55</v>
      </c>
      <c r="ML8" s="168">
        <f ca="1">BingoMaker.com!$OF$5</f>
        <v>62</v>
      </c>
      <c r="MM8" s="166">
        <f ca="1">BingoMaker.com!$OG$5</f>
        <v>15</v>
      </c>
      <c r="MN8" s="167">
        <f ca="1">BingoMaker.com!$OH$5</f>
        <v>18</v>
      </c>
      <c r="MO8" s="167">
        <f ca="1">BingoMaker.com!$OI$5</f>
        <v>31</v>
      </c>
      <c r="MP8" s="167">
        <f ca="1">BingoMaker.com!$OJ$5</f>
        <v>55</v>
      </c>
      <c r="MQ8" s="168">
        <f ca="1">BingoMaker.com!$OK$5</f>
        <v>64</v>
      </c>
      <c r="MR8" s="166">
        <f ca="1">BingoMaker.com!$OM$5</f>
        <v>8</v>
      </c>
      <c r="MS8" s="167">
        <f ca="1">BingoMaker.com!$ON$5</f>
        <v>20</v>
      </c>
      <c r="MT8" s="167">
        <f ca="1">BingoMaker.com!$OO$5</f>
        <v>38</v>
      </c>
      <c r="MU8" s="167">
        <f ca="1">BingoMaker.com!$OP$5</f>
        <v>53</v>
      </c>
      <c r="MV8" s="168">
        <f ca="1">BingoMaker.com!$OQ$5</f>
        <v>61</v>
      </c>
      <c r="MW8" s="166">
        <f ca="1">BingoMaker.com!$OR$5</f>
        <v>11</v>
      </c>
      <c r="MX8" s="167">
        <f ca="1">BingoMaker.com!$OS$5</f>
        <v>27</v>
      </c>
      <c r="MY8" s="167">
        <f ca="1">BingoMaker.com!$OT$5</f>
        <v>39</v>
      </c>
      <c r="MZ8" s="167">
        <f ca="1">BingoMaker.com!$OU$5</f>
        <v>59</v>
      </c>
      <c r="NA8" s="168">
        <f ca="1">BingoMaker.com!$OV$5</f>
        <v>66</v>
      </c>
      <c r="NB8" s="166">
        <f ca="1">BingoMaker.com!$OX$5</f>
        <v>4</v>
      </c>
      <c r="NC8" s="167">
        <f ca="1">BingoMaker.com!$OY$5</f>
        <v>25</v>
      </c>
      <c r="ND8" s="167">
        <f ca="1">BingoMaker.com!$OZ$5</f>
        <v>40</v>
      </c>
      <c r="NE8" s="167">
        <f ca="1">BingoMaker.com!$PA$5</f>
        <v>58</v>
      </c>
      <c r="NF8" s="168">
        <f ca="1">BingoMaker.com!$PB$5</f>
        <v>68</v>
      </c>
      <c r="NG8" s="166">
        <f ca="1">BingoMaker.com!$PC$5</f>
        <v>4</v>
      </c>
      <c r="NH8" s="167">
        <f ca="1">BingoMaker.com!$PD$5</f>
        <v>19</v>
      </c>
      <c r="NI8" s="167">
        <f ca="1">BingoMaker.com!$PE$5</f>
        <v>44</v>
      </c>
      <c r="NJ8" s="167">
        <f ca="1">BingoMaker.com!$PF$5</f>
        <v>54</v>
      </c>
      <c r="NK8" s="168">
        <f ca="1">BingoMaker.com!$PG$5</f>
        <v>73</v>
      </c>
      <c r="NL8" s="166">
        <f ca="1">BingoMaker.com!$PI$5</f>
        <v>6</v>
      </c>
      <c r="NM8" s="167">
        <f ca="1">BingoMaker.com!$PJ$5</f>
        <v>29</v>
      </c>
      <c r="NN8" s="167">
        <f ca="1">BingoMaker.com!$PK$5</f>
        <v>33</v>
      </c>
      <c r="NO8" s="167">
        <f ca="1">BingoMaker.com!$PL$5</f>
        <v>56</v>
      </c>
      <c r="NP8" s="168">
        <f ca="1">BingoMaker.com!$PM$5</f>
        <v>62</v>
      </c>
      <c r="NQ8" s="166">
        <f ca="1">BingoMaker.com!$PN$5</f>
        <v>12</v>
      </c>
      <c r="NR8" s="167">
        <f ca="1">BingoMaker.com!$PO$5</f>
        <v>28</v>
      </c>
      <c r="NS8" s="167">
        <f ca="1">BingoMaker.com!$PP$5</f>
        <v>31</v>
      </c>
      <c r="NT8" s="167">
        <f ca="1">BingoMaker.com!$PQ$5</f>
        <v>47</v>
      </c>
      <c r="NU8" s="168">
        <f ca="1">BingoMaker.com!$PR$5</f>
        <v>64</v>
      </c>
      <c r="NV8" s="166">
        <f ca="1">BingoMaker.com!$PT$5</f>
        <v>3</v>
      </c>
      <c r="NW8" s="167">
        <f ca="1">BingoMaker.com!$PU$5</f>
        <v>29</v>
      </c>
      <c r="NX8" s="167">
        <f ca="1">BingoMaker.com!$PV$5</f>
        <v>38</v>
      </c>
      <c r="NY8" s="167">
        <f ca="1">BingoMaker.com!$PW$5</f>
        <v>53</v>
      </c>
      <c r="NZ8" s="168">
        <f ca="1">BingoMaker.com!$PX$5</f>
        <v>71</v>
      </c>
      <c r="OA8" s="166">
        <f ca="1">BingoMaker.com!$PY$5</f>
        <v>15</v>
      </c>
      <c r="OB8" s="167">
        <f ca="1">BingoMaker.com!$PZ$5</f>
        <v>23</v>
      </c>
      <c r="OC8" s="167">
        <f ca="1">BingoMaker.com!$QA$5</f>
        <v>39</v>
      </c>
      <c r="OD8" s="167">
        <f ca="1">BingoMaker.com!$QB$5</f>
        <v>49</v>
      </c>
      <c r="OE8" s="168">
        <f ca="1">BingoMaker.com!$QC$5</f>
        <v>64</v>
      </c>
      <c r="OF8" s="166">
        <f ca="1">BingoMaker.com!$QE$5</f>
        <v>8</v>
      </c>
      <c r="OG8" s="167">
        <f ca="1">BingoMaker.com!$QF$5</f>
        <v>27</v>
      </c>
      <c r="OH8" s="167">
        <f ca="1">BingoMaker.com!$QG$5</f>
        <v>32</v>
      </c>
      <c r="OI8" s="167">
        <f ca="1">BingoMaker.com!$QH$5</f>
        <v>60</v>
      </c>
      <c r="OJ8" s="168">
        <f ca="1">BingoMaker.com!$QI$5</f>
        <v>68</v>
      </c>
      <c r="OK8" s="166">
        <f ca="1">BingoMaker.com!$QJ$5</f>
        <v>5</v>
      </c>
      <c r="OL8" s="167">
        <f ca="1">BingoMaker.com!$QK$5</f>
        <v>20</v>
      </c>
      <c r="OM8" s="167">
        <f ca="1">BingoMaker.com!$QL$5</f>
        <v>31</v>
      </c>
      <c r="ON8" s="167">
        <f ca="1">BingoMaker.com!$QM$5</f>
        <v>58</v>
      </c>
      <c r="OO8" s="168">
        <f ca="1">BingoMaker.com!$QN$5</f>
        <v>72</v>
      </c>
      <c r="OP8" s="166">
        <f ca="1">BingoMaker.com!$QP$5</f>
        <v>13</v>
      </c>
      <c r="OQ8" s="167">
        <f ca="1">BingoMaker.com!$QQ$5</f>
        <v>16</v>
      </c>
      <c r="OR8" s="167">
        <f ca="1">BingoMaker.com!$QR$5</f>
        <v>34</v>
      </c>
      <c r="OS8" s="167">
        <f ca="1">BingoMaker.com!$QS$5</f>
        <v>47</v>
      </c>
      <c r="OT8" s="168">
        <f ca="1">BingoMaker.com!$QT$5</f>
        <v>75</v>
      </c>
      <c r="OU8" s="166">
        <f ca="1">BingoMaker.com!$QU$5</f>
        <v>10</v>
      </c>
      <c r="OV8" s="167">
        <f ca="1">BingoMaker.com!$QV$5</f>
        <v>21</v>
      </c>
      <c r="OW8" s="167">
        <f ca="1">BingoMaker.com!$QW$5</f>
        <v>32</v>
      </c>
      <c r="OX8" s="167">
        <f ca="1">BingoMaker.com!$QX$5</f>
        <v>49</v>
      </c>
      <c r="OY8" s="168">
        <f ca="1">BingoMaker.com!$QY$5</f>
        <v>67</v>
      </c>
      <c r="OZ8" s="166">
        <f ca="1">BingoMaker.com!$RA$5</f>
        <v>14</v>
      </c>
      <c r="PA8" s="167">
        <f ca="1">BingoMaker.com!$RB$5</f>
        <v>23</v>
      </c>
      <c r="PB8" s="167">
        <f ca="1">BingoMaker.com!$RC$5</f>
        <v>39</v>
      </c>
      <c r="PC8" s="167">
        <f ca="1">BingoMaker.com!$RD$5</f>
        <v>53</v>
      </c>
      <c r="PD8" s="168">
        <f ca="1">BingoMaker.com!$RE$5</f>
        <v>73</v>
      </c>
      <c r="PE8" s="166">
        <f ca="1">BingoMaker.com!$RF$5</f>
        <v>2</v>
      </c>
      <c r="PF8" s="167">
        <f ca="1">BingoMaker.com!$RG$5</f>
        <v>17</v>
      </c>
      <c r="PG8" s="167">
        <f ca="1">BingoMaker.com!$RH$5</f>
        <v>39</v>
      </c>
      <c r="PH8" s="167">
        <f ca="1">BingoMaker.com!$RI$5</f>
        <v>55</v>
      </c>
      <c r="PI8" s="168">
        <f ca="1">BingoMaker.com!$RJ$5</f>
        <v>61</v>
      </c>
      <c r="PJ8" s="166">
        <f ca="1">BingoMaker.com!$RL$5</f>
        <v>7</v>
      </c>
      <c r="PK8" s="167">
        <f ca="1">BingoMaker.com!$RM$5</f>
        <v>19</v>
      </c>
      <c r="PL8" s="167">
        <f ca="1">BingoMaker.com!$RN$5</f>
        <v>34</v>
      </c>
      <c r="PM8" s="167">
        <f ca="1">BingoMaker.com!$RO$5</f>
        <v>51</v>
      </c>
      <c r="PN8" s="168">
        <f ca="1">BingoMaker.com!$RP$5</f>
        <v>74</v>
      </c>
      <c r="PO8" s="166">
        <f ca="1">BingoMaker.com!$RQ$5</f>
        <v>13</v>
      </c>
      <c r="PP8" s="167">
        <f ca="1">BingoMaker.com!$RR$5</f>
        <v>20</v>
      </c>
      <c r="PQ8" s="167">
        <f ca="1">BingoMaker.com!$RS$5</f>
        <v>42</v>
      </c>
      <c r="PR8" s="167">
        <f ca="1">BingoMaker.com!$RT$5</f>
        <v>56</v>
      </c>
      <c r="PS8" s="168">
        <f ca="1">BingoMaker.com!$RU$5</f>
        <v>69</v>
      </c>
      <c r="PT8" s="166">
        <f ca="1">BingoMaker.com!$RW$5</f>
        <v>6</v>
      </c>
      <c r="PU8" s="167">
        <f ca="1">BingoMaker.com!$RX$5</f>
        <v>20</v>
      </c>
      <c r="PV8" s="167">
        <f ca="1">BingoMaker.com!$RY$5</f>
        <v>39</v>
      </c>
      <c r="PW8" s="167">
        <f ca="1">BingoMaker.com!$RZ$5</f>
        <v>58</v>
      </c>
      <c r="PX8" s="168">
        <f ca="1">BingoMaker.com!$SA$5</f>
        <v>72</v>
      </c>
      <c r="PY8" s="166">
        <f ca="1">BingoMaker.com!$SB$5</f>
        <v>14</v>
      </c>
      <c r="PZ8" s="167">
        <f ca="1">BingoMaker.com!$SC$5</f>
        <v>18</v>
      </c>
      <c r="QA8" s="167">
        <f ca="1">BingoMaker.com!$SD$5</f>
        <v>44</v>
      </c>
      <c r="QB8" s="167">
        <f ca="1">BingoMaker.com!$SE$5</f>
        <v>51</v>
      </c>
      <c r="QC8" s="168">
        <f ca="1">BingoMaker.com!$SF$5</f>
        <v>64</v>
      </c>
      <c r="QD8" s="166">
        <f ca="1">BingoMaker.com!$SH$5</f>
        <v>3</v>
      </c>
      <c r="QE8" s="167">
        <f ca="1">BingoMaker.com!$SI$5</f>
        <v>21</v>
      </c>
      <c r="QF8" s="167">
        <f ca="1">BingoMaker.com!$SJ$5</f>
        <v>38</v>
      </c>
      <c r="QG8" s="167">
        <f ca="1">BingoMaker.com!$SK$5</f>
        <v>60</v>
      </c>
      <c r="QH8" s="168">
        <f ca="1">BingoMaker.com!$SL$5</f>
        <v>74</v>
      </c>
      <c r="QI8" s="166">
        <f ca="1">BingoMaker.com!$SM$5</f>
        <v>1</v>
      </c>
      <c r="QJ8" s="167">
        <f ca="1">BingoMaker.com!$SN$5</f>
        <v>24</v>
      </c>
      <c r="QK8" s="167">
        <f ca="1">BingoMaker.com!$SO$5</f>
        <v>44</v>
      </c>
      <c r="QL8" s="167">
        <f ca="1">BingoMaker.com!$SP$5</f>
        <v>46</v>
      </c>
      <c r="QM8" s="168">
        <f ca="1">BingoMaker.com!$SQ$5</f>
        <v>64</v>
      </c>
      <c r="QN8" s="166">
        <f ca="1">BingoMaker.com!$SS$5</f>
        <v>3</v>
      </c>
      <c r="QO8" s="167">
        <f ca="1">BingoMaker.com!$ST$5</f>
        <v>30</v>
      </c>
      <c r="QP8" s="167">
        <f ca="1">BingoMaker.com!$SU$5</f>
        <v>33</v>
      </c>
      <c r="QQ8" s="167">
        <f ca="1">BingoMaker.com!$SV$5</f>
        <v>52</v>
      </c>
      <c r="QR8" s="168">
        <f ca="1">BingoMaker.com!$SW$5</f>
        <v>71</v>
      </c>
      <c r="QS8" s="166">
        <f ca="1">BingoMaker.com!$SX$5</f>
        <v>2</v>
      </c>
      <c r="QT8" s="167">
        <f ca="1">BingoMaker.com!$SY$5</f>
        <v>22</v>
      </c>
      <c r="QU8" s="167">
        <f ca="1">BingoMaker.com!$SZ$5</f>
        <v>42</v>
      </c>
      <c r="QV8" s="167">
        <f ca="1">BingoMaker.com!$TA$5</f>
        <v>50</v>
      </c>
      <c r="QW8" s="168">
        <f ca="1">BingoMaker.com!$TB$5</f>
        <v>68</v>
      </c>
      <c r="QX8" s="166">
        <f ca="1">BingoMaker.com!$TD$5</f>
        <v>6</v>
      </c>
      <c r="QY8" s="167">
        <f ca="1">BingoMaker.com!$TE$5</f>
        <v>18</v>
      </c>
      <c r="QZ8" s="167">
        <f ca="1">BingoMaker.com!$TF$5</f>
        <v>40</v>
      </c>
      <c r="RA8" s="167">
        <f ca="1">BingoMaker.com!$TG$5</f>
        <v>46</v>
      </c>
      <c r="RB8" s="168">
        <f ca="1">BingoMaker.com!$TH$5</f>
        <v>66</v>
      </c>
      <c r="RC8" s="166">
        <f ca="1">BingoMaker.com!$TI$5</f>
        <v>12</v>
      </c>
      <c r="RD8" s="167">
        <f ca="1">BingoMaker.com!$TJ$5</f>
        <v>21</v>
      </c>
      <c r="RE8" s="167">
        <f ca="1">BingoMaker.com!$TK$5</f>
        <v>38</v>
      </c>
      <c r="RF8" s="167">
        <f ca="1">BingoMaker.com!$TL$5</f>
        <v>53</v>
      </c>
      <c r="RG8" s="168">
        <f ca="1">BingoMaker.com!$TM$5</f>
        <v>61</v>
      </c>
      <c r="RH8" s="166">
        <f ca="1">BingoMaker.com!$TO$5</f>
        <v>7</v>
      </c>
      <c r="RI8" s="167">
        <f ca="1">BingoMaker.com!$TP$5</f>
        <v>18</v>
      </c>
      <c r="RJ8" s="167">
        <f ca="1">BingoMaker.com!$TQ$5</f>
        <v>32</v>
      </c>
      <c r="RK8" s="167">
        <f ca="1">BingoMaker.com!$TR$5</f>
        <v>59</v>
      </c>
      <c r="RL8" s="168">
        <f ca="1">BingoMaker.com!$TS$5</f>
        <v>68</v>
      </c>
      <c r="RM8" s="166">
        <f ca="1">BingoMaker.com!$TT$5</f>
        <v>12</v>
      </c>
      <c r="RN8" s="167">
        <f ca="1">BingoMaker.com!$TU$5</f>
        <v>17</v>
      </c>
      <c r="RO8" s="167">
        <f ca="1">BingoMaker.com!$TV$5</f>
        <v>40</v>
      </c>
      <c r="RP8" s="167">
        <f ca="1">BingoMaker.com!$TW$5</f>
        <v>59</v>
      </c>
      <c r="RQ8" s="168">
        <f ca="1">BingoMaker.com!$TX$5</f>
        <v>67</v>
      </c>
      <c r="RR8" s="166">
        <f ca="1">BingoMaker.com!$TZ$5</f>
        <v>12</v>
      </c>
      <c r="RS8" s="167">
        <f ca="1">BingoMaker.com!$UA$5</f>
        <v>30</v>
      </c>
      <c r="RT8" s="167">
        <f ca="1">BingoMaker.com!$UB$5</f>
        <v>40</v>
      </c>
      <c r="RU8" s="167">
        <f ca="1">BingoMaker.com!$UC$5</f>
        <v>56</v>
      </c>
      <c r="RV8" s="168">
        <f ca="1">BingoMaker.com!$UD$5</f>
        <v>64</v>
      </c>
      <c r="RW8" s="166">
        <f ca="1">BingoMaker.com!$UE$5</f>
        <v>15</v>
      </c>
      <c r="RX8" s="167">
        <f ca="1">BingoMaker.com!$UF$5</f>
        <v>16</v>
      </c>
      <c r="RY8" s="167">
        <f ca="1">BingoMaker.com!$UG$5</f>
        <v>42</v>
      </c>
      <c r="RZ8" s="167">
        <f ca="1">BingoMaker.com!$UH$5</f>
        <v>46</v>
      </c>
      <c r="SA8" s="168">
        <f ca="1">BingoMaker.com!$UI$5</f>
        <v>64</v>
      </c>
      <c r="SB8" s="166">
        <f ca="1">BingoMaker.com!$UK$5</f>
        <v>9</v>
      </c>
      <c r="SC8" s="167">
        <f ca="1">BingoMaker.com!$UL$5</f>
        <v>17</v>
      </c>
      <c r="SD8" s="167">
        <f ca="1">BingoMaker.com!$UM$5</f>
        <v>42</v>
      </c>
      <c r="SE8" s="167">
        <f ca="1">BingoMaker.com!$UN$5</f>
        <v>48</v>
      </c>
      <c r="SF8" s="168">
        <f ca="1">BingoMaker.com!$UO$5</f>
        <v>66</v>
      </c>
    </row>
    <row r="9" spans="1:501" s="165" customFormat="1" ht="105" customHeight="1" thickBot="1" x14ac:dyDescent="0.2">
      <c r="A9" s="169">
        <f ca="1">BingoMaker.com!$L$6</f>
        <v>13</v>
      </c>
      <c r="B9" s="170">
        <f ca="1">BingoMaker.com!$M$6</f>
        <v>25</v>
      </c>
      <c r="C9" s="170">
        <f ca="1">BingoMaker.com!$N$6</f>
        <v>36</v>
      </c>
      <c r="D9" s="170">
        <f ca="1">BingoMaker.com!$O$6</f>
        <v>49</v>
      </c>
      <c r="E9" s="171">
        <f ca="1">BingoMaker.com!$P$6</f>
        <v>73</v>
      </c>
      <c r="F9" s="169">
        <f ca="1">BingoMaker.com!$R$6</f>
        <v>4</v>
      </c>
      <c r="G9" s="170">
        <f ca="1">BingoMaker.com!$S$6</f>
        <v>17</v>
      </c>
      <c r="H9" s="170">
        <f ca="1">BingoMaker.com!$T$6</f>
        <v>42</v>
      </c>
      <c r="I9" s="170">
        <f ca="1">BingoMaker.com!$U$6</f>
        <v>48</v>
      </c>
      <c r="J9" s="171">
        <f ca="1">BingoMaker.com!$V$6</f>
        <v>69</v>
      </c>
      <c r="K9" s="169">
        <f ca="1">BingoMaker.com!$W$6</f>
        <v>9</v>
      </c>
      <c r="L9" s="170">
        <f ca="1">BingoMaker.com!$X$6</f>
        <v>30</v>
      </c>
      <c r="M9" s="170">
        <f ca="1">BingoMaker.com!$Y$6</f>
        <v>45</v>
      </c>
      <c r="N9" s="170">
        <f ca="1">BingoMaker.com!$Z$6</f>
        <v>53</v>
      </c>
      <c r="O9" s="171">
        <f ca="1">BingoMaker.com!$AA$6</f>
        <v>71</v>
      </c>
      <c r="P9" s="169">
        <f ca="1">BingoMaker.com!$AC$6</f>
        <v>13</v>
      </c>
      <c r="Q9" s="170">
        <f ca="1">BingoMaker.com!$AD$6</f>
        <v>21</v>
      </c>
      <c r="R9" s="170">
        <f ca="1">BingoMaker.com!$AE$6</f>
        <v>36</v>
      </c>
      <c r="S9" s="170">
        <f ca="1">BingoMaker.com!$AF$6</f>
        <v>47</v>
      </c>
      <c r="T9" s="171">
        <f ca="1">BingoMaker.com!$AG$6</f>
        <v>63</v>
      </c>
      <c r="U9" s="169">
        <f ca="1">BingoMaker.com!$AH$6</f>
        <v>11</v>
      </c>
      <c r="V9" s="170">
        <f ca="1">BingoMaker.com!$AI$6</f>
        <v>19</v>
      </c>
      <c r="W9" s="170">
        <f ca="1">BingoMaker.com!$AJ$6</f>
        <v>33</v>
      </c>
      <c r="X9" s="170">
        <f ca="1">BingoMaker.com!$AK$6</f>
        <v>48</v>
      </c>
      <c r="Y9" s="171">
        <f ca="1">BingoMaker.com!$AL$6</f>
        <v>74</v>
      </c>
      <c r="Z9" s="169">
        <f ca="1">BingoMaker.com!$AN$6</f>
        <v>2</v>
      </c>
      <c r="AA9" s="170">
        <f ca="1">BingoMaker.com!$AO$6</f>
        <v>23</v>
      </c>
      <c r="AB9" s="170">
        <f ca="1">BingoMaker.com!$AP$6</f>
        <v>37</v>
      </c>
      <c r="AC9" s="170">
        <f ca="1">BingoMaker.com!$AQ$6</f>
        <v>47</v>
      </c>
      <c r="AD9" s="171">
        <f ca="1">BingoMaker.com!$AR$6</f>
        <v>61</v>
      </c>
      <c r="AE9" s="169">
        <f ca="1">BingoMaker.com!$AS$6</f>
        <v>12</v>
      </c>
      <c r="AF9" s="170">
        <f ca="1">BingoMaker.com!$AT$6</f>
        <v>22</v>
      </c>
      <c r="AG9" s="170">
        <f ca="1">BingoMaker.com!$AU$6</f>
        <v>36</v>
      </c>
      <c r="AH9" s="170">
        <f ca="1">BingoMaker.com!$AV$6</f>
        <v>53</v>
      </c>
      <c r="AI9" s="171">
        <f ca="1">BingoMaker.com!$AW$6</f>
        <v>67</v>
      </c>
      <c r="AJ9" s="169">
        <f ca="1">BingoMaker.com!$AY$6</f>
        <v>7</v>
      </c>
      <c r="AK9" s="170">
        <f ca="1">BingoMaker.com!$AZ$6</f>
        <v>20</v>
      </c>
      <c r="AL9" s="170">
        <f ca="1">BingoMaker.com!$BA$6</f>
        <v>39</v>
      </c>
      <c r="AM9" s="170">
        <f ca="1">BingoMaker.com!$BB$6</f>
        <v>52</v>
      </c>
      <c r="AN9" s="171">
        <f ca="1">BingoMaker.com!$BC$6</f>
        <v>63</v>
      </c>
      <c r="AO9" s="169">
        <f ca="1">BingoMaker.com!$BD$6</f>
        <v>5</v>
      </c>
      <c r="AP9" s="170">
        <f ca="1">BingoMaker.com!$BE$6</f>
        <v>24</v>
      </c>
      <c r="AQ9" s="170">
        <f ca="1">BingoMaker.com!$BF$6</f>
        <v>40</v>
      </c>
      <c r="AR9" s="170">
        <f ca="1">BingoMaker.com!$BG$6</f>
        <v>54</v>
      </c>
      <c r="AS9" s="171">
        <f ca="1">BingoMaker.com!$BH$6</f>
        <v>73</v>
      </c>
      <c r="AT9" s="169">
        <f ca="1">BingoMaker.com!$BJ$6</f>
        <v>4</v>
      </c>
      <c r="AU9" s="170">
        <f ca="1">BingoMaker.com!$BK$6</f>
        <v>26</v>
      </c>
      <c r="AV9" s="170">
        <f ca="1">BingoMaker.com!$BL$6</f>
        <v>44</v>
      </c>
      <c r="AW9" s="170">
        <f ca="1">BingoMaker.com!$BM$6</f>
        <v>51</v>
      </c>
      <c r="AX9" s="171">
        <f ca="1">BingoMaker.com!$BN$6</f>
        <v>65</v>
      </c>
      <c r="AY9" s="169">
        <f ca="1">BingoMaker.com!$BO$6</f>
        <v>3</v>
      </c>
      <c r="AZ9" s="170">
        <f ca="1">BingoMaker.com!$BP$6</f>
        <v>26</v>
      </c>
      <c r="BA9" s="170">
        <f ca="1">BingoMaker.com!$BQ$6</f>
        <v>41</v>
      </c>
      <c r="BB9" s="170">
        <f ca="1">BingoMaker.com!$BR$6</f>
        <v>56</v>
      </c>
      <c r="BC9" s="171">
        <f ca="1">BingoMaker.com!$BS$6</f>
        <v>72</v>
      </c>
      <c r="BD9" s="169">
        <f ca="1">BingoMaker.com!$BU$6</f>
        <v>14</v>
      </c>
      <c r="BE9" s="170">
        <f ca="1">BingoMaker.com!$BV$6</f>
        <v>30</v>
      </c>
      <c r="BF9" s="170">
        <f ca="1">BingoMaker.com!$BW$6</f>
        <v>32</v>
      </c>
      <c r="BG9" s="170">
        <f ca="1">BingoMaker.com!$BX$6</f>
        <v>50</v>
      </c>
      <c r="BH9" s="171">
        <f ca="1">BingoMaker.com!$BY$6</f>
        <v>66</v>
      </c>
      <c r="BI9" s="169">
        <f ca="1">BingoMaker.com!$BZ$6</f>
        <v>5</v>
      </c>
      <c r="BJ9" s="170">
        <f ca="1">BingoMaker.com!$CA$6</f>
        <v>24</v>
      </c>
      <c r="BK9" s="170">
        <f ca="1">BingoMaker.com!$CB$6</f>
        <v>42</v>
      </c>
      <c r="BL9" s="170">
        <f ca="1">BingoMaker.com!$CC$6</f>
        <v>47</v>
      </c>
      <c r="BM9" s="171">
        <f ca="1">BingoMaker.com!$CD$6</f>
        <v>62</v>
      </c>
      <c r="BN9" s="169">
        <f ca="1">BingoMaker.com!$CF$6</f>
        <v>7</v>
      </c>
      <c r="BO9" s="170">
        <f ca="1">BingoMaker.com!$CG$6</f>
        <v>28</v>
      </c>
      <c r="BP9" s="170">
        <f ca="1">BingoMaker.com!$CH$6</f>
        <v>35</v>
      </c>
      <c r="BQ9" s="170">
        <f ca="1">BingoMaker.com!$CI$6</f>
        <v>59</v>
      </c>
      <c r="BR9" s="171">
        <f ca="1">BingoMaker.com!$CJ$6</f>
        <v>72</v>
      </c>
      <c r="BS9" s="169">
        <f ca="1">BingoMaker.com!$CK$6</f>
        <v>1</v>
      </c>
      <c r="BT9" s="170">
        <f ca="1">BingoMaker.com!$CL$6</f>
        <v>17</v>
      </c>
      <c r="BU9" s="170">
        <f ca="1">BingoMaker.com!$CM$6</f>
        <v>40</v>
      </c>
      <c r="BV9" s="170">
        <f ca="1">BingoMaker.com!$CN$6</f>
        <v>57</v>
      </c>
      <c r="BW9" s="171">
        <f ca="1">BingoMaker.com!$CO$6</f>
        <v>70</v>
      </c>
      <c r="BX9" s="169">
        <f ca="1">BingoMaker.com!$CQ$6</f>
        <v>13</v>
      </c>
      <c r="BY9" s="170">
        <f ca="1">BingoMaker.com!$CR$6</f>
        <v>24</v>
      </c>
      <c r="BZ9" s="170">
        <f ca="1">BingoMaker.com!$CS$6</f>
        <v>35</v>
      </c>
      <c r="CA9" s="170">
        <f ca="1">BingoMaker.com!$CT$6</f>
        <v>47</v>
      </c>
      <c r="CB9" s="171">
        <f ca="1">BingoMaker.com!$CU$6</f>
        <v>75</v>
      </c>
      <c r="CC9" s="169">
        <f ca="1">BingoMaker.com!$CV$6</f>
        <v>6</v>
      </c>
      <c r="CD9" s="170">
        <f ca="1">BingoMaker.com!$CW$6</f>
        <v>28</v>
      </c>
      <c r="CE9" s="170">
        <f ca="1">BingoMaker.com!$CX$6</f>
        <v>35</v>
      </c>
      <c r="CF9" s="170">
        <f ca="1">BingoMaker.com!$CY$6</f>
        <v>53</v>
      </c>
      <c r="CG9" s="171">
        <f ca="1">BingoMaker.com!$CZ$6</f>
        <v>65</v>
      </c>
      <c r="CH9" s="169">
        <f ca="1">BingoMaker.com!$DB$6</f>
        <v>11</v>
      </c>
      <c r="CI9" s="170">
        <f ca="1">BingoMaker.com!$DC$6</f>
        <v>23</v>
      </c>
      <c r="CJ9" s="170">
        <f ca="1">BingoMaker.com!$DD$6</f>
        <v>39</v>
      </c>
      <c r="CK9" s="170">
        <f ca="1">BingoMaker.com!$DE$6</f>
        <v>50</v>
      </c>
      <c r="CL9" s="171">
        <f ca="1">BingoMaker.com!$DF$6</f>
        <v>72</v>
      </c>
      <c r="CM9" s="169">
        <f ca="1">BingoMaker.com!$DG$6</f>
        <v>11</v>
      </c>
      <c r="CN9" s="170">
        <f ca="1">BingoMaker.com!$DH$6</f>
        <v>24</v>
      </c>
      <c r="CO9" s="170">
        <f ca="1">BingoMaker.com!$DI$6</f>
        <v>36</v>
      </c>
      <c r="CP9" s="170">
        <f ca="1">BingoMaker.com!$DJ$6</f>
        <v>50</v>
      </c>
      <c r="CQ9" s="171">
        <f ca="1">BingoMaker.com!$DK$6</f>
        <v>61</v>
      </c>
      <c r="CR9" s="169">
        <f ca="1">BingoMaker.com!$DM$6</f>
        <v>14</v>
      </c>
      <c r="CS9" s="170">
        <f ca="1">BingoMaker.com!$DN$6</f>
        <v>29</v>
      </c>
      <c r="CT9" s="170">
        <f ca="1">BingoMaker.com!$DO$6</f>
        <v>35</v>
      </c>
      <c r="CU9" s="170">
        <f ca="1">BingoMaker.com!$DP$6</f>
        <v>53</v>
      </c>
      <c r="CV9" s="171">
        <f ca="1">BingoMaker.com!$DQ$6</f>
        <v>73</v>
      </c>
      <c r="CW9" s="169">
        <f ca="1">BingoMaker.com!$DR$6</f>
        <v>2</v>
      </c>
      <c r="CX9" s="170">
        <f ca="1">BingoMaker.com!$DS$6</f>
        <v>27</v>
      </c>
      <c r="CY9" s="170">
        <f ca="1">BingoMaker.com!$DT$6</f>
        <v>37</v>
      </c>
      <c r="CZ9" s="170">
        <f ca="1">BingoMaker.com!$DU$6</f>
        <v>50</v>
      </c>
      <c r="DA9" s="171">
        <f ca="1">BingoMaker.com!$DV$6</f>
        <v>65</v>
      </c>
      <c r="DB9" s="169">
        <f ca="1">BingoMaker.com!$DX$6</f>
        <v>5</v>
      </c>
      <c r="DC9" s="170">
        <f ca="1">BingoMaker.com!$DY$6</f>
        <v>21</v>
      </c>
      <c r="DD9" s="170">
        <f ca="1">BingoMaker.com!$DZ$6</f>
        <v>40</v>
      </c>
      <c r="DE9" s="170">
        <f ca="1">BingoMaker.com!$EA$6</f>
        <v>57</v>
      </c>
      <c r="DF9" s="171">
        <f ca="1">BingoMaker.com!$EB$6</f>
        <v>72</v>
      </c>
      <c r="DG9" s="169">
        <f ca="1">BingoMaker.com!$EC$6</f>
        <v>15</v>
      </c>
      <c r="DH9" s="170">
        <f ca="1">BingoMaker.com!$ED$6</f>
        <v>28</v>
      </c>
      <c r="DI9" s="170">
        <f ca="1">BingoMaker.com!$EE$6</f>
        <v>40</v>
      </c>
      <c r="DJ9" s="170">
        <f ca="1">BingoMaker.com!$EF$6</f>
        <v>59</v>
      </c>
      <c r="DK9" s="171">
        <f ca="1">BingoMaker.com!$EG$6</f>
        <v>61</v>
      </c>
      <c r="DL9" s="169">
        <f ca="1">BingoMaker.com!$EI$6</f>
        <v>1</v>
      </c>
      <c r="DM9" s="170">
        <f ca="1">BingoMaker.com!$EJ$6</f>
        <v>22</v>
      </c>
      <c r="DN9" s="170">
        <f ca="1">BingoMaker.com!$EK$6</f>
        <v>38</v>
      </c>
      <c r="DO9" s="170">
        <f ca="1">BingoMaker.com!$EL$6</f>
        <v>54</v>
      </c>
      <c r="DP9" s="171">
        <f ca="1">BingoMaker.com!$EM$6</f>
        <v>71</v>
      </c>
      <c r="DQ9" s="169">
        <f ca="1">BingoMaker.com!$EN$6</f>
        <v>2</v>
      </c>
      <c r="DR9" s="170">
        <f ca="1">BingoMaker.com!$EO$6</f>
        <v>25</v>
      </c>
      <c r="DS9" s="170">
        <f ca="1">BingoMaker.com!$EP$6</f>
        <v>40</v>
      </c>
      <c r="DT9" s="170">
        <f ca="1">BingoMaker.com!$EQ$6</f>
        <v>59</v>
      </c>
      <c r="DU9" s="171">
        <f ca="1">BingoMaker.com!$ER$6</f>
        <v>68</v>
      </c>
      <c r="DV9" s="169">
        <f ca="1">BingoMaker.com!$ET$6</f>
        <v>2</v>
      </c>
      <c r="DW9" s="170">
        <f ca="1">BingoMaker.com!$EU$6</f>
        <v>16</v>
      </c>
      <c r="DX9" s="170">
        <f ca="1">BingoMaker.com!$EV$6</f>
        <v>36</v>
      </c>
      <c r="DY9" s="170">
        <f ca="1">BingoMaker.com!$EW$6</f>
        <v>50</v>
      </c>
      <c r="DZ9" s="171">
        <f ca="1">BingoMaker.com!$EX$6</f>
        <v>62</v>
      </c>
      <c r="EA9" s="169">
        <f ca="1">BingoMaker.com!$EY$6</f>
        <v>7</v>
      </c>
      <c r="EB9" s="170">
        <f ca="1">BingoMaker.com!$EZ$6</f>
        <v>21</v>
      </c>
      <c r="EC9" s="170">
        <f ca="1">BingoMaker.com!$FA$6</f>
        <v>40</v>
      </c>
      <c r="ED9" s="170">
        <f ca="1">BingoMaker.com!$FB$6</f>
        <v>49</v>
      </c>
      <c r="EE9" s="171">
        <f ca="1">BingoMaker.com!$FC$6</f>
        <v>65</v>
      </c>
      <c r="EF9" s="169">
        <f ca="1">BingoMaker.com!$FE$6</f>
        <v>1</v>
      </c>
      <c r="EG9" s="170">
        <f ca="1">BingoMaker.com!$FF$6</f>
        <v>17</v>
      </c>
      <c r="EH9" s="170">
        <f ca="1">BingoMaker.com!$FG$6</f>
        <v>33</v>
      </c>
      <c r="EI9" s="170">
        <f ca="1">BingoMaker.com!$FH$6</f>
        <v>57</v>
      </c>
      <c r="EJ9" s="171">
        <f ca="1">BingoMaker.com!$FI$6</f>
        <v>67</v>
      </c>
      <c r="EK9" s="169">
        <f ca="1">BingoMaker.com!$FJ$6</f>
        <v>1</v>
      </c>
      <c r="EL9" s="170">
        <f ca="1">BingoMaker.com!$FK$6</f>
        <v>24</v>
      </c>
      <c r="EM9" s="170">
        <f ca="1">BingoMaker.com!$FL$6</f>
        <v>31</v>
      </c>
      <c r="EN9" s="170">
        <f ca="1">BingoMaker.com!$FM$6</f>
        <v>57</v>
      </c>
      <c r="EO9" s="171">
        <f ca="1">BingoMaker.com!$FN$6</f>
        <v>67</v>
      </c>
      <c r="EP9" s="169">
        <f ca="1">BingoMaker.com!$FP$6</f>
        <v>4</v>
      </c>
      <c r="EQ9" s="170">
        <f ca="1">BingoMaker.com!$FQ$6</f>
        <v>26</v>
      </c>
      <c r="ER9" s="170">
        <f ca="1">BingoMaker.com!$FR$6</f>
        <v>43</v>
      </c>
      <c r="ES9" s="170">
        <f ca="1">BingoMaker.com!$FS$6</f>
        <v>60</v>
      </c>
      <c r="ET9" s="171">
        <f ca="1">BingoMaker.com!$FT$6</f>
        <v>74</v>
      </c>
      <c r="EU9" s="169">
        <f ca="1">BingoMaker.com!$FU$6</f>
        <v>1</v>
      </c>
      <c r="EV9" s="170">
        <f ca="1">BingoMaker.com!$FV$6</f>
        <v>23</v>
      </c>
      <c r="EW9" s="170">
        <f ca="1">BingoMaker.com!$FW$6</f>
        <v>38</v>
      </c>
      <c r="EX9" s="170">
        <f ca="1">BingoMaker.com!$FX$6</f>
        <v>60</v>
      </c>
      <c r="EY9" s="171">
        <f ca="1">BingoMaker.com!$FY$6</f>
        <v>68</v>
      </c>
      <c r="EZ9" s="169">
        <f ca="1">BingoMaker.com!$GA$6</f>
        <v>2</v>
      </c>
      <c r="FA9" s="170">
        <f ca="1">BingoMaker.com!$GB$6</f>
        <v>20</v>
      </c>
      <c r="FB9" s="170">
        <f ca="1">BingoMaker.com!$GC$6</f>
        <v>44</v>
      </c>
      <c r="FC9" s="170">
        <f ca="1">BingoMaker.com!$GD$6</f>
        <v>47</v>
      </c>
      <c r="FD9" s="171">
        <f ca="1">BingoMaker.com!$GE$6</f>
        <v>67</v>
      </c>
      <c r="FE9" s="169">
        <f ca="1">BingoMaker.com!$GF$6</f>
        <v>4</v>
      </c>
      <c r="FF9" s="170">
        <f ca="1">BingoMaker.com!$GG$6</f>
        <v>17</v>
      </c>
      <c r="FG9" s="170">
        <f ca="1">BingoMaker.com!$GH$6</f>
        <v>41</v>
      </c>
      <c r="FH9" s="170">
        <f ca="1">BingoMaker.com!$GI$6</f>
        <v>53</v>
      </c>
      <c r="FI9" s="171">
        <f ca="1">BingoMaker.com!$GJ$6</f>
        <v>72</v>
      </c>
      <c r="FJ9" s="169">
        <f ca="1">BingoMaker.com!$GL$6</f>
        <v>7</v>
      </c>
      <c r="FK9" s="170">
        <f ca="1">BingoMaker.com!$GM$6</f>
        <v>23</v>
      </c>
      <c r="FL9" s="170">
        <f ca="1">BingoMaker.com!$GN$6</f>
        <v>43</v>
      </c>
      <c r="FM9" s="170">
        <f ca="1">BingoMaker.com!$GO$6</f>
        <v>53</v>
      </c>
      <c r="FN9" s="171">
        <f ca="1">BingoMaker.com!$GP$6</f>
        <v>73</v>
      </c>
      <c r="FO9" s="169">
        <f ca="1">BingoMaker.com!$GQ$6</f>
        <v>7</v>
      </c>
      <c r="FP9" s="170">
        <f ca="1">BingoMaker.com!$GR$6</f>
        <v>24</v>
      </c>
      <c r="FQ9" s="170">
        <f ca="1">BingoMaker.com!$GS$6</f>
        <v>36</v>
      </c>
      <c r="FR9" s="170">
        <f ca="1">BingoMaker.com!$GT$6</f>
        <v>53</v>
      </c>
      <c r="FS9" s="171">
        <f ca="1">BingoMaker.com!$GU$6</f>
        <v>69</v>
      </c>
      <c r="FT9" s="169">
        <f ca="1">BingoMaker.com!$GW$6</f>
        <v>4</v>
      </c>
      <c r="FU9" s="170">
        <f ca="1">BingoMaker.com!$GX$6</f>
        <v>20</v>
      </c>
      <c r="FV9" s="170">
        <f ca="1">BingoMaker.com!$GY$6</f>
        <v>44</v>
      </c>
      <c r="FW9" s="170">
        <f ca="1">BingoMaker.com!$GZ$6</f>
        <v>59</v>
      </c>
      <c r="FX9" s="171">
        <f ca="1">BingoMaker.com!$HA$6</f>
        <v>67</v>
      </c>
      <c r="FY9" s="169">
        <f ca="1">BingoMaker.com!$HB$6</f>
        <v>8</v>
      </c>
      <c r="FZ9" s="170">
        <f ca="1">BingoMaker.com!$HC$6</f>
        <v>24</v>
      </c>
      <c r="GA9" s="170">
        <f ca="1">BingoMaker.com!$HD$6</f>
        <v>44</v>
      </c>
      <c r="GB9" s="170">
        <f ca="1">BingoMaker.com!$HE$6</f>
        <v>46</v>
      </c>
      <c r="GC9" s="171">
        <f ca="1">BingoMaker.com!$HF$6</f>
        <v>74</v>
      </c>
      <c r="GD9" s="169">
        <f ca="1">BingoMaker.com!$HH$6</f>
        <v>9</v>
      </c>
      <c r="GE9" s="170">
        <f ca="1">BingoMaker.com!$HI$6</f>
        <v>27</v>
      </c>
      <c r="GF9" s="170">
        <f ca="1">BingoMaker.com!$HJ$6</f>
        <v>37</v>
      </c>
      <c r="GG9" s="170">
        <f ca="1">BingoMaker.com!$HK$6</f>
        <v>56</v>
      </c>
      <c r="GH9" s="171">
        <f ca="1">BingoMaker.com!$HL$6</f>
        <v>66</v>
      </c>
      <c r="GI9" s="169">
        <f ca="1">BingoMaker.com!$HM$6</f>
        <v>13</v>
      </c>
      <c r="GJ9" s="170">
        <f ca="1">BingoMaker.com!$HN$6</f>
        <v>19</v>
      </c>
      <c r="GK9" s="170">
        <f ca="1">BingoMaker.com!$HO$6</f>
        <v>37</v>
      </c>
      <c r="GL9" s="170">
        <f ca="1">BingoMaker.com!$HP$6</f>
        <v>47</v>
      </c>
      <c r="GM9" s="171">
        <f ca="1">BingoMaker.com!$HQ$6</f>
        <v>62</v>
      </c>
      <c r="GN9" s="169">
        <f ca="1">BingoMaker.com!$HS$6</f>
        <v>12</v>
      </c>
      <c r="GO9" s="170">
        <f ca="1">BingoMaker.com!$HT$6</f>
        <v>19</v>
      </c>
      <c r="GP9" s="170">
        <f ca="1">BingoMaker.com!$HU$6</f>
        <v>45</v>
      </c>
      <c r="GQ9" s="170">
        <f ca="1">BingoMaker.com!$HV$6</f>
        <v>53</v>
      </c>
      <c r="GR9" s="171">
        <f ca="1">BingoMaker.com!$HW$6</f>
        <v>72</v>
      </c>
      <c r="GS9" s="169">
        <f ca="1">BingoMaker.com!$HX$6</f>
        <v>3</v>
      </c>
      <c r="GT9" s="170">
        <f ca="1">BingoMaker.com!$HY$6</f>
        <v>30</v>
      </c>
      <c r="GU9" s="170">
        <f ca="1">BingoMaker.com!$HZ$6</f>
        <v>34</v>
      </c>
      <c r="GV9" s="170">
        <f ca="1">BingoMaker.com!$IA$6</f>
        <v>52</v>
      </c>
      <c r="GW9" s="171">
        <f ca="1">BingoMaker.com!$IB$6</f>
        <v>71</v>
      </c>
      <c r="GX9" s="169">
        <f ca="1">BingoMaker.com!$ID$6</f>
        <v>10</v>
      </c>
      <c r="GY9" s="170">
        <f ca="1">BingoMaker.com!$IE$6</f>
        <v>26</v>
      </c>
      <c r="GZ9" s="170">
        <f ca="1">BingoMaker.com!$IF$6</f>
        <v>43</v>
      </c>
      <c r="HA9" s="170">
        <f ca="1">BingoMaker.com!$IG$6</f>
        <v>56</v>
      </c>
      <c r="HB9" s="171">
        <f ca="1">BingoMaker.com!$IH$6</f>
        <v>70</v>
      </c>
      <c r="HC9" s="169">
        <f ca="1">BingoMaker.com!$II$6</f>
        <v>2</v>
      </c>
      <c r="HD9" s="170">
        <f ca="1">BingoMaker.com!$IJ$6</f>
        <v>26</v>
      </c>
      <c r="HE9" s="170">
        <f ca="1">BingoMaker.com!$IK$6</f>
        <v>40</v>
      </c>
      <c r="HF9" s="170">
        <f ca="1">BingoMaker.com!$IL$6</f>
        <v>50</v>
      </c>
      <c r="HG9" s="171">
        <f ca="1">BingoMaker.com!$IM$6</f>
        <v>70</v>
      </c>
      <c r="HH9" s="169">
        <f ca="1">BingoMaker.com!$IO$6</f>
        <v>10</v>
      </c>
      <c r="HI9" s="170">
        <f ca="1">BingoMaker.com!$IP$6</f>
        <v>17</v>
      </c>
      <c r="HJ9" s="170">
        <f ca="1">BingoMaker.com!$IQ$6</f>
        <v>39</v>
      </c>
      <c r="HK9" s="170">
        <f ca="1">BingoMaker.com!$IR$6</f>
        <v>46</v>
      </c>
      <c r="HL9" s="171">
        <f ca="1">BingoMaker.com!$IS$6</f>
        <v>69</v>
      </c>
      <c r="HM9" s="169">
        <f ca="1">BingoMaker.com!$IT$6</f>
        <v>15</v>
      </c>
      <c r="HN9" s="170">
        <f ca="1">BingoMaker.com!$IU$6</f>
        <v>29</v>
      </c>
      <c r="HO9" s="170">
        <f ca="1">BingoMaker.com!$IV$6</f>
        <v>37</v>
      </c>
      <c r="HP9" s="170">
        <f ca="1">BingoMaker.com!$IW$6</f>
        <v>52</v>
      </c>
      <c r="HQ9" s="171">
        <f ca="1">BingoMaker.com!$IX$6</f>
        <v>61</v>
      </c>
      <c r="HR9" s="169">
        <f ca="1">BingoMaker.com!$IZ$6</f>
        <v>12</v>
      </c>
      <c r="HS9" s="170">
        <f ca="1">BingoMaker.com!$JA$6</f>
        <v>22</v>
      </c>
      <c r="HT9" s="170">
        <f ca="1">BingoMaker.com!$JB$6</f>
        <v>34</v>
      </c>
      <c r="HU9" s="170">
        <f ca="1">BingoMaker.com!$JC$6</f>
        <v>51</v>
      </c>
      <c r="HV9" s="171">
        <f ca="1">BingoMaker.com!$JD$6</f>
        <v>63</v>
      </c>
      <c r="HW9" s="169">
        <f ca="1">BingoMaker.com!$JE$6</f>
        <v>1</v>
      </c>
      <c r="HX9" s="170">
        <f ca="1">BingoMaker.com!$JF$6</f>
        <v>20</v>
      </c>
      <c r="HY9" s="170">
        <f ca="1">BingoMaker.com!$JG$6</f>
        <v>39</v>
      </c>
      <c r="HZ9" s="170">
        <f ca="1">BingoMaker.com!$JH$6</f>
        <v>55</v>
      </c>
      <c r="IA9" s="171">
        <f ca="1">BingoMaker.com!$JI$6</f>
        <v>63</v>
      </c>
      <c r="IB9" s="169">
        <f ca="1">BingoMaker.com!$JK$6</f>
        <v>5</v>
      </c>
      <c r="IC9" s="170">
        <f ca="1">BingoMaker.com!$JL$6</f>
        <v>19</v>
      </c>
      <c r="ID9" s="170">
        <f ca="1">BingoMaker.com!$JM$6</f>
        <v>39</v>
      </c>
      <c r="IE9" s="170">
        <f ca="1">BingoMaker.com!$JN$6</f>
        <v>60</v>
      </c>
      <c r="IF9" s="171">
        <f ca="1">BingoMaker.com!$JO$6</f>
        <v>75</v>
      </c>
      <c r="IG9" s="169">
        <f ca="1">BingoMaker.com!$JP$6</f>
        <v>13</v>
      </c>
      <c r="IH9" s="170">
        <f ca="1">BingoMaker.com!$JQ$6</f>
        <v>17</v>
      </c>
      <c r="II9" s="170">
        <f ca="1">BingoMaker.com!$JR$6</f>
        <v>34</v>
      </c>
      <c r="IJ9" s="170">
        <f ca="1">BingoMaker.com!$JS$6</f>
        <v>55</v>
      </c>
      <c r="IK9" s="171">
        <f ca="1">BingoMaker.com!$JT$6</f>
        <v>68</v>
      </c>
      <c r="IL9" s="169">
        <f ca="1">BingoMaker.com!$JV$6</f>
        <v>11</v>
      </c>
      <c r="IM9" s="170">
        <f ca="1">BingoMaker.com!$JW$6</f>
        <v>27</v>
      </c>
      <c r="IN9" s="170">
        <f ca="1">BingoMaker.com!$JX$6</f>
        <v>31</v>
      </c>
      <c r="IO9" s="170">
        <f ca="1">BingoMaker.com!$JY$6</f>
        <v>54</v>
      </c>
      <c r="IP9" s="171">
        <f ca="1">BingoMaker.com!$JZ$6</f>
        <v>66</v>
      </c>
      <c r="IQ9" s="169">
        <f ca="1">BingoMaker.com!$KA$6</f>
        <v>8</v>
      </c>
      <c r="IR9" s="170">
        <f ca="1">BingoMaker.com!$KB$6</f>
        <v>24</v>
      </c>
      <c r="IS9" s="170">
        <f ca="1">BingoMaker.com!$KC$6</f>
        <v>40</v>
      </c>
      <c r="IT9" s="170">
        <f ca="1">BingoMaker.com!$KD$6</f>
        <v>55</v>
      </c>
      <c r="IU9" s="171">
        <f ca="1">BingoMaker.com!$KE$6</f>
        <v>67</v>
      </c>
      <c r="IV9" s="169">
        <f ca="1">BingoMaker.com!$KG$6</f>
        <v>1</v>
      </c>
      <c r="IW9" s="170">
        <f ca="1">BingoMaker.com!$KH$6</f>
        <v>19</v>
      </c>
      <c r="IX9" s="170">
        <f ca="1">BingoMaker.com!$KI$6</f>
        <v>35</v>
      </c>
      <c r="IY9" s="170">
        <f ca="1">BingoMaker.com!$KJ$6</f>
        <v>59</v>
      </c>
      <c r="IZ9" s="171">
        <f ca="1">BingoMaker.com!$KK$6</f>
        <v>68</v>
      </c>
      <c r="JA9" s="169">
        <f ca="1">BingoMaker.com!$KL$6</f>
        <v>10</v>
      </c>
      <c r="JB9" s="170">
        <f ca="1">BingoMaker.com!$KM$6</f>
        <v>19</v>
      </c>
      <c r="JC9" s="170">
        <f ca="1">BingoMaker.com!$KN$6</f>
        <v>31</v>
      </c>
      <c r="JD9" s="170">
        <f ca="1">BingoMaker.com!$KO$6</f>
        <v>59</v>
      </c>
      <c r="JE9" s="171">
        <f ca="1">BingoMaker.com!$KP$6</f>
        <v>64</v>
      </c>
      <c r="JF9" s="169">
        <f ca="1">BingoMaker.com!$KR$6</f>
        <v>14</v>
      </c>
      <c r="JG9" s="170">
        <f ca="1">BingoMaker.com!$KS$6</f>
        <v>28</v>
      </c>
      <c r="JH9" s="170">
        <f ca="1">BingoMaker.com!$KT$6</f>
        <v>39</v>
      </c>
      <c r="JI9" s="170">
        <f ca="1">BingoMaker.com!$KU$6</f>
        <v>52</v>
      </c>
      <c r="JJ9" s="171">
        <f ca="1">BingoMaker.com!$KV$6</f>
        <v>61</v>
      </c>
      <c r="JK9" s="169">
        <f ca="1">BingoMaker.com!$KW$6</f>
        <v>4</v>
      </c>
      <c r="JL9" s="170">
        <f ca="1">BingoMaker.com!$KX$6</f>
        <v>20</v>
      </c>
      <c r="JM9" s="170">
        <f ca="1">BingoMaker.com!$KY$6</f>
        <v>45</v>
      </c>
      <c r="JN9" s="170">
        <f ca="1">BingoMaker.com!$KZ$6</f>
        <v>50</v>
      </c>
      <c r="JO9" s="171">
        <f ca="1">BingoMaker.com!$LA$6</f>
        <v>63</v>
      </c>
      <c r="JP9" s="169">
        <f ca="1">BingoMaker.com!$LC$6</f>
        <v>11</v>
      </c>
      <c r="JQ9" s="170">
        <f ca="1">BingoMaker.com!$LD$6</f>
        <v>27</v>
      </c>
      <c r="JR9" s="170">
        <f ca="1">BingoMaker.com!$LE$6</f>
        <v>36</v>
      </c>
      <c r="JS9" s="170">
        <f ca="1">BingoMaker.com!$LF$6</f>
        <v>52</v>
      </c>
      <c r="JT9" s="171">
        <f ca="1">BingoMaker.com!$LG$6</f>
        <v>70</v>
      </c>
      <c r="JU9" s="169">
        <f ca="1">BingoMaker.com!$LH$6</f>
        <v>1</v>
      </c>
      <c r="JV9" s="170">
        <f ca="1">BingoMaker.com!$LI$6</f>
        <v>28</v>
      </c>
      <c r="JW9" s="170">
        <f ca="1">BingoMaker.com!$LJ$6</f>
        <v>37</v>
      </c>
      <c r="JX9" s="170">
        <f ca="1">BingoMaker.com!$LK$6</f>
        <v>50</v>
      </c>
      <c r="JY9" s="171">
        <f ca="1">BingoMaker.com!$LL$6</f>
        <v>75</v>
      </c>
      <c r="JZ9" s="169">
        <f ca="1">BingoMaker.com!$LN$6</f>
        <v>6</v>
      </c>
      <c r="KA9" s="170">
        <f ca="1">BingoMaker.com!$LO$6</f>
        <v>19</v>
      </c>
      <c r="KB9" s="170">
        <f ca="1">BingoMaker.com!$LP$6</f>
        <v>42</v>
      </c>
      <c r="KC9" s="170">
        <f ca="1">BingoMaker.com!$LQ$6</f>
        <v>55</v>
      </c>
      <c r="KD9" s="171">
        <f ca="1">BingoMaker.com!$LR$6</f>
        <v>62</v>
      </c>
      <c r="KE9" s="169">
        <f ca="1">BingoMaker.com!$LS$6</f>
        <v>6</v>
      </c>
      <c r="KF9" s="170">
        <f ca="1">BingoMaker.com!$LT$6</f>
        <v>22</v>
      </c>
      <c r="KG9" s="170">
        <f ca="1">BingoMaker.com!$LU$6</f>
        <v>40</v>
      </c>
      <c r="KH9" s="170">
        <f ca="1">BingoMaker.com!$LV$6</f>
        <v>56</v>
      </c>
      <c r="KI9" s="171">
        <f ca="1">BingoMaker.com!$LW$6</f>
        <v>64</v>
      </c>
      <c r="KJ9" s="169">
        <f ca="1">BingoMaker.com!$LY$6</f>
        <v>8</v>
      </c>
      <c r="KK9" s="170">
        <f ca="1">BingoMaker.com!$LZ$6</f>
        <v>26</v>
      </c>
      <c r="KL9" s="170">
        <f ca="1">BingoMaker.com!$MA$6</f>
        <v>34</v>
      </c>
      <c r="KM9" s="170">
        <f ca="1">BingoMaker.com!$MB$6</f>
        <v>56</v>
      </c>
      <c r="KN9" s="171">
        <f ca="1">BingoMaker.com!$MC$6</f>
        <v>67</v>
      </c>
      <c r="KO9" s="169">
        <f ca="1">BingoMaker.com!$MD$6</f>
        <v>15</v>
      </c>
      <c r="KP9" s="170">
        <f ca="1">BingoMaker.com!$ME$6</f>
        <v>20</v>
      </c>
      <c r="KQ9" s="170">
        <f ca="1">BingoMaker.com!$MF$6</f>
        <v>37</v>
      </c>
      <c r="KR9" s="170">
        <f ca="1">BingoMaker.com!$MG$6</f>
        <v>53</v>
      </c>
      <c r="KS9" s="171">
        <f ca="1">BingoMaker.com!$MH$6</f>
        <v>75</v>
      </c>
      <c r="KT9" s="169">
        <f ca="1">BingoMaker.com!$MJ$6</f>
        <v>2</v>
      </c>
      <c r="KU9" s="170">
        <f ca="1">BingoMaker.com!$MK$6</f>
        <v>19</v>
      </c>
      <c r="KV9" s="170">
        <f ca="1">BingoMaker.com!$ML$6</f>
        <v>39</v>
      </c>
      <c r="KW9" s="170">
        <f ca="1">BingoMaker.com!$MM$6</f>
        <v>56</v>
      </c>
      <c r="KX9" s="171">
        <f ca="1">BingoMaker.com!$MN$6</f>
        <v>68</v>
      </c>
      <c r="KY9" s="169">
        <f ca="1">BingoMaker.com!$MO$6</f>
        <v>1</v>
      </c>
      <c r="KZ9" s="170">
        <f ca="1">BingoMaker.com!$MP$6</f>
        <v>24</v>
      </c>
      <c r="LA9" s="170">
        <f ca="1">BingoMaker.com!$MQ$6</f>
        <v>35</v>
      </c>
      <c r="LB9" s="170">
        <f ca="1">BingoMaker.com!$MR$6</f>
        <v>53</v>
      </c>
      <c r="LC9" s="171">
        <f ca="1">BingoMaker.com!$MS$6</f>
        <v>73</v>
      </c>
      <c r="LD9" s="169">
        <f ca="1">BingoMaker.com!$MU$6</f>
        <v>2</v>
      </c>
      <c r="LE9" s="170">
        <f ca="1">BingoMaker.com!$MV$6</f>
        <v>22</v>
      </c>
      <c r="LF9" s="170">
        <f ca="1">BingoMaker.com!$MW$6</f>
        <v>36</v>
      </c>
      <c r="LG9" s="170">
        <f ca="1">BingoMaker.com!$MX$6</f>
        <v>50</v>
      </c>
      <c r="LH9" s="171">
        <f ca="1">BingoMaker.com!$MY$6</f>
        <v>61</v>
      </c>
      <c r="LI9" s="169">
        <f ca="1">BingoMaker.com!$MZ$6</f>
        <v>5</v>
      </c>
      <c r="LJ9" s="170">
        <f ca="1">BingoMaker.com!$NA$6</f>
        <v>24</v>
      </c>
      <c r="LK9" s="170">
        <f ca="1">BingoMaker.com!$NB$6</f>
        <v>38</v>
      </c>
      <c r="LL9" s="170">
        <f ca="1">BingoMaker.com!$NC$6</f>
        <v>50</v>
      </c>
      <c r="LM9" s="171">
        <f ca="1">BingoMaker.com!$ND$6</f>
        <v>69</v>
      </c>
      <c r="LN9" s="169">
        <f ca="1">BingoMaker.com!$NF$6</f>
        <v>13</v>
      </c>
      <c r="LO9" s="170">
        <f ca="1">BingoMaker.com!$NG$6</f>
        <v>26</v>
      </c>
      <c r="LP9" s="170">
        <f ca="1">BingoMaker.com!$NH$6</f>
        <v>42</v>
      </c>
      <c r="LQ9" s="170">
        <f ca="1">BingoMaker.com!$NI$6</f>
        <v>51</v>
      </c>
      <c r="LR9" s="171">
        <f ca="1">BingoMaker.com!$NJ$6</f>
        <v>71</v>
      </c>
      <c r="LS9" s="169">
        <f ca="1">BingoMaker.com!$NK$6</f>
        <v>2</v>
      </c>
      <c r="LT9" s="170">
        <f ca="1">BingoMaker.com!$NL$6</f>
        <v>26</v>
      </c>
      <c r="LU9" s="170">
        <f ca="1">BingoMaker.com!$NM$6</f>
        <v>42</v>
      </c>
      <c r="LV9" s="170">
        <f ca="1">BingoMaker.com!$NN$6</f>
        <v>50</v>
      </c>
      <c r="LW9" s="171">
        <f ca="1">BingoMaker.com!$NO$6</f>
        <v>73</v>
      </c>
      <c r="LX9" s="169">
        <f ca="1">BingoMaker.com!$NQ$6</f>
        <v>2</v>
      </c>
      <c r="LY9" s="170">
        <f ca="1">BingoMaker.com!$NR$6</f>
        <v>22</v>
      </c>
      <c r="LZ9" s="170">
        <f ca="1">BingoMaker.com!$NS$6</f>
        <v>39</v>
      </c>
      <c r="MA9" s="170">
        <f ca="1">BingoMaker.com!$NT$6</f>
        <v>54</v>
      </c>
      <c r="MB9" s="171">
        <f ca="1">BingoMaker.com!$NU$6</f>
        <v>61</v>
      </c>
      <c r="MC9" s="169">
        <f ca="1">BingoMaker.com!$NV$6</f>
        <v>7</v>
      </c>
      <c r="MD9" s="170">
        <f ca="1">BingoMaker.com!$NW$6</f>
        <v>27</v>
      </c>
      <c r="ME9" s="170">
        <f ca="1">BingoMaker.com!$NX$6</f>
        <v>33</v>
      </c>
      <c r="MF9" s="170">
        <f ca="1">BingoMaker.com!$NY$6</f>
        <v>60</v>
      </c>
      <c r="MG9" s="171">
        <f ca="1">BingoMaker.com!$NZ$6</f>
        <v>73</v>
      </c>
      <c r="MH9" s="169">
        <f ca="1">BingoMaker.com!$OB$6</f>
        <v>5</v>
      </c>
      <c r="MI9" s="170">
        <f ca="1">BingoMaker.com!$OC$6</f>
        <v>28</v>
      </c>
      <c r="MJ9" s="170">
        <f ca="1">BingoMaker.com!$OD$6</f>
        <v>40</v>
      </c>
      <c r="MK9" s="170">
        <f ca="1">BingoMaker.com!$OE$6</f>
        <v>59</v>
      </c>
      <c r="ML9" s="171">
        <f ca="1">BingoMaker.com!$OF$6</f>
        <v>64</v>
      </c>
      <c r="MM9" s="169">
        <f ca="1">BingoMaker.com!$OG$6</f>
        <v>13</v>
      </c>
      <c r="MN9" s="170">
        <f ca="1">BingoMaker.com!$OH$6</f>
        <v>27</v>
      </c>
      <c r="MO9" s="170">
        <f ca="1">BingoMaker.com!$OI$6</f>
        <v>35</v>
      </c>
      <c r="MP9" s="170">
        <f ca="1">BingoMaker.com!$OJ$6</f>
        <v>57</v>
      </c>
      <c r="MQ9" s="171">
        <f ca="1">BingoMaker.com!$OK$6</f>
        <v>75</v>
      </c>
      <c r="MR9" s="169">
        <f ca="1">BingoMaker.com!$OM$6</f>
        <v>13</v>
      </c>
      <c r="MS9" s="170">
        <f ca="1">BingoMaker.com!$ON$6</f>
        <v>30</v>
      </c>
      <c r="MT9" s="170">
        <f ca="1">BingoMaker.com!$OO$6</f>
        <v>41</v>
      </c>
      <c r="MU9" s="170">
        <f ca="1">BingoMaker.com!$OP$6</f>
        <v>56</v>
      </c>
      <c r="MV9" s="171">
        <f ca="1">BingoMaker.com!$OQ$6</f>
        <v>65</v>
      </c>
      <c r="MW9" s="169">
        <f ca="1">BingoMaker.com!$OR$6</f>
        <v>10</v>
      </c>
      <c r="MX9" s="170">
        <f ca="1">BingoMaker.com!$OS$6</f>
        <v>19</v>
      </c>
      <c r="MY9" s="170">
        <f ca="1">BingoMaker.com!$OT$6</f>
        <v>36</v>
      </c>
      <c r="MZ9" s="170">
        <f ca="1">BingoMaker.com!$OU$6</f>
        <v>58</v>
      </c>
      <c r="NA9" s="171">
        <f ca="1">BingoMaker.com!$OV$6</f>
        <v>72</v>
      </c>
      <c r="NB9" s="169">
        <f ca="1">BingoMaker.com!$OX$6</f>
        <v>7</v>
      </c>
      <c r="NC9" s="170">
        <f ca="1">BingoMaker.com!$OY$6</f>
        <v>21</v>
      </c>
      <c r="ND9" s="170">
        <f ca="1">BingoMaker.com!$OZ$6</f>
        <v>31</v>
      </c>
      <c r="NE9" s="170">
        <f ca="1">BingoMaker.com!$PA$6</f>
        <v>55</v>
      </c>
      <c r="NF9" s="171">
        <f ca="1">BingoMaker.com!$PB$6</f>
        <v>62</v>
      </c>
      <c r="NG9" s="169">
        <f ca="1">BingoMaker.com!$PC$6</f>
        <v>9</v>
      </c>
      <c r="NH9" s="170">
        <f ca="1">BingoMaker.com!$PD$6</f>
        <v>25</v>
      </c>
      <c r="NI9" s="170">
        <f ca="1">BingoMaker.com!$PE$6</f>
        <v>33</v>
      </c>
      <c r="NJ9" s="170">
        <f ca="1">BingoMaker.com!$PF$6</f>
        <v>60</v>
      </c>
      <c r="NK9" s="171">
        <f ca="1">BingoMaker.com!$PG$6</f>
        <v>74</v>
      </c>
      <c r="NL9" s="169">
        <f ca="1">BingoMaker.com!$PI$6</f>
        <v>11</v>
      </c>
      <c r="NM9" s="170">
        <f ca="1">BingoMaker.com!$PJ$6</f>
        <v>28</v>
      </c>
      <c r="NN9" s="170">
        <f ca="1">BingoMaker.com!$PK$6</f>
        <v>43</v>
      </c>
      <c r="NO9" s="170">
        <f ca="1">BingoMaker.com!$PL$6</f>
        <v>59</v>
      </c>
      <c r="NP9" s="171">
        <f ca="1">BingoMaker.com!$PM$6</f>
        <v>73</v>
      </c>
      <c r="NQ9" s="169">
        <f ca="1">BingoMaker.com!$PN$6</f>
        <v>7</v>
      </c>
      <c r="NR9" s="170">
        <f ca="1">BingoMaker.com!$PO$6</f>
        <v>26</v>
      </c>
      <c r="NS9" s="170">
        <f ca="1">BingoMaker.com!$PP$6</f>
        <v>41</v>
      </c>
      <c r="NT9" s="170">
        <f ca="1">BingoMaker.com!$PQ$6</f>
        <v>59</v>
      </c>
      <c r="NU9" s="171">
        <f ca="1">BingoMaker.com!$PR$6</f>
        <v>72</v>
      </c>
      <c r="NV9" s="169">
        <f ca="1">BingoMaker.com!$PT$6</f>
        <v>13</v>
      </c>
      <c r="NW9" s="170">
        <f ca="1">BingoMaker.com!$PU$6</f>
        <v>28</v>
      </c>
      <c r="NX9" s="170">
        <f ca="1">BingoMaker.com!$PV$6</f>
        <v>34</v>
      </c>
      <c r="NY9" s="170">
        <f ca="1">BingoMaker.com!$PW$6</f>
        <v>59</v>
      </c>
      <c r="NZ9" s="171">
        <f ca="1">BingoMaker.com!$PX$6</f>
        <v>68</v>
      </c>
      <c r="OA9" s="169">
        <f ca="1">BingoMaker.com!$PY$6</f>
        <v>14</v>
      </c>
      <c r="OB9" s="170">
        <f ca="1">BingoMaker.com!$PZ$6</f>
        <v>29</v>
      </c>
      <c r="OC9" s="170">
        <f ca="1">BingoMaker.com!$QA$6</f>
        <v>31</v>
      </c>
      <c r="OD9" s="170">
        <f ca="1">BingoMaker.com!$QB$6</f>
        <v>52</v>
      </c>
      <c r="OE9" s="171">
        <f ca="1">BingoMaker.com!$QC$6</f>
        <v>66</v>
      </c>
      <c r="OF9" s="169">
        <f ca="1">BingoMaker.com!$QE$6</f>
        <v>12</v>
      </c>
      <c r="OG9" s="170">
        <f ca="1">BingoMaker.com!$QF$6</f>
        <v>21</v>
      </c>
      <c r="OH9" s="170">
        <f ca="1">BingoMaker.com!$QG$6</f>
        <v>41</v>
      </c>
      <c r="OI9" s="170">
        <f ca="1">BingoMaker.com!$QH$6</f>
        <v>58</v>
      </c>
      <c r="OJ9" s="171">
        <f ca="1">BingoMaker.com!$QI$6</f>
        <v>64</v>
      </c>
      <c r="OK9" s="169">
        <f ca="1">BingoMaker.com!$QJ$6</f>
        <v>15</v>
      </c>
      <c r="OL9" s="170">
        <f ca="1">BingoMaker.com!$QK$6</f>
        <v>17</v>
      </c>
      <c r="OM9" s="170">
        <f ca="1">BingoMaker.com!$QL$6</f>
        <v>36</v>
      </c>
      <c r="ON9" s="170">
        <f ca="1">BingoMaker.com!$QM$6</f>
        <v>51</v>
      </c>
      <c r="OO9" s="171">
        <f ca="1">BingoMaker.com!$QN$6</f>
        <v>66</v>
      </c>
      <c r="OP9" s="169">
        <f ca="1">BingoMaker.com!$QP$6</f>
        <v>15</v>
      </c>
      <c r="OQ9" s="170">
        <f ca="1">BingoMaker.com!$QQ$6</f>
        <v>27</v>
      </c>
      <c r="OR9" s="170">
        <f ca="1">BingoMaker.com!$QR$6</f>
        <v>33</v>
      </c>
      <c r="OS9" s="170">
        <f ca="1">BingoMaker.com!$QS$6</f>
        <v>56</v>
      </c>
      <c r="OT9" s="171">
        <f ca="1">BingoMaker.com!$QT$6</f>
        <v>74</v>
      </c>
      <c r="OU9" s="169">
        <f ca="1">BingoMaker.com!$QU$6</f>
        <v>6</v>
      </c>
      <c r="OV9" s="170">
        <f ca="1">BingoMaker.com!$QV$6</f>
        <v>18</v>
      </c>
      <c r="OW9" s="170">
        <f ca="1">BingoMaker.com!$QW$6</f>
        <v>44</v>
      </c>
      <c r="OX9" s="170">
        <f ca="1">BingoMaker.com!$QX$6</f>
        <v>56</v>
      </c>
      <c r="OY9" s="171">
        <f ca="1">BingoMaker.com!$QY$6</f>
        <v>63</v>
      </c>
      <c r="OZ9" s="169">
        <f ca="1">BingoMaker.com!$RA$6</f>
        <v>2</v>
      </c>
      <c r="PA9" s="170">
        <f ca="1">BingoMaker.com!$RB$6</f>
        <v>18</v>
      </c>
      <c r="PB9" s="170">
        <f ca="1">BingoMaker.com!$RC$6</f>
        <v>38</v>
      </c>
      <c r="PC9" s="170">
        <f ca="1">BingoMaker.com!$RD$6</f>
        <v>57</v>
      </c>
      <c r="PD9" s="171">
        <f ca="1">BingoMaker.com!$RE$6</f>
        <v>62</v>
      </c>
      <c r="PE9" s="169">
        <f ca="1">BingoMaker.com!$RF$6</f>
        <v>1</v>
      </c>
      <c r="PF9" s="170">
        <f ca="1">BingoMaker.com!$RG$6</f>
        <v>29</v>
      </c>
      <c r="PG9" s="170">
        <f ca="1">BingoMaker.com!$RH$6</f>
        <v>44</v>
      </c>
      <c r="PH9" s="170">
        <f ca="1">BingoMaker.com!$RI$6</f>
        <v>54</v>
      </c>
      <c r="PI9" s="171">
        <f ca="1">BingoMaker.com!$RJ$6</f>
        <v>75</v>
      </c>
      <c r="PJ9" s="169">
        <f ca="1">BingoMaker.com!$RL$6</f>
        <v>14</v>
      </c>
      <c r="PK9" s="170">
        <f ca="1">BingoMaker.com!$RM$6</f>
        <v>26</v>
      </c>
      <c r="PL9" s="170">
        <f ca="1">BingoMaker.com!$RN$6</f>
        <v>37</v>
      </c>
      <c r="PM9" s="170">
        <f ca="1">BingoMaker.com!$RO$6</f>
        <v>49</v>
      </c>
      <c r="PN9" s="171">
        <f ca="1">BingoMaker.com!$RP$6</f>
        <v>64</v>
      </c>
      <c r="PO9" s="169">
        <f ca="1">BingoMaker.com!$RQ$6</f>
        <v>10</v>
      </c>
      <c r="PP9" s="170">
        <f ca="1">BingoMaker.com!$RR$6</f>
        <v>28</v>
      </c>
      <c r="PQ9" s="170">
        <f ca="1">BingoMaker.com!$RS$6</f>
        <v>36</v>
      </c>
      <c r="PR9" s="170">
        <f ca="1">BingoMaker.com!$RT$6</f>
        <v>49</v>
      </c>
      <c r="PS9" s="171">
        <f ca="1">BingoMaker.com!$RU$6</f>
        <v>67</v>
      </c>
      <c r="PT9" s="169">
        <f ca="1">BingoMaker.com!$RW$6</f>
        <v>7</v>
      </c>
      <c r="PU9" s="170">
        <f ca="1">BingoMaker.com!$RX$6</f>
        <v>16</v>
      </c>
      <c r="PV9" s="170">
        <f ca="1">BingoMaker.com!$RY$6</f>
        <v>44</v>
      </c>
      <c r="PW9" s="170">
        <f ca="1">BingoMaker.com!$RZ$6</f>
        <v>52</v>
      </c>
      <c r="PX9" s="171">
        <f ca="1">BingoMaker.com!$SA$6</f>
        <v>64</v>
      </c>
      <c r="PY9" s="169">
        <f ca="1">BingoMaker.com!$SB$6</f>
        <v>2</v>
      </c>
      <c r="PZ9" s="170">
        <f ca="1">BingoMaker.com!$SC$6</f>
        <v>21</v>
      </c>
      <c r="QA9" s="170">
        <f ca="1">BingoMaker.com!$SD$6</f>
        <v>42</v>
      </c>
      <c r="QB9" s="170">
        <f ca="1">BingoMaker.com!$SE$6</f>
        <v>60</v>
      </c>
      <c r="QC9" s="171">
        <f ca="1">BingoMaker.com!$SF$6</f>
        <v>61</v>
      </c>
      <c r="QD9" s="169">
        <f ca="1">BingoMaker.com!$SH$6</f>
        <v>8</v>
      </c>
      <c r="QE9" s="170">
        <f ca="1">BingoMaker.com!$SI$6</f>
        <v>25</v>
      </c>
      <c r="QF9" s="170">
        <f ca="1">BingoMaker.com!$SJ$6</f>
        <v>33</v>
      </c>
      <c r="QG9" s="170">
        <f ca="1">BingoMaker.com!$SK$6</f>
        <v>57</v>
      </c>
      <c r="QH9" s="171">
        <f ca="1">BingoMaker.com!$SL$6</f>
        <v>70</v>
      </c>
      <c r="QI9" s="169">
        <f ca="1">BingoMaker.com!$SM$6</f>
        <v>9</v>
      </c>
      <c r="QJ9" s="170">
        <f ca="1">BingoMaker.com!$SN$6</f>
        <v>28</v>
      </c>
      <c r="QK9" s="170">
        <f ca="1">BingoMaker.com!$SO$6</f>
        <v>34</v>
      </c>
      <c r="QL9" s="170">
        <f ca="1">BingoMaker.com!$SP$6</f>
        <v>55</v>
      </c>
      <c r="QM9" s="171">
        <f ca="1">BingoMaker.com!$SQ$6</f>
        <v>68</v>
      </c>
      <c r="QN9" s="169">
        <f ca="1">BingoMaker.com!$SS$6</f>
        <v>6</v>
      </c>
      <c r="QO9" s="170">
        <f ca="1">BingoMaker.com!$ST$6</f>
        <v>22</v>
      </c>
      <c r="QP9" s="170">
        <f ca="1">BingoMaker.com!$SU$6</f>
        <v>42</v>
      </c>
      <c r="QQ9" s="170">
        <f ca="1">BingoMaker.com!$SV$6</f>
        <v>60</v>
      </c>
      <c r="QR9" s="171">
        <f ca="1">BingoMaker.com!$SW$6</f>
        <v>66</v>
      </c>
      <c r="QS9" s="169">
        <f ca="1">BingoMaker.com!$SX$6</f>
        <v>13</v>
      </c>
      <c r="QT9" s="170">
        <f ca="1">BingoMaker.com!$SY$6</f>
        <v>25</v>
      </c>
      <c r="QU9" s="170">
        <f ca="1">BingoMaker.com!$SZ$6</f>
        <v>32</v>
      </c>
      <c r="QV9" s="170">
        <f ca="1">BingoMaker.com!$TA$6</f>
        <v>56</v>
      </c>
      <c r="QW9" s="171">
        <f ca="1">BingoMaker.com!$TB$6</f>
        <v>71</v>
      </c>
      <c r="QX9" s="169">
        <f ca="1">BingoMaker.com!$TD$6</f>
        <v>14</v>
      </c>
      <c r="QY9" s="170">
        <f ca="1">BingoMaker.com!$TE$6</f>
        <v>28</v>
      </c>
      <c r="QZ9" s="170">
        <f ca="1">BingoMaker.com!$TF$6</f>
        <v>42</v>
      </c>
      <c r="RA9" s="170">
        <f ca="1">BingoMaker.com!$TG$6</f>
        <v>50</v>
      </c>
      <c r="RB9" s="171">
        <f ca="1">BingoMaker.com!$TH$6</f>
        <v>70</v>
      </c>
      <c r="RC9" s="169">
        <f ca="1">BingoMaker.com!$TI$6</f>
        <v>10</v>
      </c>
      <c r="RD9" s="170">
        <f ca="1">BingoMaker.com!$TJ$6</f>
        <v>23</v>
      </c>
      <c r="RE9" s="170">
        <f ca="1">BingoMaker.com!$TK$6</f>
        <v>33</v>
      </c>
      <c r="RF9" s="170">
        <f ca="1">BingoMaker.com!$TL$6</f>
        <v>55</v>
      </c>
      <c r="RG9" s="171">
        <f ca="1">BingoMaker.com!$TM$6</f>
        <v>66</v>
      </c>
      <c r="RH9" s="169">
        <f ca="1">BingoMaker.com!$TO$6</f>
        <v>9</v>
      </c>
      <c r="RI9" s="170">
        <f ca="1">BingoMaker.com!$TP$6</f>
        <v>21</v>
      </c>
      <c r="RJ9" s="170">
        <f ca="1">BingoMaker.com!$TQ$6</f>
        <v>31</v>
      </c>
      <c r="RK9" s="170">
        <f ca="1">BingoMaker.com!$TR$6</f>
        <v>60</v>
      </c>
      <c r="RL9" s="171">
        <f ca="1">BingoMaker.com!$TS$6</f>
        <v>73</v>
      </c>
      <c r="RM9" s="169">
        <f ca="1">BingoMaker.com!$TT$6</f>
        <v>2</v>
      </c>
      <c r="RN9" s="170">
        <f ca="1">BingoMaker.com!$TU$6</f>
        <v>30</v>
      </c>
      <c r="RO9" s="170">
        <f ca="1">BingoMaker.com!$TV$6</f>
        <v>44</v>
      </c>
      <c r="RP9" s="170">
        <f ca="1">BingoMaker.com!$TW$6</f>
        <v>53</v>
      </c>
      <c r="RQ9" s="171">
        <f ca="1">BingoMaker.com!$TX$6</f>
        <v>72</v>
      </c>
      <c r="RR9" s="169">
        <f ca="1">BingoMaker.com!$TZ$6</f>
        <v>3</v>
      </c>
      <c r="RS9" s="170">
        <f ca="1">BingoMaker.com!$UA$6</f>
        <v>20</v>
      </c>
      <c r="RT9" s="170">
        <f ca="1">BingoMaker.com!$UB$6</f>
        <v>38</v>
      </c>
      <c r="RU9" s="170">
        <f ca="1">BingoMaker.com!$UC$6</f>
        <v>53</v>
      </c>
      <c r="RV9" s="171">
        <f ca="1">BingoMaker.com!$UD$6</f>
        <v>62</v>
      </c>
      <c r="RW9" s="169">
        <f ca="1">BingoMaker.com!$UE$6</f>
        <v>1</v>
      </c>
      <c r="RX9" s="170">
        <f ca="1">BingoMaker.com!$UF$6</f>
        <v>28</v>
      </c>
      <c r="RY9" s="170">
        <f ca="1">BingoMaker.com!$UG$6</f>
        <v>44</v>
      </c>
      <c r="RZ9" s="170">
        <f ca="1">BingoMaker.com!$UH$6</f>
        <v>58</v>
      </c>
      <c r="SA9" s="171">
        <f ca="1">BingoMaker.com!$UI$6</f>
        <v>72</v>
      </c>
      <c r="SB9" s="169">
        <f ca="1">BingoMaker.com!$UK$6</f>
        <v>11</v>
      </c>
      <c r="SC9" s="170">
        <f ca="1">BingoMaker.com!$UL$6</f>
        <v>26</v>
      </c>
      <c r="SD9" s="170">
        <f ca="1">BingoMaker.com!$UM$6</f>
        <v>32</v>
      </c>
      <c r="SE9" s="170">
        <f ca="1">BingoMaker.com!$UN$6</f>
        <v>50</v>
      </c>
      <c r="SF9" s="171">
        <f ca="1">BingoMaker.com!$UO$6</f>
        <v>69</v>
      </c>
    </row>
    <row r="10" spans="1:501" s="108" customFormat="1" ht="45" customHeight="1" x14ac:dyDescent="0.15">
      <c r="A10" s="107"/>
      <c r="B10" s="107"/>
      <c r="C10" s="109" t="str">
        <f>IF('Control Sheet'!$B$1=TRUE,Instructions!$D$17,"")</f>
        <v>Write the description here</v>
      </c>
      <c r="D10" s="107"/>
      <c r="E10" s="107"/>
      <c r="F10" s="107"/>
      <c r="G10" s="107"/>
      <c r="H10" s="109" t="str">
        <f>IF('Control Sheet'!$B$1=TRUE,Instructions!$D$17,"")</f>
        <v>Write the description here</v>
      </c>
      <c r="I10" s="107"/>
      <c r="J10" s="107"/>
      <c r="K10" s="107"/>
      <c r="L10" s="107"/>
      <c r="M10" s="109" t="str">
        <f>IF('Control Sheet'!$B$1=TRUE,Instructions!$D$17,"")</f>
        <v>Write the description here</v>
      </c>
      <c r="N10" s="107"/>
      <c r="O10" s="107"/>
      <c r="P10" s="107"/>
      <c r="Q10" s="107"/>
      <c r="R10" s="109" t="str">
        <f>IF('Control Sheet'!$B$1=TRUE,Instructions!$D$17,"")</f>
        <v>Write the description here</v>
      </c>
      <c r="S10" s="107"/>
      <c r="T10" s="107"/>
      <c r="U10" s="107"/>
      <c r="V10" s="107"/>
      <c r="W10" s="109" t="str">
        <f>IF('Control Sheet'!$B$1=TRUE,Instructions!$D$17,"")</f>
        <v>Write the description here</v>
      </c>
      <c r="X10" s="107"/>
      <c r="Y10" s="107"/>
      <c r="Z10" s="107"/>
      <c r="AA10" s="107"/>
      <c r="AB10" s="109" t="str">
        <f>IF('Control Sheet'!$B$1=TRUE,Instructions!$D$17,"")</f>
        <v>Write the description here</v>
      </c>
      <c r="AC10" s="107"/>
      <c r="AD10" s="107"/>
      <c r="AE10" s="107"/>
      <c r="AF10" s="107"/>
      <c r="AG10" s="109" t="str">
        <f>IF('Control Sheet'!$B$1=TRUE,Instructions!$D$17,"")</f>
        <v>Write the description here</v>
      </c>
      <c r="AH10" s="107"/>
      <c r="AI10" s="107"/>
      <c r="AJ10" s="107"/>
      <c r="AK10" s="107"/>
      <c r="AL10" s="109" t="str">
        <f>IF('Control Sheet'!$B$1=TRUE,Instructions!$D$17,"")</f>
        <v>Write the description here</v>
      </c>
      <c r="AM10" s="107"/>
      <c r="AN10" s="107"/>
      <c r="AO10" s="107"/>
      <c r="AP10" s="107"/>
      <c r="AQ10" s="109" t="str">
        <f>IF('Control Sheet'!$B$1=TRUE,Instructions!$D$17,"")</f>
        <v>Write the description here</v>
      </c>
      <c r="AR10" s="107"/>
      <c r="AS10" s="107"/>
      <c r="AT10" s="107"/>
      <c r="AU10" s="107"/>
      <c r="AV10" s="109" t="str">
        <f>IF('Control Sheet'!$B$1=TRUE,Instructions!$D$17,"")</f>
        <v>Write the description here</v>
      </c>
      <c r="AW10" s="107"/>
      <c r="AX10" s="107"/>
      <c r="AY10" s="107"/>
      <c r="AZ10" s="107"/>
      <c r="BA10" s="109" t="str">
        <f>IF('Control Sheet'!$B$1=TRUE,Instructions!$D$17,"")</f>
        <v>Write the description here</v>
      </c>
      <c r="BB10" s="107"/>
      <c r="BC10" s="107"/>
      <c r="BD10" s="107"/>
      <c r="BE10" s="107"/>
      <c r="BF10" s="109" t="str">
        <f>IF('Control Sheet'!$B$1=TRUE,Instructions!$D$17,"")</f>
        <v>Write the description here</v>
      </c>
      <c r="BG10" s="107"/>
      <c r="BH10" s="107"/>
      <c r="BI10" s="107"/>
      <c r="BJ10" s="107"/>
      <c r="BK10" s="109" t="str">
        <f>IF('Control Sheet'!$B$1=TRUE,Instructions!$D$17,"")</f>
        <v>Write the description here</v>
      </c>
      <c r="BL10" s="107"/>
      <c r="BM10" s="107"/>
      <c r="BN10" s="107"/>
      <c r="BO10" s="107"/>
      <c r="BP10" s="109" t="str">
        <f>IF('Control Sheet'!$B$1=TRUE,Instructions!$D$17,"")</f>
        <v>Write the description here</v>
      </c>
      <c r="BQ10" s="107"/>
      <c r="BR10" s="107"/>
      <c r="BS10" s="107"/>
      <c r="BT10" s="107"/>
      <c r="BU10" s="109" t="str">
        <f>IF('Control Sheet'!$B$1=TRUE,Instructions!$D$17,"")</f>
        <v>Write the description here</v>
      </c>
      <c r="BV10" s="107"/>
      <c r="BW10" s="107"/>
      <c r="BX10" s="107"/>
      <c r="BY10" s="107"/>
      <c r="BZ10" s="109" t="str">
        <f>IF('Control Sheet'!$B$1=TRUE,Instructions!$D$17,"")</f>
        <v>Write the description here</v>
      </c>
      <c r="CA10" s="107"/>
      <c r="CB10" s="107"/>
      <c r="CC10" s="107"/>
      <c r="CD10" s="107"/>
      <c r="CE10" s="109" t="str">
        <f>IF('Control Sheet'!$B$1=TRUE,Instructions!$D$17,"")</f>
        <v>Write the description here</v>
      </c>
      <c r="CF10" s="107"/>
      <c r="CG10" s="107"/>
      <c r="CH10" s="107"/>
      <c r="CI10" s="107"/>
      <c r="CJ10" s="109" t="str">
        <f>IF('Control Sheet'!$B$1=TRUE,Instructions!$D$17,"")</f>
        <v>Write the description here</v>
      </c>
      <c r="CK10" s="107"/>
      <c r="CL10" s="107"/>
      <c r="CM10" s="107"/>
      <c r="CN10" s="107"/>
      <c r="CO10" s="109" t="str">
        <f>IF('Control Sheet'!$B$1=TRUE,Instructions!$D$17,"")</f>
        <v>Write the description here</v>
      </c>
      <c r="CP10" s="107"/>
      <c r="CQ10" s="107"/>
      <c r="CR10" s="107"/>
      <c r="CS10" s="107"/>
      <c r="CT10" s="109" t="str">
        <f>IF('Control Sheet'!$B$1=TRUE,Instructions!$D$17,"")</f>
        <v>Write the description here</v>
      </c>
      <c r="CU10" s="107"/>
      <c r="CV10" s="107"/>
      <c r="CW10" s="107"/>
      <c r="CX10" s="107"/>
      <c r="CY10" s="109" t="str">
        <f>IF('Control Sheet'!$B$1=TRUE,Instructions!$D$17,"")</f>
        <v>Write the description here</v>
      </c>
      <c r="CZ10" s="107"/>
      <c r="DA10" s="107"/>
      <c r="DB10" s="107"/>
      <c r="DC10" s="107"/>
      <c r="DD10" s="109" t="str">
        <f>IF('Control Sheet'!$B$1=TRUE,Instructions!$D$17,"")</f>
        <v>Write the description here</v>
      </c>
      <c r="DE10" s="107"/>
      <c r="DF10" s="107"/>
      <c r="DG10" s="107"/>
      <c r="DH10" s="107"/>
      <c r="DI10" s="109" t="str">
        <f>IF('Control Sheet'!$B$1=TRUE,Instructions!$D$17,"")</f>
        <v>Write the description here</v>
      </c>
      <c r="DJ10" s="107"/>
      <c r="DK10" s="107"/>
      <c r="DL10" s="107"/>
      <c r="DM10" s="107"/>
      <c r="DN10" s="109" t="str">
        <f>IF('Control Sheet'!$B$1=TRUE,Instructions!$D$17,"")</f>
        <v>Write the description here</v>
      </c>
      <c r="DO10" s="107"/>
      <c r="DP10" s="107"/>
      <c r="DQ10" s="107"/>
      <c r="DR10" s="107"/>
      <c r="DS10" s="109" t="str">
        <f>IF('Control Sheet'!$B$1=TRUE,Instructions!$D$17,"")</f>
        <v>Write the description here</v>
      </c>
      <c r="DT10" s="107"/>
      <c r="DU10" s="107"/>
      <c r="DV10" s="107"/>
      <c r="DW10" s="107"/>
      <c r="DX10" s="109" t="str">
        <f>IF('Control Sheet'!$B$1=TRUE,Instructions!$D$17,"")</f>
        <v>Write the description here</v>
      </c>
      <c r="DY10" s="107"/>
      <c r="DZ10" s="107"/>
      <c r="EA10" s="107"/>
      <c r="EB10" s="107"/>
      <c r="EC10" s="109" t="str">
        <f>IF('Control Sheet'!$B$1=TRUE,Instructions!$D$17,"")</f>
        <v>Write the description here</v>
      </c>
      <c r="ED10" s="107"/>
      <c r="EE10" s="107"/>
      <c r="EF10" s="107"/>
      <c r="EG10" s="107"/>
      <c r="EH10" s="109" t="str">
        <f>IF('Control Sheet'!$B$1=TRUE,Instructions!$D$17,"")</f>
        <v>Write the description here</v>
      </c>
      <c r="EI10" s="107"/>
      <c r="EJ10" s="107"/>
      <c r="EK10" s="107"/>
      <c r="EL10" s="107"/>
      <c r="EM10" s="109" t="str">
        <f>IF('Control Sheet'!$B$1=TRUE,Instructions!$D$17,"")</f>
        <v>Write the description here</v>
      </c>
      <c r="EN10" s="107"/>
      <c r="EO10" s="107"/>
      <c r="EP10" s="107"/>
      <c r="EQ10" s="107"/>
      <c r="ER10" s="109" t="str">
        <f>IF('Control Sheet'!$B$1=TRUE,Instructions!$D$17,"")</f>
        <v>Write the description here</v>
      </c>
      <c r="ES10" s="107"/>
      <c r="ET10" s="107"/>
      <c r="EU10" s="107"/>
      <c r="EV10" s="107"/>
      <c r="EW10" s="109" t="str">
        <f>IF('Control Sheet'!$B$1=TRUE,Instructions!$D$17,"")</f>
        <v>Write the description here</v>
      </c>
      <c r="EX10" s="107"/>
      <c r="EY10" s="107"/>
      <c r="EZ10" s="107"/>
      <c r="FA10" s="107"/>
      <c r="FB10" s="109" t="str">
        <f>IF('Control Sheet'!$B$1=TRUE,Instructions!$D$17,"")</f>
        <v>Write the description here</v>
      </c>
      <c r="FC10" s="107"/>
      <c r="FD10" s="107"/>
      <c r="FE10" s="107"/>
      <c r="FF10" s="107"/>
      <c r="FG10" s="109" t="str">
        <f>IF('Control Sheet'!$B$1=TRUE,Instructions!$D$17,"")</f>
        <v>Write the description here</v>
      </c>
      <c r="FH10" s="107"/>
      <c r="FI10" s="107"/>
      <c r="FJ10" s="107"/>
      <c r="FK10" s="107"/>
      <c r="FL10" s="109" t="str">
        <f>IF('Control Sheet'!$B$1=TRUE,Instructions!$D$17,"")</f>
        <v>Write the description here</v>
      </c>
      <c r="FM10" s="107"/>
      <c r="FN10" s="107"/>
      <c r="FO10" s="107"/>
      <c r="FP10" s="107"/>
      <c r="FQ10" s="109" t="str">
        <f>IF('Control Sheet'!$B$1=TRUE,Instructions!$D$17,"")</f>
        <v>Write the description here</v>
      </c>
      <c r="FR10" s="107"/>
      <c r="FS10" s="107"/>
      <c r="FT10" s="107"/>
      <c r="FU10" s="107"/>
      <c r="FV10" s="109" t="str">
        <f>IF('Control Sheet'!$B$1=TRUE,Instructions!$D$17,"")</f>
        <v>Write the description here</v>
      </c>
      <c r="FW10" s="107"/>
      <c r="FX10" s="107"/>
      <c r="FY10" s="107"/>
      <c r="FZ10" s="107"/>
      <c r="GA10" s="109" t="str">
        <f>IF('Control Sheet'!$B$1=TRUE,Instructions!$D$17,"")</f>
        <v>Write the description here</v>
      </c>
      <c r="GB10" s="107"/>
      <c r="GC10" s="107"/>
      <c r="GD10" s="107"/>
      <c r="GE10" s="107"/>
      <c r="GF10" s="109" t="str">
        <f>IF('Control Sheet'!$B$1=TRUE,Instructions!$D$17,"")</f>
        <v>Write the description here</v>
      </c>
      <c r="GG10" s="107"/>
      <c r="GH10" s="107"/>
      <c r="GI10" s="107"/>
      <c r="GJ10" s="107"/>
      <c r="GK10" s="109" t="str">
        <f>IF('Control Sheet'!$B$1=TRUE,Instructions!$D$17,"")</f>
        <v>Write the description here</v>
      </c>
      <c r="GL10" s="107"/>
      <c r="GM10" s="107"/>
      <c r="GN10" s="107"/>
      <c r="GO10" s="107"/>
      <c r="GP10" s="109" t="str">
        <f>IF('Control Sheet'!$B$1=TRUE,Instructions!$D$17,"")</f>
        <v>Write the description here</v>
      </c>
      <c r="GQ10" s="107"/>
      <c r="GR10" s="107"/>
      <c r="GS10" s="107"/>
      <c r="GT10" s="107"/>
      <c r="GU10" s="109" t="str">
        <f>IF('Control Sheet'!$B$1=TRUE,Instructions!$D$17,"")</f>
        <v>Write the description here</v>
      </c>
      <c r="GV10" s="107"/>
      <c r="GW10" s="107"/>
      <c r="GX10" s="107"/>
      <c r="GY10" s="107"/>
      <c r="GZ10" s="109" t="str">
        <f>IF('Control Sheet'!$B$1=TRUE,Instructions!$D$17,"")</f>
        <v>Write the description here</v>
      </c>
      <c r="HA10" s="107"/>
      <c r="HB10" s="107"/>
      <c r="HC10" s="107"/>
      <c r="HD10" s="107"/>
      <c r="HE10" s="109" t="str">
        <f>IF('Control Sheet'!$B$1=TRUE,Instructions!$D$17,"")</f>
        <v>Write the description here</v>
      </c>
      <c r="HF10" s="107"/>
      <c r="HG10" s="107"/>
      <c r="HH10" s="107"/>
      <c r="HI10" s="107"/>
      <c r="HJ10" s="109" t="str">
        <f>IF('Control Sheet'!$B$1=TRUE,Instructions!$D$17,"")</f>
        <v>Write the description here</v>
      </c>
      <c r="HK10" s="107"/>
      <c r="HL10" s="107"/>
      <c r="HM10" s="107"/>
      <c r="HN10" s="107"/>
      <c r="HO10" s="109" t="str">
        <f>IF('Control Sheet'!$B$1=TRUE,Instructions!$D$17,"")</f>
        <v>Write the description here</v>
      </c>
      <c r="HP10" s="107"/>
      <c r="HQ10" s="107"/>
      <c r="HR10" s="107"/>
      <c r="HS10" s="107"/>
      <c r="HT10" s="109" t="str">
        <f>IF('Control Sheet'!$B$1=TRUE,Instructions!$D$17,"")</f>
        <v>Write the description here</v>
      </c>
      <c r="HU10" s="107"/>
      <c r="HV10" s="107"/>
      <c r="HW10" s="107"/>
      <c r="HX10" s="107"/>
      <c r="HY10" s="109" t="str">
        <f>IF('Control Sheet'!$B$1=TRUE,Instructions!$D$17,"")</f>
        <v>Write the description here</v>
      </c>
      <c r="HZ10" s="107"/>
      <c r="IA10" s="107"/>
      <c r="IB10" s="107"/>
      <c r="IC10" s="107"/>
      <c r="ID10" s="109" t="str">
        <f>IF('Control Sheet'!$B$1=TRUE,Instructions!$D$17,"")</f>
        <v>Write the description here</v>
      </c>
      <c r="IE10" s="107"/>
      <c r="IF10" s="107"/>
      <c r="IG10" s="107"/>
      <c r="IH10" s="107"/>
      <c r="II10" s="109" t="str">
        <f>IF('Control Sheet'!$B$1=TRUE,Instructions!$D$17,"")</f>
        <v>Write the description here</v>
      </c>
      <c r="IJ10" s="107"/>
      <c r="IK10" s="107"/>
      <c r="IL10" s="107"/>
      <c r="IM10" s="107"/>
      <c r="IN10" s="109" t="str">
        <f>IF('Control Sheet'!$B$1=TRUE,Instructions!$D$17,"")</f>
        <v>Write the description here</v>
      </c>
      <c r="IO10" s="107"/>
      <c r="IP10" s="107"/>
      <c r="IQ10" s="107"/>
      <c r="IR10" s="107"/>
      <c r="IS10" s="109" t="str">
        <f>IF('Control Sheet'!$B$1=TRUE,Instructions!$D$17,"")</f>
        <v>Write the description here</v>
      </c>
      <c r="IT10" s="107"/>
      <c r="IU10" s="107"/>
      <c r="IV10" s="107"/>
      <c r="IW10" s="107"/>
      <c r="IX10" s="109" t="str">
        <f>IF('Control Sheet'!$B$1=TRUE,Instructions!$D$17,"")</f>
        <v>Write the description here</v>
      </c>
      <c r="IY10" s="107"/>
      <c r="IZ10" s="107"/>
      <c r="JA10" s="107"/>
      <c r="JB10" s="107"/>
      <c r="JC10" s="109" t="str">
        <f>IF('Control Sheet'!$B$1=TRUE,Instructions!$D$17,"")</f>
        <v>Write the description here</v>
      </c>
      <c r="JD10" s="107"/>
      <c r="JE10" s="107"/>
      <c r="JF10" s="107"/>
      <c r="JG10" s="107"/>
      <c r="JH10" s="109" t="str">
        <f>IF('Control Sheet'!$B$1=TRUE,Instructions!$D$17,"")</f>
        <v>Write the description here</v>
      </c>
      <c r="JI10" s="107"/>
      <c r="JJ10" s="107"/>
      <c r="JK10" s="107"/>
      <c r="JL10" s="107"/>
      <c r="JM10" s="109" t="str">
        <f>IF('Control Sheet'!$B$1=TRUE,Instructions!$D$17,"")</f>
        <v>Write the description here</v>
      </c>
      <c r="JN10" s="107"/>
      <c r="JO10" s="107"/>
      <c r="JP10" s="107"/>
      <c r="JQ10" s="107"/>
      <c r="JR10" s="109" t="str">
        <f>IF('Control Sheet'!$B$1=TRUE,Instructions!$D$17,"")</f>
        <v>Write the description here</v>
      </c>
      <c r="JS10" s="107"/>
      <c r="JT10" s="107"/>
      <c r="JU10" s="107"/>
      <c r="JV10" s="107"/>
      <c r="JW10" s="109" t="str">
        <f>IF('Control Sheet'!$B$1=TRUE,Instructions!$D$17,"")</f>
        <v>Write the description here</v>
      </c>
      <c r="JX10" s="107"/>
      <c r="JY10" s="107"/>
      <c r="JZ10" s="107"/>
      <c r="KA10" s="107"/>
      <c r="KB10" s="109" t="str">
        <f>IF('Control Sheet'!$B$1=TRUE,Instructions!$D$17,"")</f>
        <v>Write the description here</v>
      </c>
      <c r="KC10" s="107"/>
      <c r="KD10" s="107"/>
      <c r="KE10" s="107"/>
      <c r="KF10" s="107"/>
      <c r="KG10" s="109" t="str">
        <f>IF('Control Sheet'!$B$1=TRUE,Instructions!$D$17,"")</f>
        <v>Write the description here</v>
      </c>
      <c r="KH10" s="107"/>
      <c r="KI10" s="107"/>
      <c r="KJ10" s="107"/>
      <c r="KK10" s="107"/>
      <c r="KL10" s="109" t="str">
        <f>IF('Control Sheet'!$B$1=TRUE,Instructions!$D$17,"")</f>
        <v>Write the description here</v>
      </c>
      <c r="KM10" s="107"/>
      <c r="KN10" s="107"/>
      <c r="KO10" s="107"/>
      <c r="KP10" s="107"/>
      <c r="KQ10" s="109" t="str">
        <f>IF('Control Sheet'!$B$1=TRUE,Instructions!$D$17,"")</f>
        <v>Write the description here</v>
      </c>
      <c r="KR10" s="107"/>
      <c r="KS10" s="107"/>
      <c r="KT10" s="107"/>
      <c r="KU10" s="107"/>
      <c r="KV10" s="109" t="str">
        <f>IF('Control Sheet'!$B$1=TRUE,Instructions!$D$17,"")</f>
        <v>Write the description here</v>
      </c>
      <c r="KW10" s="107"/>
      <c r="KX10" s="107"/>
      <c r="KY10" s="107"/>
      <c r="KZ10" s="107"/>
      <c r="LA10" s="109" t="str">
        <f>IF('Control Sheet'!$B$1=TRUE,Instructions!$D$17,"")</f>
        <v>Write the description here</v>
      </c>
      <c r="LB10" s="107"/>
      <c r="LC10" s="107"/>
      <c r="LD10" s="107"/>
      <c r="LE10" s="107"/>
      <c r="LF10" s="109" t="str">
        <f>IF('Control Sheet'!$B$1=TRUE,Instructions!$D$17,"")</f>
        <v>Write the description here</v>
      </c>
      <c r="LG10" s="107"/>
      <c r="LH10" s="107"/>
      <c r="LI10" s="107"/>
      <c r="LJ10" s="107"/>
      <c r="LK10" s="109" t="str">
        <f>IF('Control Sheet'!$B$1=TRUE,Instructions!$D$17,"")</f>
        <v>Write the description here</v>
      </c>
      <c r="LL10" s="107"/>
      <c r="LM10" s="107"/>
      <c r="LN10" s="107"/>
      <c r="LO10" s="107"/>
      <c r="LP10" s="109" t="str">
        <f>IF('Control Sheet'!$B$1=TRUE,Instructions!$D$17,"")</f>
        <v>Write the description here</v>
      </c>
      <c r="LQ10" s="107"/>
      <c r="LR10" s="107"/>
      <c r="LS10" s="107"/>
      <c r="LT10" s="107"/>
      <c r="LU10" s="109" t="str">
        <f>IF('Control Sheet'!$B$1=TRUE,Instructions!$D$17,"")</f>
        <v>Write the description here</v>
      </c>
      <c r="LV10" s="107"/>
      <c r="LW10" s="107"/>
      <c r="LX10" s="107"/>
      <c r="LY10" s="107"/>
      <c r="LZ10" s="109" t="str">
        <f>IF('Control Sheet'!$B$1=TRUE,Instructions!$D$17,"")</f>
        <v>Write the description here</v>
      </c>
      <c r="MA10" s="107"/>
      <c r="MB10" s="107"/>
      <c r="MC10" s="107"/>
      <c r="MD10" s="107"/>
      <c r="ME10" s="109" t="str">
        <f>IF('Control Sheet'!$B$1=TRUE,Instructions!$D$17,"")</f>
        <v>Write the description here</v>
      </c>
      <c r="MF10" s="107"/>
      <c r="MG10" s="107"/>
      <c r="MH10" s="107"/>
      <c r="MI10" s="107"/>
      <c r="MJ10" s="109" t="str">
        <f>IF('Control Sheet'!$B$1=TRUE,Instructions!$D$17,"")</f>
        <v>Write the description here</v>
      </c>
      <c r="MK10" s="107"/>
      <c r="ML10" s="107"/>
      <c r="MM10" s="107"/>
      <c r="MN10" s="107"/>
      <c r="MO10" s="109" t="str">
        <f>IF('Control Sheet'!$B$1=TRUE,Instructions!$D$17,"")</f>
        <v>Write the description here</v>
      </c>
      <c r="MP10" s="107"/>
      <c r="MQ10" s="107"/>
      <c r="MR10" s="107"/>
      <c r="MS10" s="107"/>
      <c r="MT10" s="109" t="str">
        <f>IF('Control Sheet'!$B$1=TRUE,Instructions!$D$17,"")</f>
        <v>Write the description here</v>
      </c>
      <c r="MU10" s="107"/>
      <c r="MV10" s="107"/>
      <c r="MW10" s="107"/>
      <c r="MX10" s="107"/>
      <c r="MY10" s="109" t="str">
        <f>IF('Control Sheet'!$B$1=TRUE,Instructions!$D$17,"")</f>
        <v>Write the description here</v>
      </c>
      <c r="MZ10" s="107"/>
      <c r="NA10" s="107"/>
      <c r="NB10" s="107"/>
      <c r="NC10" s="107"/>
      <c r="ND10" s="109" t="str">
        <f>IF('Control Sheet'!$B$1=TRUE,Instructions!$D$17,"")</f>
        <v>Write the description here</v>
      </c>
      <c r="NE10" s="107"/>
      <c r="NF10" s="107"/>
      <c r="NG10" s="107"/>
      <c r="NH10" s="107"/>
      <c r="NI10" s="109" t="str">
        <f>IF('Control Sheet'!$B$1=TRUE,Instructions!$D$17,"")</f>
        <v>Write the description here</v>
      </c>
      <c r="NJ10" s="107"/>
      <c r="NK10" s="107"/>
      <c r="NL10" s="107"/>
      <c r="NM10" s="107"/>
      <c r="NN10" s="109" t="str">
        <f>IF('Control Sheet'!$B$1=TRUE,Instructions!$D$17,"")</f>
        <v>Write the description here</v>
      </c>
      <c r="NO10" s="107"/>
      <c r="NP10" s="107"/>
      <c r="NQ10" s="107"/>
      <c r="NR10" s="107"/>
      <c r="NS10" s="109" t="str">
        <f>IF('Control Sheet'!$B$1=TRUE,Instructions!$D$17,"")</f>
        <v>Write the description here</v>
      </c>
      <c r="NT10" s="107"/>
      <c r="NU10" s="107"/>
      <c r="NV10" s="107"/>
      <c r="NW10" s="107"/>
      <c r="NX10" s="109" t="str">
        <f>IF('Control Sheet'!$B$1=TRUE,Instructions!$D$17,"")</f>
        <v>Write the description here</v>
      </c>
      <c r="NY10" s="107"/>
      <c r="NZ10" s="107"/>
      <c r="OA10" s="107"/>
      <c r="OB10" s="107"/>
      <c r="OC10" s="109" t="str">
        <f>IF('Control Sheet'!$B$1=TRUE,Instructions!$D$17,"")</f>
        <v>Write the description here</v>
      </c>
      <c r="OD10" s="107"/>
      <c r="OE10" s="107"/>
      <c r="OF10" s="107"/>
      <c r="OG10" s="107"/>
      <c r="OH10" s="109" t="str">
        <f>IF('Control Sheet'!$B$1=TRUE,Instructions!$D$17,"")</f>
        <v>Write the description here</v>
      </c>
      <c r="OI10" s="107"/>
      <c r="OJ10" s="107"/>
      <c r="OK10" s="107"/>
      <c r="OL10" s="107"/>
      <c r="OM10" s="109" t="str">
        <f>IF('Control Sheet'!$B$1=TRUE,Instructions!$D$17,"")</f>
        <v>Write the description here</v>
      </c>
      <c r="ON10" s="107"/>
      <c r="OO10" s="107"/>
      <c r="OP10" s="107"/>
      <c r="OQ10" s="107"/>
      <c r="OR10" s="109" t="str">
        <f>IF('Control Sheet'!$B$1=TRUE,Instructions!$D$17,"")</f>
        <v>Write the description here</v>
      </c>
      <c r="OS10" s="107"/>
      <c r="OT10" s="107"/>
      <c r="OU10" s="107"/>
      <c r="OV10" s="107"/>
      <c r="OW10" s="109" t="str">
        <f>IF('Control Sheet'!$B$1=TRUE,Instructions!$D$17,"")</f>
        <v>Write the description here</v>
      </c>
      <c r="OX10" s="107"/>
      <c r="OY10" s="107"/>
      <c r="OZ10" s="107"/>
      <c r="PA10" s="107"/>
      <c r="PB10" s="109" t="str">
        <f>IF('Control Sheet'!$B$1=TRUE,Instructions!$D$17,"")</f>
        <v>Write the description here</v>
      </c>
      <c r="PC10" s="107"/>
      <c r="PD10" s="107"/>
      <c r="PE10" s="107"/>
      <c r="PF10" s="107"/>
      <c r="PG10" s="109" t="str">
        <f>IF('Control Sheet'!$B$1=TRUE,Instructions!$D$17,"")</f>
        <v>Write the description here</v>
      </c>
      <c r="PH10" s="107"/>
      <c r="PI10" s="107"/>
      <c r="PJ10" s="107"/>
      <c r="PK10" s="107"/>
      <c r="PL10" s="109" t="str">
        <f>IF('Control Sheet'!$B$1=TRUE,Instructions!$D$17,"")</f>
        <v>Write the description here</v>
      </c>
      <c r="PM10" s="107"/>
      <c r="PN10" s="107"/>
      <c r="PO10" s="107"/>
      <c r="PP10" s="107"/>
      <c r="PQ10" s="109" t="str">
        <f>IF('Control Sheet'!$B$1=TRUE,Instructions!$D$17,"")</f>
        <v>Write the description here</v>
      </c>
      <c r="PR10" s="107"/>
      <c r="PS10" s="107"/>
      <c r="PT10" s="107"/>
      <c r="PU10" s="107"/>
      <c r="PV10" s="109" t="str">
        <f>IF('Control Sheet'!$B$1=TRUE,Instructions!$D$17,"")</f>
        <v>Write the description here</v>
      </c>
      <c r="PW10" s="107"/>
      <c r="PX10" s="107"/>
      <c r="PY10" s="107"/>
      <c r="PZ10" s="107"/>
      <c r="QA10" s="109" t="str">
        <f>IF('Control Sheet'!$B$1=TRUE,Instructions!$D$17,"")</f>
        <v>Write the description here</v>
      </c>
      <c r="QB10" s="107"/>
      <c r="QC10" s="107"/>
      <c r="QD10" s="107"/>
      <c r="QE10" s="107"/>
      <c r="QF10" s="109" t="str">
        <f>IF('Control Sheet'!$B$1=TRUE,Instructions!$D$17,"")</f>
        <v>Write the description here</v>
      </c>
      <c r="QG10" s="107"/>
      <c r="QH10" s="107"/>
      <c r="QI10" s="107"/>
      <c r="QJ10" s="107"/>
      <c r="QK10" s="109" t="str">
        <f>IF('Control Sheet'!$B$1=TRUE,Instructions!$D$17,"")</f>
        <v>Write the description here</v>
      </c>
      <c r="QL10" s="107"/>
      <c r="QM10" s="107"/>
      <c r="QN10" s="107"/>
      <c r="QO10" s="107"/>
      <c r="QP10" s="109" t="str">
        <f>IF('Control Sheet'!$B$1=TRUE,Instructions!$D$17,"")</f>
        <v>Write the description here</v>
      </c>
      <c r="QQ10" s="107"/>
      <c r="QR10" s="107"/>
      <c r="QS10" s="107"/>
      <c r="QT10" s="107"/>
      <c r="QU10" s="109" t="str">
        <f>IF('Control Sheet'!$B$1=TRUE,Instructions!$D$17,"")</f>
        <v>Write the description here</v>
      </c>
      <c r="QV10" s="107"/>
      <c r="QW10" s="107"/>
      <c r="QX10" s="107"/>
      <c r="QY10" s="107"/>
      <c r="QZ10" s="109" t="str">
        <f>IF('Control Sheet'!$B$1=TRUE,Instructions!$D$17,"")</f>
        <v>Write the description here</v>
      </c>
      <c r="RA10" s="107"/>
      <c r="RB10" s="107"/>
      <c r="RC10" s="107"/>
      <c r="RD10" s="107"/>
      <c r="RE10" s="109" t="str">
        <f>IF('Control Sheet'!$B$1=TRUE,Instructions!$D$17,"")</f>
        <v>Write the description here</v>
      </c>
      <c r="RF10" s="107"/>
      <c r="RG10" s="107"/>
      <c r="RH10" s="107"/>
      <c r="RI10" s="107"/>
      <c r="RJ10" s="109" t="str">
        <f>IF('Control Sheet'!$B$1=TRUE,Instructions!$D$17,"")</f>
        <v>Write the description here</v>
      </c>
      <c r="RK10" s="107"/>
      <c r="RL10" s="107"/>
      <c r="RM10" s="107"/>
      <c r="RN10" s="107"/>
      <c r="RO10" s="109" t="str">
        <f>IF('Control Sheet'!$B$1=TRUE,Instructions!$D$17,"")</f>
        <v>Write the description here</v>
      </c>
      <c r="RP10" s="107"/>
      <c r="RQ10" s="107"/>
      <c r="RR10" s="107"/>
      <c r="RS10" s="107"/>
      <c r="RT10" s="109" t="str">
        <f>IF('Control Sheet'!$B$1=TRUE,Instructions!$D$17,"")</f>
        <v>Write the description here</v>
      </c>
      <c r="RU10" s="107"/>
      <c r="RV10" s="107"/>
      <c r="RW10" s="107"/>
      <c r="RX10" s="107"/>
      <c r="RY10" s="109" t="str">
        <f>IF('Control Sheet'!$B$1=TRUE,Instructions!$D$17,"")</f>
        <v>Write the description here</v>
      </c>
      <c r="RZ10" s="107"/>
      <c r="SA10" s="107"/>
      <c r="SB10" s="107"/>
      <c r="SC10" s="107"/>
      <c r="SD10" s="109" t="str">
        <f>IF('Control Sheet'!$B$1=TRUE,Instructions!$D$17,"")</f>
        <v>Write the description here</v>
      </c>
      <c r="SE10" s="107"/>
      <c r="SF10" s="107"/>
    </row>
    <row r="11" spans="1:501" s="203" customFormat="1" ht="30" customHeight="1" x14ac:dyDescent="0.15">
      <c r="A11" s="202"/>
      <c r="B11" s="202"/>
      <c r="C11" s="126">
        <f>BingoMaker.com!C$77</f>
        <v>1</v>
      </c>
      <c r="D11" s="202"/>
      <c r="E11" s="202"/>
      <c r="F11" s="202"/>
      <c r="G11" s="202"/>
      <c r="H11" s="126">
        <f>BingoMaker.com!H$77</f>
        <v>2</v>
      </c>
      <c r="I11" s="202"/>
      <c r="J11" s="202"/>
      <c r="K11" s="202"/>
      <c r="L11" s="202"/>
      <c r="M11" s="126">
        <f>BingoMaker.com!M$77</f>
        <v>3</v>
      </c>
      <c r="N11" s="202"/>
      <c r="O11" s="202"/>
      <c r="P11" s="202"/>
      <c r="Q11" s="202"/>
      <c r="R11" s="126">
        <f>BingoMaker.com!R$77</f>
        <v>4</v>
      </c>
      <c r="S11" s="202"/>
      <c r="T11" s="202"/>
      <c r="U11" s="202"/>
      <c r="V11" s="202"/>
      <c r="W11" s="126">
        <f>BingoMaker.com!W$77</f>
        <v>5</v>
      </c>
      <c r="X11" s="202"/>
      <c r="Y11" s="202"/>
      <c r="Z11" s="202"/>
      <c r="AA11" s="202"/>
      <c r="AB11" s="126">
        <f>BingoMaker.com!AB$77</f>
        <v>6</v>
      </c>
      <c r="AC11" s="202"/>
      <c r="AD11" s="202"/>
      <c r="AE11" s="202"/>
      <c r="AF11" s="202"/>
      <c r="AG11" s="126">
        <f>BingoMaker.com!AG$77</f>
        <v>7</v>
      </c>
      <c r="AH11" s="202"/>
      <c r="AI11" s="202"/>
      <c r="AJ11" s="202"/>
      <c r="AK11" s="202"/>
      <c r="AL11" s="126">
        <f>BingoMaker.com!AL$77</f>
        <v>8</v>
      </c>
      <c r="AM11" s="202"/>
      <c r="AN11" s="202"/>
      <c r="AO11" s="202"/>
      <c r="AP11" s="202"/>
      <c r="AQ11" s="126">
        <f>BingoMaker.com!AQ$77</f>
        <v>9</v>
      </c>
      <c r="AR11" s="202"/>
      <c r="AS11" s="202"/>
      <c r="AT11" s="202"/>
      <c r="AU11" s="202"/>
      <c r="AV11" s="126">
        <f>BingoMaker.com!AV$77</f>
        <v>10</v>
      </c>
      <c r="AW11" s="202"/>
      <c r="AX11" s="202"/>
      <c r="AY11" s="202"/>
      <c r="AZ11" s="202"/>
      <c r="BA11" s="126">
        <f>BingoMaker.com!BA$77</f>
        <v>11</v>
      </c>
      <c r="BB11" s="202"/>
      <c r="BC11" s="202"/>
      <c r="BD11" s="202"/>
      <c r="BE11" s="202"/>
      <c r="BF11" s="126">
        <f>BingoMaker.com!BF$77</f>
        <v>12</v>
      </c>
      <c r="BG11" s="202"/>
      <c r="BH11" s="202"/>
      <c r="BI11" s="202"/>
      <c r="BJ11" s="202"/>
      <c r="BK11" s="126">
        <f>BingoMaker.com!BK$77</f>
        <v>13</v>
      </c>
      <c r="BL11" s="202"/>
      <c r="BM11" s="202"/>
      <c r="BN11" s="202"/>
      <c r="BO11" s="202"/>
      <c r="BP11" s="126">
        <f>BingoMaker.com!BP$77</f>
        <v>14</v>
      </c>
      <c r="BQ11" s="202"/>
      <c r="BR11" s="202"/>
      <c r="BS11" s="202"/>
      <c r="BT11" s="202"/>
      <c r="BU11" s="126">
        <f>BingoMaker.com!BU$77</f>
        <v>15</v>
      </c>
      <c r="BV11" s="202"/>
      <c r="BW11" s="202"/>
      <c r="BX11" s="202"/>
      <c r="BY11" s="202"/>
      <c r="BZ11" s="126">
        <f>BingoMaker.com!BZ$77</f>
        <v>16</v>
      </c>
      <c r="CA11" s="202"/>
      <c r="CB11" s="202"/>
      <c r="CC11" s="202"/>
      <c r="CD11" s="202"/>
      <c r="CE11" s="126">
        <f>BingoMaker.com!CE$77</f>
        <v>17</v>
      </c>
      <c r="CF11" s="202"/>
      <c r="CG11" s="202"/>
      <c r="CH11" s="202"/>
      <c r="CI11" s="202"/>
      <c r="CJ11" s="126">
        <f>BingoMaker.com!CJ$77</f>
        <v>18</v>
      </c>
      <c r="CK11" s="202"/>
      <c r="CL11" s="202"/>
      <c r="CM11" s="202"/>
      <c r="CN11" s="202"/>
      <c r="CO11" s="126">
        <f>BingoMaker.com!CO$77</f>
        <v>19</v>
      </c>
      <c r="CP11" s="202"/>
      <c r="CQ11" s="202"/>
      <c r="CR11" s="202"/>
      <c r="CS11" s="202"/>
      <c r="CT11" s="126">
        <f>BingoMaker.com!CT$77</f>
        <v>20</v>
      </c>
      <c r="CU11" s="202"/>
      <c r="CV11" s="202"/>
      <c r="CW11" s="202"/>
      <c r="CX11" s="202"/>
      <c r="CY11" s="126">
        <f>BingoMaker.com!CY$77</f>
        <v>21</v>
      </c>
      <c r="CZ11" s="202"/>
      <c r="DA11" s="202"/>
      <c r="DB11" s="202"/>
      <c r="DC11" s="202"/>
      <c r="DD11" s="126">
        <f>BingoMaker.com!DD$77</f>
        <v>22</v>
      </c>
      <c r="DE11" s="202"/>
      <c r="DF11" s="202"/>
      <c r="DG11" s="202"/>
      <c r="DH11" s="202"/>
      <c r="DI11" s="126">
        <f>BingoMaker.com!DI$77</f>
        <v>23</v>
      </c>
      <c r="DJ11" s="202"/>
      <c r="DK11" s="202"/>
      <c r="DL11" s="202"/>
      <c r="DM11" s="202"/>
      <c r="DN11" s="126">
        <f>BingoMaker.com!DN$77</f>
        <v>24</v>
      </c>
      <c r="DO11" s="202"/>
      <c r="DP11" s="202"/>
      <c r="DQ11" s="202"/>
      <c r="DR11" s="202"/>
      <c r="DS11" s="126">
        <f>BingoMaker.com!DS$77</f>
        <v>25</v>
      </c>
      <c r="DT11" s="202"/>
      <c r="DU11" s="202"/>
      <c r="DV11" s="202"/>
      <c r="DW11" s="202"/>
      <c r="DX11" s="126">
        <f>BingoMaker.com!DX$77</f>
        <v>26</v>
      </c>
      <c r="DY11" s="202"/>
      <c r="DZ11" s="202"/>
      <c r="EA11" s="202"/>
      <c r="EB11" s="202"/>
      <c r="EC11" s="126">
        <f>BingoMaker.com!EC$77</f>
        <v>27</v>
      </c>
      <c r="ED11" s="202"/>
      <c r="EE11" s="202"/>
      <c r="EF11" s="202"/>
      <c r="EG11" s="202"/>
      <c r="EH11" s="126">
        <f>BingoMaker.com!EH$77</f>
        <v>28</v>
      </c>
      <c r="EI11" s="202"/>
      <c r="EJ11" s="202"/>
      <c r="EK11" s="202"/>
      <c r="EL11" s="202"/>
      <c r="EM11" s="126">
        <f>BingoMaker.com!EM$77</f>
        <v>29</v>
      </c>
      <c r="EN11" s="202"/>
      <c r="EO11" s="202"/>
      <c r="EP11" s="202"/>
      <c r="EQ11" s="202"/>
      <c r="ER11" s="126">
        <f>BingoMaker.com!ER$77</f>
        <v>30</v>
      </c>
      <c r="ES11" s="202"/>
      <c r="ET11" s="202"/>
      <c r="EU11" s="202"/>
      <c r="EV11" s="202"/>
      <c r="EW11" s="126">
        <f>BingoMaker.com!EW$77</f>
        <v>31</v>
      </c>
      <c r="EX11" s="202"/>
      <c r="EY11" s="202"/>
      <c r="EZ11" s="202"/>
      <c r="FA11" s="202"/>
      <c r="FB11" s="126">
        <f>BingoMaker.com!FB$77</f>
        <v>32</v>
      </c>
      <c r="FC11" s="202"/>
      <c r="FD11" s="202"/>
      <c r="FE11" s="202"/>
      <c r="FF11" s="202"/>
      <c r="FG11" s="126">
        <f>BingoMaker.com!FG$77</f>
        <v>33</v>
      </c>
      <c r="FH11" s="202"/>
      <c r="FI11" s="202"/>
      <c r="FJ11" s="202"/>
      <c r="FK11" s="202"/>
      <c r="FL11" s="126">
        <f>BingoMaker.com!FL$77</f>
        <v>34</v>
      </c>
      <c r="FM11" s="202"/>
      <c r="FN11" s="202"/>
      <c r="FO11" s="202"/>
      <c r="FP11" s="202"/>
      <c r="FQ11" s="126">
        <f>BingoMaker.com!FQ$77</f>
        <v>35</v>
      </c>
      <c r="FR11" s="202"/>
      <c r="FS11" s="202"/>
      <c r="FT11" s="202"/>
      <c r="FU11" s="202"/>
      <c r="FV11" s="126">
        <f>BingoMaker.com!FV$77</f>
        <v>36</v>
      </c>
      <c r="FW11" s="202"/>
      <c r="FX11" s="202"/>
      <c r="FY11" s="202"/>
      <c r="FZ11" s="202"/>
      <c r="GA11" s="126">
        <f>BingoMaker.com!GA$77</f>
        <v>37</v>
      </c>
      <c r="GB11" s="202"/>
      <c r="GC11" s="202"/>
      <c r="GD11" s="202"/>
      <c r="GE11" s="202"/>
      <c r="GF11" s="126">
        <f>BingoMaker.com!GF$77</f>
        <v>38</v>
      </c>
      <c r="GG11" s="202"/>
      <c r="GH11" s="202"/>
      <c r="GI11" s="202"/>
      <c r="GJ11" s="202"/>
      <c r="GK11" s="126">
        <f>BingoMaker.com!GK$77</f>
        <v>39</v>
      </c>
      <c r="GL11" s="202"/>
      <c r="GM11" s="202"/>
      <c r="GN11" s="202"/>
      <c r="GO11" s="202"/>
      <c r="GP11" s="126">
        <f>BingoMaker.com!GP$77</f>
        <v>40</v>
      </c>
      <c r="GQ11" s="202"/>
      <c r="GR11" s="202"/>
      <c r="GS11" s="202"/>
      <c r="GT11" s="202"/>
      <c r="GU11" s="126">
        <f>BingoMaker.com!GU$77</f>
        <v>41</v>
      </c>
      <c r="GV11" s="202"/>
      <c r="GW11" s="202"/>
      <c r="GX11" s="202"/>
      <c r="GY11" s="202"/>
      <c r="GZ11" s="126">
        <f>BingoMaker.com!GZ$77</f>
        <v>42</v>
      </c>
      <c r="HA11" s="202"/>
      <c r="HB11" s="202"/>
      <c r="HC11" s="202"/>
      <c r="HD11" s="202"/>
      <c r="HE11" s="126">
        <f>BingoMaker.com!HE$77</f>
        <v>43</v>
      </c>
      <c r="HF11" s="202"/>
      <c r="HG11" s="202"/>
      <c r="HH11" s="202"/>
      <c r="HI11" s="202"/>
      <c r="HJ11" s="126">
        <f>BingoMaker.com!HJ$77</f>
        <v>44</v>
      </c>
      <c r="HK11" s="202"/>
      <c r="HL11" s="202"/>
      <c r="HM11" s="202"/>
      <c r="HN11" s="202"/>
      <c r="HO11" s="126">
        <f>BingoMaker.com!HO$77</f>
        <v>45</v>
      </c>
      <c r="HP11" s="202"/>
      <c r="HQ11" s="202"/>
      <c r="HR11" s="202"/>
      <c r="HS11" s="202"/>
      <c r="HT11" s="126">
        <f>BingoMaker.com!HT$77</f>
        <v>46</v>
      </c>
      <c r="HU11" s="202"/>
      <c r="HV11" s="202"/>
      <c r="HW11" s="202"/>
      <c r="HX11" s="202"/>
      <c r="HY11" s="126">
        <f>BingoMaker.com!HY$77</f>
        <v>47</v>
      </c>
      <c r="HZ11" s="202"/>
      <c r="IA11" s="202"/>
      <c r="IB11" s="202"/>
      <c r="IC11" s="202"/>
      <c r="ID11" s="126">
        <f>BingoMaker.com!ID$77</f>
        <v>48</v>
      </c>
      <c r="IE11" s="202"/>
      <c r="IF11" s="202"/>
      <c r="IG11" s="202"/>
      <c r="IH11" s="202"/>
      <c r="II11" s="126">
        <f>BingoMaker.com!II$77</f>
        <v>49</v>
      </c>
      <c r="IJ11" s="202"/>
      <c r="IK11" s="202"/>
      <c r="IL11" s="202"/>
      <c r="IM11" s="202"/>
      <c r="IN11" s="126">
        <f>BingoMaker.com!IN$77</f>
        <v>50</v>
      </c>
      <c r="IO11" s="202"/>
      <c r="IP11" s="202"/>
      <c r="IQ11" s="202"/>
      <c r="IR11" s="202"/>
      <c r="IS11" s="126">
        <f>BingoMaker.com!IS$77</f>
        <v>51</v>
      </c>
      <c r="IT11" s="202"/>
      <c r="IU11" s="202"/>
      <c r="IV11" s="202"/>
      <c r="IW11" s="202"/>
      <c r="IX11" s="126">
        <f>BingoMaker.com!IX$77</f>
        <v>52</v>
      </c>
      <c r="IY11" s="202"/>
      <c r="IZ11" s="202"/>
      <c r="JA11" s="202"/>
      <c r="JB11" s="202"/>
      <c r="JC11" s="126">
        <f>BingoMaker.com!JC$77</f>
        <v>53</v>
      </c>
      <c r="JD11" s="202"/>
      <c r="JE11" s="202"/>
      <c r="JF11" s="202"/>
      <c r="JG11" s="202"/>
      <c r="JH11" s="126">
        <f>BingoMaker.com!JH$77</f>
        <v>54</v>
      </c>
      <c r="JI11" s="202"/>
      <c r="JJ11" s="202"/>
      <c r="JK11" s="202"/>
      <c r="JL11" s="202"/>
      <c r="JM11" s="126">
        <f>BingoMaker.com!JM$77</f>
        <v>55</v>
      </c>
      <c r="JN11" s="202"/>
      <c r="JO11" s="202"/>
      <c r="JP11" s="202"/>
      <c r="JQ11" s="202"/>
      <c r="JR11" s="126">
        <f>BingoMaker.com!JR$77</f>
        <v>56</v>
      </c>
      <c r="JS11" s="202"/>
      <c r="JT11" s="202"/>
      <c r="JU11" s="202"/>
      <c r="JV11" s="202"/>
      <c r="JW11" s="126">
        <f>BingoMaker.com!JW$77</f>
        <v>57</v>
      </c>
      <c r="JX11" s="202"/>
      <c r="JY11" s="202"/>
      <c r="JZ11" s="202"/>
      <c r="KA11" s="202"/>
      <c r="KB11" s="126">
        <f>BingoMaker.com!KB$77</f>
        <v>58</v>
      </c>
      <c r="KC11" s="202"/>
      <c r="KD11" s="202"/>
      <c r="KE11" s="202"/>
      <c r="KF11" s="202"/>
      <c r="KG11" s="126">
        <f>BingoMaker.com!KG$77</f>
        <v>59</v>
      </c>
      <c r="KH11" s="202"/>
      <c r="KI11" s="202"/>
      <c r="KJ11" s="202"/>
      <c r="KK11" s="202"/>
      <c r="KL11" s="126">
        <f>BingoMaker.com!KL$77</f>
        <v>60</v>
      </c>
      <c r="KM11" s="202"/>
      <c r="KN11" s="202"/>
      <c r="KO11" s="202"/>
      <c r="KP11" s="202"/>
      <c r="KQ11" s="126">
        <f>BingoMaker.com!KQ$77</f>
        <v>61</v>
      </c>
      <c r="KR11" s="202"/>
      <c r="KS11" s="202"/>
      <c r="KT11" s="202"/>
      <c r="KU11" s="202"/>
      <c r="KV11" s="126">
        <f>BingoMaker.com!KV$77</f>
        <v>62</v>
      </c>
      <c r="KW11" s="202"/>
      <c r="KX11" s="202"/>
      <c r="KY11" s="202"/>
      <c r="KZ11" s="202"/>
      <c r="LA11" s="126">
        <f>BingoMaker.com!LA$77</f>
        <v>63</v>
      </c>
      <c r="LB11" s="202"/>
      <c r="LC11" s="202"/>
      <c r="LD11" s="202"/>
      <c r="LE11" s="202"/>
      <c r="LF11" s="126">
        <f>BingoMaker.com!LF$77</f>
        <v>64</v>
      </c>
      <c r="LG11" s="202"/>
      <c r="LH11" s="202"/>
      <c r="LI11" s="202"/>
      <c r="LJ11" s="202"/>
      <c r="LK11" s="126">
        <f>BingoMaker.com!LK$77</f>
        <v>65</v>
      </c>
      <c r="LL11" s="202"/>
      <c r="LM11" s="202"/>
      <c r="LN11" s="202"/>
      <c r="LO11" s="202"/>
      <c r="LP11" s="126">
        <f>BingoMaker.com!LP$77</f>
        <v>66</v>
      </c>
      <c r="LQ11" s="202"/>
      <c r="LR11" s="202"/>
      <c r="LS11" s="202"/>
      <c r="LT11" s="202"/>
      <c r="LU11" s="126">
        <f>BingoMaker.com!LU$77</f>
        <v>67</v>
      </c>
      <c r="LV11" s="202"/>
      <c r="LW11" s="202"/>
      <c r="LX11" s="202"/>
      <c r="LY11" s="202"/>
      <c r="LZ11" s="126">
        <f>BingoMaker.com!LZ$77</f>
        <v>68</v>
      </c>
      <c r="MA11" s="202"/>
      <c r="MB11" s="202"/>
      <c r="MC11" s="202"/>
      <c r="MD11" s="202"/>
      <c r="ME11" s="126">
        <f>BingoMaker.com!ME$77</f>
        <v>69</v>
      </c>
      <c r="MF11" s="202"/>
      <c r="MG11" s="202"/>
      <c r="MH11" s="202"/>
      <c r="MI11" s="202"/>
      <c r="MJ11" s="126">
        <f>BingoMaker.com!MJ$77</f>
        <v>70</v>
      </c>
      <c r="MK11" s="202"/>
      <c r="ML11" s="202"/>
      <c r="MM11" s="202"/>
      <c r="MN11" s="202"/>
      <c r="MO11" s="126">
        <f>BingoMaker.com!MO$77</f>
        <v>71</v>
      </c>
      <c r="MP11" s="202"/>
      <c r="MQ11" s="202"/>
      <c r="MR11" s="202"/>
      <c r="MS11" s="202"/>
      <c r="MT11" s="126">
        <f>BingoMaker.com!MT$77</f>
        <v>72</v>
      </c>
      <c r="MU11" s="202"/>
      <c r="MV11" s="202"/>
      <c r="MW11" s="202"/>
      <c r="MX11" s="202"/>
      <c r="MY11" s="126">
        <f>BingoMaker.com!MY$77</f>
        <v>73</v>
      </c>
      <c r="MZ11" s="202"/>
      <c r="NA11" s="202"/>
      <c r="NB11" s="202"/>
      <c r="NC11" s="202"/>
      <c r="ND11" s="126">
        <f>BingoMaker.com!ND$77</f>
        <v>74</v>
      </c>
      <c r="NE11" s="202"/>
      <c r="NF11" s="202"/>
      <c r="NG11" s="202"/>
      <c r="NH11" s="202"/>
      <c r="NI11" s="126">
        <f>BingoMaker.com!NI$77</f>
        <v>75</v>
      </c>
      <c r="NJ11" s="202"/>
      <c r="NK11" s="202"/>
      <c r="NL11" s="202"/>
      <c r="NM11" s="202"/>
      <c r="NN11" s="126">
        <f>BingoMaker.com!NN$77</f>
        <v>76</v>
      </c>
      <c r="NO11" s="202"/>
      <c r="NP11" s="202"/>
      <c r="NQ11" s="202"/>
      <c r="NR11" s="202"/>
      <c r="NS11" s="126">
        <f>BingoMaker.com!NS$77</f>
        <v>77</v>
      </c>
      <c r="NT11" s="202"/>
      <c r="NU11" s="202"/>
      <c r="NV11" s="202"/>
      <c r="NW11" s="202"/>
      <c r="NX11" s="126">
        <f>BingoMaker.com!NX$77</f>
        <v>78</v>
      </c>
      <c r="NY11" s="202"/>
      <c r="NZ11" s="202"/>
      <c r="OA11" s="202"/>
      <c r="OB11" s="202"/>
      <c r="OC11" s="126">
        <f>BingoMaker.com!OC$77</f>
        <v>79</v>
      </c>
      <c r="OD11" s="202"/>
      <c r="OE11" s="202"/>
      <c r="OF11" s="202"/>
      <c r="OG11" s="202"/>
      <c r="OH11" s="126">
        <f>BingoMaker.com!OH$77</f>
        <v>80</v>
      </c>
      <c r="OI11" s="202"/>
      <c r="OJ11" s="202"/>
      <c r="OK11" s="202"/>
      <c r="OL11" s="202"/>
      <c r="OM11" s="126">
        <f>BingoMaker.com!OM$77</f>
        <v>81</v>
      </c>
      <c r="ON11" s="202"/>
      <c r="OO11" s="202"/>
      <c r="OP11" s="202"/>
      <c r="OQ11" s="202"/>
      <c r="OR11" s="126">
        <f>BingoMaker.com!OR$77</f>
        <v>82</v>
      </c>
      <c r="OS11" s="202"/>
      <c r="OT11" s="202"/>
      <c r="OU11" s="202"/>
      <c r="OV11" s="202"/>
      <c r="OW11" s="126">
        <f>BingoMaker.com!OW$77</f>
        <v>83</v>
      </c>
      <c r="OX11" s="202"/>
      <c r="OY11" s="202"/>
      <c r="OZ11" s="202"/>
      <c r="PA11" s="202"/>
      <c r="PB11" s="126">
        <f>BingoMaker.com!PB$77</f>
        <v>84</v>
      </c>
      <c r="PC11" s="202"/>
      <c r="PD11" s="202"/>
      <c r="PE11" s="202"/>
      <c r="PF11" s="202"/>
      <c r="PG11" s="126">
        <f>BingoMaker.com!PG$77</f>
        <v>85</v>
      </c>
      <c r="PH11" s="202"/>
      <c r="PI11" s="202"/>
      <c r="PJ11" s="202"/>
      <c r="PK11" s="202"/>
      <c r="PL11" s="126">
        <f>BingoMaker.com!PL$77</f>
        <v>86</v>
      </c>
      <c r="PM11" s="202"/>
      <c r="PN11" s="202"/>
      <c r="PO11" s="202"/>
      <c r="PP11" s="202"/>
      <c r="PQ11" s="126">
        <f>BingoMaker.com!PQ$77</f>
        <v>87</v>
      </c>
      <c r="PR11" s="202"/>
      <c r="PS11" s="202"/>
      <c r="PT11" s="202"/>
      <c r="PU11" s="202"/>
      <c r="PV11" s="126">
        <f>BingoMaker.com!PV$77</f>
        <v>88</v>
      </c>
      <c r="PW11" s="202"/>
      <c r="PX11" s="202"/>
      <c r="PY11" s="202"/>
      <c r="PZ11" s="202"/>
      <c r="QA11" s="126">
        <f>BingoMaker.com!QA$77</f>
        <v>89</v>
      </c>
      <c r="QB11" s="202"/>
      <c r="QC11" s="202"/>
      <c r="QD11" s="202"/>
      <c r="QE11" s="202"/>
      <c r="QF11" s="126">
        <f>BingoMaker.com!QF$77</f>
        <v>90</v>
      </c>
      <c r="QG11" s="202"/>
      <c r="QH11" s="202"/>
      <c r="QI11" s="202"/>
      <c r="QJ11" s="202"/>
      <c r="QK11" s="126">
        <f>BingoMaker.com!QK$77</f>
        <v>91</v>
      </c>
      <c r="QL11" s="202"/>
      <c r="QM11" s="202"/>
      <c r="QN11" s="202"/>
      <c r="QO11" s="202"/>
      <c r="QP11" s="126">
        <f>BingoMaker.com!QP$77</f>
        <v>92</v>
      </c>
      <c r="QQ11" s="202"/>
      <c r="QR11" s="202"/>
      <c r="QS11" s="202"/>
      <c r="QT11" s="202"/>
      <c r="QU11" s="126">
        <f>BingoMaker.com!QU$77</f>
        <v>93</v>
      </c>
      <c r="QV11" s="202"/>
      <c r="QW11" s="202"/>
      <c r="QX11" s="202"/>
      <c r="QY11" s="202"/>
      <c r="QZ11" s="126">
        <f>BingoMaker.com!QZ$77</f>
        <v>94</v>
      </c>
      <c r="RA11" s="202"/>
      <c r="RB11" s="202"/>
      <c r="RC11" s="202"/>
      <c r="RD11" s="202"/>
      <c r="RE11" s="126">
        <f>BingoMaker.com!RE$77</f>
        <v>95</v>
      </c>
      <c r="RF11" s="202"/>
      <c r="RG11" s="202"/>
      <c r="RH11" s="202"/>
      <c r="RI11" s="202"/>
      <c r="RJ11" s="126">
        <f>BingoMaker.com!RJ$77</f>
        <v>96</v>
      </c>
      <c r="RK11" s="202"/>
      <c r="RL11" s="202"/>
      <c r="RM11" s="202"/>
      <c r="RN11" s="202"/>
      <c r="RO11" s="126">
        <f>BingoMaker.com!RO$77</f>
        <v>97</v>
      </c>
      <c r="RP11" s="202"/>
      <c r="RQ11" s="202"/>
      <c r="RR11" s="202"/>
      <c r="RS11" s="202"/>
      <c r="RT11" s="126">
        <f>BingoMaker.com!RT$77</f>
        <v>98</v>
      </c>
      <c r="RU11" s="202"/>
      <c r="RV11" s="202"/>
      <c r="RW11" s="202"/>
      <c r="RX11" s="202"/>
      <c r="RY11" s="126">
        <f>BingoMaker.com!RY$77</f>
        <v>99</v>
      </c>
      <c r="RZ11" s="202"/>
      <c r="SA11" s="202"/>
      <c r="SB11" s="202"/>
      <c r="SC11" s="202"/>
      <c r="SD11" s="126">
        <f>BingoMaker.com!SD$77</f>
        <v>100</v>
      </c>
      <c r="SE11" s="202"/>
      <c r="SF11" s="202"/>
    </row>
    <row r="12" spans="1:501" s="156" customFormat="1" ht="36" customHeight="1" x14ac:dyDescent="0.35">
      <c r="A12" s="133">
        <f>IF('Control Sheet'!$D$1=TRUE,C2,"")</f>
        <v>1</v>
      </c>
      <c r="B12" s="155"/>
      <c r="C12" s="155"/>
      <c r="D12" s="155"/>
      <c r="E12" s="134">
        <f>IF('Control Sheet'!$D$1=TRUE,C2,"")</f>
        <v>1</v>
      </c>
      <c r="F12" s="133">
        <f>IF('Control Sheet'!$D$1=TRUE,H2,"")</f>
        <v>2</v>
      </c>
      <c r="G12" s="155"/>
      <c r="H12" s="155"/>
      <c r="I12" s="155"/>
      <c r="J12" s="134">
        <f>IF('Control Sheet'!$D$1=TRUE,H2,"")</f>
        <v>2</v>
      </c>
      <c r="K12" s="133">
        <f>IF('Control Sheet'!$D$1=TRUE,M2,"")</f>
        <v>3</v>
      </c>
      <c r="L12" s="155"/>
      <c r="M12" s="155"/>
      <c r="N12" s="155"/>
      <c r="O12" s="134">
        <f>IF('Control Sheet'!$D$1=TRUE,M2,"")</f>
        <v>3</v>
      </c>
      <c r="P12" s="133">
        <f>IF('Control Sheet'!$D$1=TRUE,R2,"")</f>
        <v>4</v>
      </c>
      <c r="Q12" s="155"/>
      <c r="R12" s="155"/>
      <c r="S12" s="155"/>
      <c r="T12" s="134">
        <f>IF('Control Sheet'!$D$1=TRUE,R2,"")</f>
        <v>4</v>
      </c>
      <c r="U12" s="133">
        <f>IF('Control Sheet'!$D$1=TRUE,W2,"")</f>
        <v>5</v>
      </c>
      <c r="V12" s="155"/>
      <c r="W12" s="155"/>
      <c r="X12" s="155"/>
      <c r="Y12" s="134">
        <f>IF('Control Sheet'!$D$1=TRUE,W2,"")</f>
        <v>5</v>
      </c>
      <c r="Z12" s="133">
        <f>IF('Control Sheet'!$D$1=TRUE,AB2,"")</f>
        <v>6</v>
      </c>
      <c r="AA12" s="155"/>
      <c r="AB12" s="155"/>
      <c r="AC12" s="155"/>
      <c r="AD12" s="134">
        <f>IF('Control Sheet'!$D$1=TRUE,AB2,"")</f>
        <v>6</v>
      </c>
      <c r="AE12" s="133">
        <f>IF('Control Sheet'!$D$1=TRUE,AG2,"")</f>
        <v>7</v>
      </c>
      <c r="AF12" s="155"/>
      <c r="AG12" s="155"/>
      <c r="AH12" s="155"/>
      <c r="AI12" s="134">
        <f>IF('Control Sheet'!$D$1=TRUE,AG2,"")</f>
        <v>7</v>
      </c>
      <c r="AJ12" s="133">
        <f>IF('Control Sheet'!$D$1=TRUE,AL2,"")</f>
        <v>8</v>
      </c>
      <c r="AK12" s="155"/>
      <c r="AL12" s="155"/>
      <c r="AM12" s="155"/>
      <c r="AN12" s="134">
        <f>IF('Control Sheet'!$D$1=TRUE,AL2,"")</f>
        <v>8</v>
      </c>
      <c r="AO12" s="133">
        <f>IF('Control Sheet'!$D$1=TRUE,AQ2,"")</f>
        <v>9</v>
      </c>
      <c r="AP12" s="155"/>
      <c r="AQ12" s="155"/>
      <c r="AR12" s="155"/>
      <c r="AS12" s="134">
        <f>IF('Control Sheet'!$D$1=TRUE,AQ2,"")</f>
        <v>9</v>
      </c>
      <c r="AT12" s="133">
        <f>IF('Control Sheet'!$D$1=TRUE,AV2,"")</f>
        <v>10</v>
      </c>
      <c r="AU12" s="155"/>
      <c r="AV12" s="155"/>
      <c r="AW12" s="155"/>
      <c r="AX12" s="134">
        <f>IF('Control Sheet'!$D$1=TRUE,AV2,"")</f>
        <v>10</v>
      </c>
      <c r="AY12" s="133">
        <f>IF('Control Sheet'!$D$1=TRUE,BA2,"")</f>
        <v>11</v>
      </c>
      <c r="AZ12" s="155"/>
      <c r="BA12" s="155"/>
      <c r="BB12" s="155"/>
      <c r="BC12" s="134">
        <f>IF('Control Sheet'!$D$1=TRUE,BA2,"")</f>
        <v>11</v>
      </c>
      <c r="BD12" s="133">
        <f>IF('Control Sheet'!$D$1=TRUE,BF2,"")</f>
        <v>12</v>
      </c>
      <c r="BE12" s="155"/>
      <c r="BF12" s="155"/>
      <c r="BG12" s="155"/>
      <c r="BH12" s="134">
        <f>IF('Control Sheet'!$D$1=TRUE,BF2,"")</f>
        <v>12</v>
      </c>
      <c r="BI12" s="133">
        <f>IF('Control Sheet'!$D$1=TRUE,BK2,"")</f>
        <v>13</v>
      </c>
      <c r="BJ12" s="155"/>
      <c r="BK12" s="155"/>
      <c r="BL12" s="155"/>
      <c r="BM12" s="134">
        <f>IF('Control Sheet'!$D$1=TRUE,BK2,"")</f>
        <v>13</v>
      </c>
      <c r="BN12" s="133">
        <f>IF('Control Sheet'!$D$1=TRUE,BP2,"")</f>
        <v>14</v>
      </c>
      <c r="BO12" s="155"/>
      <c r="BP12" s="155"/>
      <c r="BQ12" s="155"/>
      <c r="BR12" s="134">
        <f>IF('Control Sheet'!$D$1=TRUE,BP2,"")</f>
        <v>14</v>
      </c>
      <c r="BS12" s="133">
        <f>IF('Control Sheet'!$D$1=TRUE,BU2,"")</f>
        <v>15</v>
      </c>
      <c r="BT12" s="155"/>
      <c r="BU12" s="155"/>
      <c r="BV12" s="155"/>
      <c r="BW12" s="134">
        <f>IF('Control Sheet'!$D$1=TRUE,BU2,"")</f>
        <v>15</v>
      </c>
      <c r="BX12" s="133">
        <f>IF('Control Sheet'!$D$1=TRUE,BZ2,"")</f>
        <v>16</v>
      </c>
      <c r="BY12" s="155"/>
      <c r="BZ12" s="155"/>
      <c r="CA12" s="155"/>
      <c r="CB12" s="134">
        <f>IF('Control Sheet'!$D$1=TRUE,BZ2,"")</f>
        <v>16</v>
      </c>
      <c r="CC12" s="133">
        <f>IF('Control Sheet'!$D$1=TRUE,CE2,"")</f>
        <v>17</v>
      </c>
      <c r="CD12" s="155"/>
      <c r="CE12" s="155"/>
      <c r="CF12" s="155"/>
      <c r="CG12" s="134">
        <f>IF('Control Sheet'!$D$1=TRUE,CE2,"")</f>
        <v>17</v>
      </c>
      <c r="CH12" s="133">
        <f>IF('Control Sheet'!$D$1=TRUE,CJ2,"")</f>
        <v>18</v>
      </c>
      <c r="CI12" s="155"/>
      <c r="CJ12" s="155"/>
      <c r="CK12" s="155"/>
      <c r="CL12" s="134">
        <f>IF('Control Sheet'!$D$1=TRUE,CJ2,"")</f>
        <v>18</v>
      </c>
      <c r="CM12" s="133">
        <f>IF('Control Sheet'!$D$1=TRUE,CO2,"")</f>
        <v>19</v>
      </c>
      <c r="CN12" s="155"/>
      <c r="CO12" s="155"/>
      <c r="CP12" s="155"/>
      <c r="CQ12" s="134">
        <f>IF('Control Sheet'!$D$1=TRUE,CO2,"")</f>
        <v>19</v>
      </c>
      <c r="CR12" s="133">
        <f>IF('Control Sheet'!$D$1=TRUE,CT2,"")</f>
        <v>20</v>
      </c>
      <c r="CS12" s="155"/>
      <c r="CT12" s="155"/>
      <c r="CU12" s="155"/>
      <c r="CV12" s="134">
        <f>IF('Control Sheet'!$D$1=TRUE,CT2,"")</f>
        <v>20</v>
      </c>
      <c r="CW12" s="133">
        <f>IF('Control Sheet'!$D$1=TRUE,CY2,"")</f>
        <v>21</v>
      </c>
      <c r="CX12" s="155"/>
      <c r="CY12" s="155"/>
      <c r="CZ12" s="155"/>
      <c r="DA12" s="134">
        <f>IF('Control Sheet'!$D$1=TRUE,CY2,"")</f>
        <v>21</v>
      </c>
      <c r="DB12" s="133">
        <f>IF('Control Sheet'!$D$1=TRUE,DD2,"")</f>
        <v>22</v>
      </c>
      <c r="DC12" s="155"/>
      <c r="DD12" s="155"/>
      <c r="DE12" s="155"/>
      <c r="DF12" s="134">
        <f>IF('Control Sheet'!$D$1=TRUE,DD2,"")</f>
        <v>22</v>
      </c>
      <c r="DG12" s="133">
        <f>IF('Control Sheet'!$D$1=TRUE,DI2,"")</f>
        <v>23</v>
      </c>
      <c r="DH12" s="155"/>
      <c r="DI12" s="155"/>
      <c r="DJ12" s="155"/>
      <c r="DK12" s="134">
        <f>IF('Control Sheet'!$D$1=TRUE,DI2,"")</f>
        <v>23</v>
      </c>
      <c r="DL12" s="133">
        <f>IF('Control Sheet'!$D$1=TRUE,DN2,"")</f>
        <v>24</v>
      </c>
      <c r="DM12" s="155"/>
      <c r="DN12" s="155"/>
      <c r="DO12" s="155"/>
      <c r="DP12" s="134">
        <f>IF('Control Sheet'!$D$1=TRUE,DN2,"")</f>
        <v>24</v>
      </c>
      <c r="DQ12" s="133">
        <f>IF('Control Sheet'!$D$1=TRUE,DS2,"")</f>
        <v>25</v>
      </c>
      <c r="DR12" s="155"/>
      <c r="DS12" s="155"/>
      <c r="DT12" s="155"/>
      <c r="DU12" s="134">
        <f>IF('Control Sheet'!$D$1=TRUE,DS2,"")</f>
        <v>25</v>
      </c>
      <c r="DV12" s="133">
        <f>IF('Control Sheet'!$D$1=TRUE,DX2,"")</f>
        <v>26</v>
      </c>
      <c r="DW12" s="155"/>
      <c r="DX12" s="155"/>
      <c r="DY12" s="155"/>
      <c r="DZ12" s="134">
        <f>IF('Control Sheet'!$D$1=TRUE,DX2,"")</f>
        <v>26</v>
      </c>
      <c r="EA12" s="133">
        <f>IF('Control Sheet'!$D$1=TRUE,EC2,"")</f>
        <v>27</v>
      </c>
      <c r="EB12" s="155"/>
      <c r="EC12" s="155"/>
      <c r="ED12" s="155"/>
      <c r="EE12" s="134">
        <f>IF('Control Sheet'!$D$1=TRUE,EC2,"")</f>
        <v>27</v>
      </c>
      <c r="EF12" s="133">
        <f>IF('Control Sheet'!$D$1=TRUE,EH2,"")</f>
        <v>28</v>
      </c>
      <c r="EG12" s="155"/>
      <c r="EH12" s="155"/>
      <c r="EI12" s="155"/>
      <c r="EJ12" s="134">
        <f>IF('Control Sheet'!$D$1=TRUE,EH2,"")</f>
        <v>28</v>
      </c>
      <c r="EK12" s="133">
        <f>IF('Control Sheet'!$D$1=TRUE,EM2,"")</f>
        <v>29</v>
      </c>
      <c r="EL12" s="155"/>
      <c r="EM12" s="155"/>
      <c r="EN12" s="155"/>
      <c r="EO12" s="134">
        <f>IF('Control Sheet'!$D$1=TRUE,EM2,"")</f>
        <v>29</v>
      </c>
      <c r="EP12" s="133">
        <f>IF('Control Sheet'!$D$1=TRUE,ER2,"")</f>
        <v>30</v>
      </c>
      <c r="EQ12" s="155"/>
      <c r="ER12" s="155"/>
      <c r="ES12" s="155"/>
      <c r="ET12" s="134">
        <f>IF('Control Sheet'!$D$1=TRUE,ER2,"")</f>
        <v>30</v>
      </c>
      <c r="EU12" s="133">
        <f>IF('Control Sheet'!$D$1=TRUE,EW2,"")</f>
        <v>31</v>
      </c>
      <c r="EV12" s="155"/>
      <c r="EW12" s="155"/>
      <c r="EX12" s="155"/>
      <c r="EY12" s="134">
        <f>IF('Control Sheet'!$D$1=TRUE,EW2,"")</f>
        <v>31</v>
      </c>
      <c r="EZ12" s="133">
        <f>IF('Control Sheet'!$D$1=TRUE,FB2,"")</f>
        <v>32</v>
      </c>
      <c r="FA12" s="155"/>
      <c r="FB12" s="155"/>
      <c r="FC12" s="155"/>
      <c r="FD12" s="134">
        <f>IF('Control Sheet'!$D$1=TRUE,FB2,"")</f>
        <v>32</v>
      </c>
      <c r="FE12" s="133">
        <f>IF('Control Sheet'!$D$1=TRUE,FG2,"")</f>
        <v>33</v>
      </c>
      <c r="FF12" s="155"/>
      <c r="FG12" s="155"/>
      <c r="FH12" s="155"/>
      <c r="FI12" s="134">
        <f>IF('Control Sheet'!$D$1=TRUE,FG2,"")</f>
        <v>33</v>
      </c>
      <c r="FJ12" s="133">
        <f>IF('Control Sheet'!$D$1=TRUE,FL2,"")</f>
        <v>34</v>
      </c>
      <c r="FK12" s="155"/>
      <c r="FL12" s="155"/>
      <c r="FM12" s="155"/>
      <c r="FN12" s="134">
        <f>IF('Control Sheet'!$D$1=TRUE,FL2,"")</f>
        <v>34</v>
      </c>
      <c r="FO12" s="133">
        <f>IF('Control Sheet'!$D$1=TRUE,FQ2,"")</f>
        <v>35</v>
      </c>
      <c r="FP12" s="155"/>
      <c r="FQ12" s="155"/>
      <c r="FR12" s="155"/>
      <c r="FS12" s="134">
        <f>IF('Control Sheet'!$D$1=TRUE,FQ2,"")</f>
        <v>35</v>
      </c>
      <c r="FT12" s="133">
        <f>IF('Control Sheet'!$D$1=TRUE,FV2,"")</f>
        <v>36</v>
      </c>
      <c r="FU12" s="155"/>
      <c r="FV12" s="155"/>
      <c r="FW12" s="155"/>
      <c r="FX12" s="134">
        <f>IF('Control Sheet'!$D$1=TRUE,FV2,"")</f>
        <v>36</v>
      </c>
      <c r="FY12" s="133">
        <f>IF('Control Sheet'!$D$1=TRUE,GA2,"")</f>
        <v>37</v>
      </c>
      <c r="FZ12" s="155"/>
      <c r="GA12" s="155"/>
      <c r="GB12" s="155"/>
      <c r="GC12" s="134">
        <f>IF('Control Sheet'!$D$1=TRUE,GA2,"")</f>
        <v>37</v>
      </c>
      <c r="GD12" s="133">
        <f>IF('Control Sheet'!$D$1=TRUE,GF2,"")</f>
        <v>38</v>
      </c>
      <c r="GE12" s="155"/>
      <c r="GF12" s="155"/>
      <c r="GG12" s="155"/>
      <c r="GH12" s="134">
        <f>IF('Control Sheet'!$D$1=TRUE,GF2,"")</f>
        <v>38</v>
      </c>
      <c r="GI12" s="133">
        <f>IF('Control Sheet'!$D$1=TRUE,GK2,"")</f>
        <v>39</v>
      </c>
      <c r="GJ12" s="155"/>
      <c r="GK12" s="155"/>
      <c r="GL12" s="155"/>
      <c r="GM12" s="134">
        <f>IF('Control Sheet'!$D$1=TRUE,GK2,"")</f>
        <v>39</v>
      </c>
      <c r="GN12" s="133">
        <f>IF('Control Sheet'!$D$1=TRUE,GP2,"")</f>
        <v>40</v>
      </c>
      <c r="GO12" s="155"/>
      <c r="GP12" s="155"/>
      <c r="GQ12" s="155"/>
      <c r="GR12" s="134">
        <f>IF('Control Sheet'!$D$1=TRUE,GP2,"")</f>
        <v>40</v>
      </c>
      <c r="GS12" s="133">
        <f>IF('Control Sheet'!$D$1=TRUE,GU2,"")</f>
        <v>41</v>
      </c>
      <c r="GT12" s="155"/>
      <c r="GU12" s="155"/>
      <c r="GV12" s="155"/>
      <c r="GW12" s="134">
        <f>IF('Control Sheet'!$D$1=TRUE,GU2,"")</f>
        <v>41</v>
      </c>
      <c r="GX12" s="133">
        <f>IF('Control Sheet'!$D$1=TRUE,GZ2,"")</f>
        <v>42</v>
      </c>
      <c r="GY12" s="155"/>
      <c r="GZ12" s="155"/>
      <c r="HA12" s="155"/>
      <c r="HB12" s="134">
        <f>IF('Control Sheet'!$D$1=TRUE,GZ2,"")</f>
        <v>42</v>
      </c>
      <c r="HC12" s="133">
        <f>IF('Control Sheet'!$D$1=TRUE,HE2,"")</f>
        <v>43</v>
      </c>
      <c r="HD12" s="155"/>
      <c r="HE12" s="155"/>
      <c r="HF12" s="155"/>
      <c r="HG12" s="134">
        <f>IF('Control Sheet'!$D$1=TRUE,HE2,"")</f>
        <v>43</v>
      </c>
      <c r="HH12" s="133">
        <f>IF('Control Sheet'!$D$1=TRUE,HJ2,"")</f>
        <v>44</v>
      </c>
      <c r="HI12" s="155"/>
      <c r="HJ12" s="155"/>
      <c r="HK12" s="155"/>
      <c r="HL12" s="134">
        <f>IF('Control Sheet'!$D$1=TRUE,HJ2,"")</f>
        <v>44</v>
      </c>
      <c r="HM12" s="133">
        <f>IF('Control Sheet'!$D$1=TRUE,HO2,"")</f>
        <v>45</v>
      </c>
      <c r="HN12" s="155"/>
      <c r="HO12" s="155"/>
      <c r="HP12" s="155"/>
      <c r="HQ12" s="134">
        <f>IF('Control Sheet'!$D$1=TRUE,HO2,"")</f>
        <v>45</v>
      </c>
      <c r="HR12" s="133">
        <f>IF('Control Sheet'!$D$1=TRUE,HT2,"")</f>
        <v>46</v>
      </c>
      <c r="HS12" s="155"/>
      <c r="HT12" s="155"/>
      <c r="HU12" s="155"/>
      <c r="HV12" s="134">
        <f>IF('Control Sheet'!$D$1=TRUE,HT2,"")</f>
        <v>46</v>
      </c>
      <c r="HW12" s="133">
        <f>IF('Control Sheet'!$D$1=TRUE,HY2,"")</f>
        <v>47</v>
      </c>
      <c r="HX12" s="155"/>
      <c r="HY12" s="155"/>
      <c r="HZ12" s="155"/>
      <c r="IA12" s="134">
        <f>IF('Control Sheet'!$D$1=TRUE,HY2,"")</f>
        <v>47</v>
      </c>
      <c r="IB12" s="133">
        <f>IF('Control Sheet'!$D$1=TRUE,ID2,"")</f>
        <v>48</v>
      </c>
      <c r="IC12" s="155"/>
      <c r="ID12" s="155"/>
      <c r="IE12" s="155"/>
      <c r="IF12" s="134">
        <f>IF('Control Sheet'!$D$1=TRUE,ID2,"")</f>
        <v>48</v>
      </c>
      <c r="IG12" s="133">
        <f>IF('Control Sheet'!$D$1=TRUE,II2,"")</f>
        <v>49</v>
      </c>
      <c r="IH12" s="155"/>
      <c r="II12" s="155"/>
      <c r="IJ12" s="155"/>
      <c r="IK12" s="134">
        <f>IF('Control Sheet'!$D$1=TRUE,II2,"")</f>
        <v>49</v>
      </c>
      <c r="IL12" s="133">
        <f>IF('Control Sheet'!$D$1=TRUE,IN2,"")</f>
        <v>50</v>
      </c>
      <c r="IM12" s="155"/>
      <c r="IN12" s="155"/>
      <c r="IO12" s="155"/>
      <c r="IP12" s="134">
        <f>IF('Control Sheet'!$D$1=TRUE,IN2,"")</f>
        <v>50</v>
      </c>
      <c r="IQ12" s="133">
        <f>IF('Control Sheet'!$D$1=TRUE,IS2,"")</f>
        <v>51</v>
      </c>
      <c r="IR12" s="155"/>
      <c r="IS12" s="155"/>
      <c r="IT12" s="155"/>
      <c r="IU12" s="134">
        <f>IF('Control Sheet'!$D$1=TRUE,IS2,"")</f>
        <v>51</v>
      </c>
      <c r="IV12" s="133">
        <f>IF('Control Sheet'!$D$1=TRUE,IX2,"")</f>
        <v>52</v>
      </c>
      <c r="IW12" s="155"/>
      <c r="IX12" s="155"/>
      <c r="IY12" s="155"/>
      <c r="IZ12" s="134">
        <f>IF('Control Sheet'!$D$1=TRUE,IX2,"")</f>
        <v>52</v>
      </c>
      <c r="JA12" s="133">
        <f>IF('Control Sheet'!$D$1=TRUE,JC2,"")</f>
        <v>53</v>
      </c>
      <c r="JB12" s="155"/>
      <c r="JC12" s="155"/>
      <c r="JD12" s="155"/>
      <c r="JE12" s="134">
        <f>IF('Control Sheet'!$D$1=TRUE,JC2,"")</f>
        <v>53</v>
      </c>
      <c r="JF12" s="133">
        <f>IF('Control Sheet'!$D$1=TRUE,JH2,"")</f>
        <v>54</v>
      </c>
      <c r="JG12" s="155"/>
      <c r="JH12" s="155"/>
      <c r="JI12" s="155"/>
      <c r="JJ12" s="134">
        <f>IF('Control Sheet'!$D$1=TRUE,JH2,"")</f>
        <v>54</v>
      </c>
      <c r="JK12" s="133">
        <f>IF('Control Sheet'!$D$1=TRUE,JM2,"")</f>
        <v>55</v>
      </c>
      <c r="JL12" s="155"/>
      <c r="JM12" s="155"/>
      <c r="JN12" s="155"/>
      <c r="JO12" s="134">
        <f>IF('Control Sheet'!$D$1=TRUE,JM2,"")</f>
        <v>55</v>
      </c>
      <c r="JP12" s="133">
        <f>IF('Control Sheet'!$D$1=TRUE,JR2,"")</f>
        <v>56</v>
      </c>
      <c r="JQ12" s="155"/>
      <c r="JR12" s="155"/>
      <c r="JS12" s="155"/>
      <c r="JT12" s="134">
        <f>IF('Control Sheet'!$D$1=TRUE,JR2,"")</f>
        <v>56</v>
      </c>
      <c r="JU12" s="133">
        <f>IF('Control Sheet'!$D$1=TRUE,JW2,"")</f>
        <v>57</v>
      </c>
      <c r="JV12" s="155"/>
      <c r="JW12" s="155"/>
      <c r="JX12" s="155"/>
      <c r="JY12" s="134">
        <f>IF('Control Sheet'!$D$1=TRUE,JW2,"")</f>
        <v>57</v>
      </c>
      <c r="JZ12" s="133">
        <f>IF('Control Sheet'!$D$1=TRUE,KB2,"")</f>
        <v>58</v>
      </c>
      <c r="KA12" s="155"/>
      <c r="KB12" s="155"/>
      <c r="KC12" s="155"/>
      <c r="KD12" s="134">
        <f>IF('Control Sheet'!$D$1=TRUE,KB2,"")</f>
        <v>58</v>
      </c>
      <c r="KE12" s="133">
        <f>IF('Control Sheet'!$D$1=TRUE,KG2,"")</f>
        <v>59</v>
      </c>
      <c r="KF12" s="155"/>
      <c r="KG12" s="155"/>
      <c r="KH12" s="155"/>
      <c r="KI12" s="134">
        <f>IF('Control Sheet'!$D$1=TRUE,KG2,"")</f>
        <v>59</v>
      </c>
      <c r="KJ12" s="133">
        <f>IF('Control Sheet'!$D$1=TRUE,KL2,"")</f>
        <v>60</v>
      </c>
      <c r="KK12" s="155"/>
      <c r="KL12" s="155"/>
      <c r="KM12" s="155"/>
      <c r="KN12" s="134">
        <f>IF('Control Sheet'!$D$1=TRUE,KL2,"")</f>
        <v>60</v>
      </c>
      <c r="KO12" s="133">
        <f>IF('Control Sheet'!$D$1=TRUE,KQ2,"")</f>
        <v>61</v>
      </c>
      <c r="KP12" s="155"/>
      <c r="KQ12" s="155"/>
      <c r="KR12" s="155"/>
      <c r="KS12" s="134">
        <f>IF('Control Sheet'!$D$1=TRUE,KQ2,"")</f>
        <v>61</v>
      </c>
      <c r="KT12" s="133">
        <f>IF('Control Sheet'!$D$1=TRUE,KV2,"")</f>
        <v>62</v>
      </c>
      <c r="KU12" s="155"/>
      <c r="KV12" s="155"/>
      <c r="KW12" s="155"/>
      <c r="KX12" s="134">
        <f>IF('Control Sheet'!$D$1=TRUE,KV2,"")</f>
        <v>62</v>
      </c>
      <c r="KY12" s="133">
        <f>IF('Control Sheet'!$D$1=TRUE,LA2,"")</f>
        <v>63</v>
      </c>
      <c r="KZ12" s="155"/>
      <c r="LA12" s="155"/>
      <c r="LB12" s="155"/>
      <c r="LC12" s="134">
        <f>IF('Control Sheet'!$D$1=TRUE,LA2,"")</f>
        <v>63</v>
      </c>
      <c r="LD12" s="133">
        <f>IF('Control Sheet'!$D$1=TRUE,LF2,"")</f>
        <v>64</v>
      </c>
      <c r="LE12" s="155"/>
      <c r="LF12" s="155"/>
      <c r="LG12" s="155"/>
      <c r="LH12" s="134">
        <f>IF('Control Sheet'!$D$1=TRUE,LF2,"")</f>
        <v>64</v>
      </c>
      <c r="LI12" s="133">
        <f>IF('Control Sheet'!$D$1=TRUE,LK2,"")</f>
        <v>65</v>
      </c>
      <c r="LJ12" s="155"/>
      <c r="LK12" s="155"/>
      <c r="LL12" s="155"/>
      <c r="LM12" s="134">
        <f>IF('Control Sheet'!$D$1=TRUE,LK2,"")</f>
        <v>65</v>
      </c>
      <c r="LN12" s="133">
        <f>IF('Control Sheet'!$D$1=TRUE,LP2,"")</f>
        <v>66</v>
      </c>
      <c r="LO12" s="155"/>
      <c r="LP12" s="155"/>
      <c r="LQ12" s="155"/>
      <c r="LR12" s="134">
        <f>IF('Control Sheet'!$D$1=TRUE,LP2,"")</f>
        <v>66</v>
      </c>
      <c r="LS12" s="133">
        <f>IF('Control Sheet'!$D$1=TRUE,LU2,"")</f>
        <v>67</v>
      </c>
      <c r="LT12" s="155"/>
      <c r="LU12" s="155"/>
      <c r="LV12" s="155"/>
      <c r="LW12" s="134">
        <f>IF('Control Sheet'!$D$1=TRUE,LU2,"")</f>
        <v>67</v>
      </c>
      <c r="LX12" s="133">
        <f>IF('Control Sheet'!$D$1=TRUE,LZ2,"")</f>
        <v>68</v>
      </c>
      <c r="LY12" s="155"/>
      <c r="LZ12" s="155"/>
      <c r="MA12" s="155"/>
      <c r="MB12" s="134">
        <f>IF('Control Sheet'!$D$1=TRUE,LZ2,"")</f>
        <v>68</v>
      </c>
      <c r="MC12" s="133">
        <f>IF('Control Sheet'!$D$1=TRUE,ME2,"")</f>
        <v>69</v>
      </c>
      <c r="MD12" s="155"/>
      <c r="ME12" s="155"/>
      <c r="MF12" s="155"/>
      <c r="MG12" s="134">
        <f>IF('Control Sheet'!$D$1=TRUE,ME2,"")</f>
        <v>69</v>
      </c>
      <c r="MH12" s="133">
        <f>IF('Control Sheet'!$D$1=TRUE,MJ2,"")</f>
        <v>70</v>
      </c>
      <c r="MI12" s="155"/>
      <c r="MJ12" s="155"/>
      <c r="MK12" s="155"/>
      <c r="ML12" s="134">
        <f>IF('Control Sheet'!$D$1=TRUE,MJ2,"")</f>
        <v>70</v>
      </c>
      <c r="MM12" s="133">
        <f>IF('Control Sheet'!$D$1=TRUE,MO2,"")</f>
        <v>71</v>
      </c>
      <c r="MN12" s="155"/>
      <c r="MO12" s="155"/>
      <c r="MP12" s="155"/>
      <c r="MQ12" s="134">
        <f>IF('Control Sheet'!$D$1=TRUE,MO2,"")</f>
        <v>71</v>
      </c>
      <c r="MR12" s="133">
        <f>IF('Control Sheet'!$D$1=TRUE,MT2,"")</f>
        <v>72</v>
      </c>
      <c r="MS12" s="155"/>
      <c r="MT12" s="155"/>
      <c r="MU12" s="155"/>
      <c r="MV12" s="134">
        <f>IF('Control Sheet'!$D$1=TRUE,MT2,"")</f>
        <v>72</v>
      </c>
      <c r="MW12" s="133">
        <f>IF('Control Sheet'!$D$1=TRUE,MY2,"")</f>
        <v>73</v>
      </c>
      <c r="MX12" s="155"/>
      <c r="MY12" s="155"/>
      <c r="MZ12" s="155"/>
      <c r="NA12" s="134">
        <f>IF('Control Sheet'!$D$1=TRUE,MY2,"")</f>
        <v>73</v>
      </c>
      <c r="NB12" s="133">
        <f>IF('Control Sheet'!$D$1=TRUE,ND2,"")</f>
        <v>74</v>
      </c>
      <c r="NC12" s="155"/>
      <c r="ND12" s="155"/>
      <c r="NE12" s="155"/>
      <c r="NF12" s="134">
        <f>IF('Control Sheet'!$D$1=TRUE,ND2,"")</f>
        <v>74</v>
      </c>
      <c r="NG12" s="133">
        <f>IF('Control Sheet'!$D$1=TRUE,NI2,"")</f>
        <v>75</v>
      </c>
      <c r="NH12" s="155"/>
      <c r="NI12" s="155"/>
      <c r="NJ12" s="155"/>
      <c r="NK12" s="134">
        <f>IF('Control Sheet'!$D$1=TRUE,NI2,"")</f>
        <v>75</v>
      </c>
      <c r="NL12" s="133">
        <f>IF('Control Sheet'!$D$1=TRUE,NN2,"")</f>
        <v>76</v>
      </c>
      <c r="NM12" s="155"/>
      <c r="NN12" s="155"/>
      <c r="NO12" s="155"/>
      <c r="NP12" s="134">
        <f>IF('Control Sheet'!$D$1=TRUE,NN2,"")</f>
        <v>76</v>
      </c>
      <c r="NQ12" s="133">
        <f>IF('Control Sheet'!$D$1=TRUE,NS2,"")</f>
        <v>77</v>
      </c>
      <c r="NR12" s="155"/>
      <c r="NS12" s="155"/>
      <c r="NT12" s="155"/>
      <c r="NU12" s="134">
        <f>IF('Control Sheet'!$D$1=TRUE,NS2,"")</f>
        <v>77</v>
      </c>
      <c r="NV12" s="133">
        <f>IF('Control Sheet'!$D$1=TRUE,NX2,"")</f>
        <v>78</v>
      </c>
      <c r="NW12" s="155"/>
      <c r="NX12" s="155"/>
      <c r="NY12" s="155"/>
      <c r="NZ12" s="134">
        <f>IF('Control Sheet'!$D$1=TRUE,NX2,"")</f>
        <v>78</v>
      </c>
      <c r="OA12" s="133">
        <f>IF('Control Sheet'!$D$1=TRUE,OC2,"")</f>
        <v>79</v>
      </c>
      <c r="OB12" s="155"/>
      <c r="OC12" s="155"/>
      <c r="OD12" s="155"/>
      <c r="OE12" s="134">
        <f>IF('Control Sheet'!$D$1=TRUE,OC2,"")</f>
        <v>79</v>
      </c>
      <c r="OF12" s="133">
        <f>IF('Control Sheet'!$D$1=TRUE,OH2,"")</f>
        <v>80</v>
      </c>
      <c r="OG12" s="155"/>
      <c r="OH12" s="155"/>
      <c r="OI12" s="155"/>
      <c r="OJ12" s="134">
        <f>IF('Control Sheet'!$D$1=TRUE,OH2,"")</f>
        <v>80</v>
      </c>
      <c r="OK12" s="133">
        <f>IF('Control Sheet'!$D$1=TRUE,OM2,"")</f>
        <v>81</v>
      </c>
      <c r="OL12" s="155"/>
      <c r="OM12" s="155"/>
      <c r="ON12" s="155"/>
      <c r="OO12" s="134">
        <f>IF('Control Sheet'!$D$1=TRUE,OM2,"")</f>
        <v>81</v>
      </c>
      <c r="OP12" s="133">
        <f>IF('Control Sheet'!$D$1=TRUE,OR2,"")</f>
        <v>82</v>
      </c>
      <c r="OQ12" s="155"/>
      <c r="OR12" s="155"/>
      <c r="OS12" s="155"/>
      <c r="OT12" s="134">
        <f>IF('Control Sheet'!$D$1=TRUE,OR2,"")</f>
        <v>82</v>
      </c>
      <c r="OU12" s="133">
        <f>IF('Control Sheet'!$D$1=TRUE,OW2,"")</f>
        <v>83</v>
      </c>
      <c r="OV12" s="155"/>
      <c r="OW12" s="155"/>
      <c r="OX12" s="155"/>
      <c r="OY12" s="134">
        <f>IF('Control Sheet'!$D$1=TRUE,OW2,"")</f>
        <v>83</v>
      </c>
      <c r="OZ12" s="133">
        <f>IF('Control Sheet'!$D$1=TRUE,PB2,"")</f>
        <v>84</v>
      </c>
      <c r="PA12" s="155"/>
      <c r="PB12" s="155"/>
      <c r="PC12" s="155"/>
      <c r="PD12" s="134">
        <f>IF('Control Sheet'!$D$1=TRUE,PB2,"")</f>
        <v>84</v>
      </c>
      <c r="PE12" s="133">
        <f>IF('Control Sheet'!$D$1=TRUE,PG2,"")</f>
        <v>85</v>
      </c>
      <c r="PF12" s="155"/>
      <c r="PG12" s="155"/>
      <c r="PH12" s="155"/>
      <c r="PI12" s="134">
        <f>IF('Control Sheet'!$D$1=TRUE,PG2,"")</f>
        <v>85</v>
      </c>
      <c r="PJ12" s="133">
        <f>IF('Control Sheet'!$D$1=TRUE,PL2,"")</f>
        <v>86</v>
      </c>
      <c r="PK12" s="155"/>
      <c r="PL12" s="155"/>
      <c r="PM12" s="155"/>
      <c r="PN12" s="134">
        <f>IF('Control Sheet'!$D$1=TRUE,PL2,"")</f>
        <v>86</v>
      </c>
      <c r="PO12" s="133">
        <f>IF('Control Sheet'!$D$1=TRUE,PQ2,"")</f>
        <v>87</v>
      </c>
      <c r="PP12" s="155"/>
      <c r="PQ12" s="155"/>
      <c r="PR12" s="155"/>
      <c r="PS12" s="134">
        <f>IF('Control Sheet'!$D$1=TRUE,PQ2,"")</f>
        <v>87</v>
      </c>
      <c r="PT12" s="133">
        <f>IF('Control Sheet'!$D$1=TRUE,PV2,"")</f>
        <v>88</v>
      </c>
      <c r="PU12" s="155"/>
      <c r="PV12" s="155"/>
      <c r="PW12" s="155"/>
      <c r="PX12" s="134">
        <f>IF('Control Sheet'!$D$1=TRUE,PV2,"")</f>
        <v>88</v>
      </c>
      <c r="PY12" s="133">
        <f>IF('Control Sheet'!$D$1=TRUE,QA2,"")</f>
        <v>89</v>
      </c>
      <c r="PZ12" s="155"/>
      <c r="QA12" s="155"/>
      <c r="QB12" s="155"/>
      <c r="QC12" s="134">
        <f>IF('Control Sheet'!$D$1=TRUE,QA2,"")</f>
        <v>89</v>
      </c>
      <c r="QD12" s="133">
        <f>IF('Control Sheet'!$D$1=TRUE,QF2,"")</f>
        <v>90</v>
      </c>
      <c r="QE12" s="155"/>
      <c r="QF12" s="155"/>
      <c r="QG12" s="155"/>
      <c r="QH12" s="134">
        <f>IF('Control Sheet'!$D$1=TRUE,QF2,"")</f>
        <v>90</v>
      </c>
      <c r="QI12" s="133">
        <f>IF('Control Sheet'!$D$1=TRUE,QK2,"")</f>
        <v>91</v>
      </c>
      <c r="QJ12" s="155"/>
      <c r="QK12" s="155"/>
      <c r="QL12" s="155"/>
      <c r="QM12" s="134">
        <f>IF('Control Sheet'!$D$1=TRUE,QK2,"")</f>
        <v>91</v>
      </c>
      <c r="QN12" s="133">
        <f>IF('Control Sheet'!$D$1=TRUE,QP2,"")</f>
        <v>92</v>
      </c>
      <c r="QO12" s="155"/>
      <c r="QP12" s="155"/>
      <c r="QQ12" s="155"/>
      <c r="QR12" s="134">
        <f>IF('Control Sheet'!$D$1=TRUE,QP2,"")</f>
        <v>92</v>
      </c>
      <c r="QS12" s="133">
        <f>IF('Control Sheet'!$D$1=TRUE,QU2,"")</f>
        <v>93</v>
      </c>
      <c r="QT12" s="155"/>
      <c r="QU12" s="155"/>
      <c r="QV12" s="155"/>
      <c r="QW12" s="134">
        <f>IF('Control Sheet'!$D$1=TRUE,QU2,"")</f>
        <v>93</v>
      </c>
      <c r="QX12" s="133">
        <f>IF('Control Sheet'!$D$1=TRUE,QZ2,"")</f>
        <v>94</v>
      </c>
      <c r="QY12" s="155"/>
      <c r="QZ12" s="155"/>
      <c r="RA12" s="155"/>
      <c r="RB12" s="134">
        <f>IF('Control Sheet'!$D$1=TRUE,QZ2,"")</f>
        <v>94</v>
      </c>
      <c r="RC12" s="133">
        <f>IF('Control Sheet'!$D$1=TRUE,RE2,"")</f>
        <v>95</v>
      </c>
      <c r="RD12" s="155"/>
      <c r="RE12" s="155"/>
      <c r="RF12" s="155"/>
      <c r="RG12" s="134">
        <f>IF('Control Sheet'!$D$1=TRUE,RE2,"")</f>
        <v>95</v>
      </c>
      <c r="RH12" s="133">
        <f>IF('Control Sheet'!$D$1=TRUE,RJ2,"")</f>
        <v>96</v>
      </c>
      <c r="RI12" s="155"/>
      <c r="RJ12" s="155"/>
      <c r="RK12" s="155"/>
      <c r="RL12" s="134">
        <f>IF('Control Sheet'!$D$1=TRUE,RJ2,"")</f>
        <v>96</v>
      </c>
      <c r="RM12" s="133">
        <f>IF('Control Sheet'!$D$1=TRUE,RO2,"")</f>
        <v>97</v>
      </c>
      <c r="RN12" s="155"/>
      <c r="RO12" s="155"/>
      <c r="RP12" s="155"/>
      <c r="RQ12" s="134">
        <f>IF('Control Sheet'!$D$1=TRUE,RO2,"")</f>
        <v>97</v>
      </c>
      <c r="RR12" s="133">
        <f>IF('Control Sheet'!$D$1=TRUE,RT2,"")</f>
        <v>98</v>
      </c>
      <c r="RS12" s="155"/>
      <c r="RT12" s="155"/>
      <c r="RU12" s="155"/>
      <c r="RV12" s="134">
        <f>IF('Control Sheet'!$D$1=TRUE,RT2,"")</f>
        <v>98</v>
      </c>
      <c r="RW12" s="133">
        <f>IF('Control Sheet'!$D$1=TRUE,RY2,"")</f>
        <v>99</v>
      </c>
      <c r="RX12" s="155"/>
      <c r="RY12" s="155"/>
      <c r="RZ12" s="155"/>
      <c r="SA12" s="134">
        <f>IF('Control Sheet'!$D$1=TRUE,RY2,"")</f>
        <v>99</v>
      </c>
      <c r="SB12" s="133">
        <f>IF('Control Sheet'!$D$1=TRUE,SD2,"")</f>
        <v>100</v>
      </c>
      <c r="SC12" s="155"/>
      <c r="SD12" s="155"/>
      <c r="SE12" s="155"/>
      <c r="SF12" s="134">
        <f>IF('Control Sheet'!$D$1=TRUE,SD2,"")</f>
        <v>100</v>
      </c>
    </row>
    <row r="24" spans="322:463" ht="18" x14ac:dyDescent="0.2">
      <c r="LJ24" s="52"/>
    </row>
    <row r="25" spans="322:463" ht="18" x14ac:dyDescent="0.2">
      <c r="MG25" s="52"/>
    </row>
    <row r="27" spans="322:463" ht="18" x14ac:dyDescent="0.2">
      <c r="QU27" s="52"/>
    </row>
    <row r="29" spans="322:463" ht="18" x14ac:dyDescent="0.2">
      <c r="NZ29" s="52"/>
    </row>
    <row r="37" spans="191:285" ht="18" x14ac:dyDescent="0.2">
      <c r="GI37" s="52"/>
      <c r="JY37" s="52"/>
    </row>
    <row r="53" spans="273:273" ht="18" x14ac:dyDescent="0.2">
      <c r="JM53" s="52"/>
    </row>
  </sheetData>
  <sheetProtection algorithmName="SHA-512" hashValue="mKbCnOqsDbAIcKSUWc5LtpgK3UoWAQOfkkGXnW/pLOuO/DfQab2nsfRngVYyULH5L5QEunvaeQunf1mX9VxoDQ==" saltValue="ZX3Tm/zOWPlzgON7X8Dhng==" spinCount="100000" sheet="1" objects="1" scenarios="1" formatCells="0" formatColumns="0" formatRows="0" selectLockedCells="1"/>
  <phoneticPr fontId="6" type="noConversion"/>
  <printOptions horizontalCentered="1" verticalCentered="1"/>
  <pageMargins left="0.74803149606299213" right="0.74803149606299213" top="0.59055118110236227" bottom="0.59055118110236227" header="0.51181102362204722" footer="0.51181102362204722"/>
  <pageSetup pageOrder="overThenDown"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sheetPr>
  <dimension ref="A1:E19"/>
  <sheetViews>
    <sheetView showRuler="0" zoomScale="65" zoomScaleNormal="65" workbookViewId="0"/>
  </sheetViews>
  <sheetFormatPr baseColWidth="10" defaultColWidth="10.796875" defaultRowHeight="14" x14ac:dyDescent="0.15"/>
  <cols>
    <col min="1" max="5" width="19.59765625" style="86" customWidth="1"/>
    <col min="6" max="16384" width="10.796875" style="86"/>
  </cols>
  <sheetData>
    <row r="1" spans="1:5" ht="17" thickBot="1" x14ac:dyDescent="0.25">
      <c r="A1" s="105" t="b">
        <v>1</v>
      </c>
      <c r="B1" s="105" t="b">
        <v>1</v>
      </c>
      <c r="C1" s="122" t="str">
        <f>BingoMaker.com!$M$18</f>
        <v>BingoMaker.com</v>
      </c>
      <c r="D1" s="105" t="b">
        <v>1</v>
      </c>
      <c r="E1" s="105" t="b">
        <v>1</v>
      </c>
    </row>
    <row r="2" spans="1:5" ht="26" thickBot="1" x14ac:dyDescent="0.2">
      <c r="A2" s="226" t="s">
        <v>24</v>
      </c>
      <c r="B2" s="227"/>
      <c r="C2" s="227"/>
      <c r="D2" s="227"/>
      <c r="E2" s="228"/>
    </row>
    <row r="3" spans="1:5" s="90" customFormat="1" ht="40" customHeight="1" thickBot="1" x14ac:dyDescent="0.35">
      <c r="A3" s="87" t="str">
        <f>Instructions!$D$10</f>
        <v>B</v>
      </c>
      <c r="B3" s="88" t="str">
        <f>Instructions!$E$10</f>
        <v>I</v>
      </c>
      <c r="C3" s="88" t="str">
        <f>Instructions!$F$10</f>
        <v>N</v>
      </c>
      <c r="D3" s="88" t="str">
        <f>Instructions!$G$10</f>
        <v>G</v>
      </c>
      <c r="E3" s="89" t="str">
        <f>'Large Cards'!$E$4</f>
        <v>O</v>
      </c>
    </row>
    <row r="4" spans="1:5" ht="43" customHeight="1" x14ac:dyDescent="0.15">
      <c r="A4" s="110">
        <v>1</v>
      </c>
      <c r="B4" s="111">
        <v>16</v>
      </c>
      <c r="C4" s="111">
        <v>31</v>
      </c>
      <c r="D4" s="111">
        <v>46</v>
      </c>
      <c r="E4" s="112">
        <v>61</v>
      </c>
    </row>
    <row r="5" spans="1:5" ht="43" customHeight="1" x14ac:dyDescent="0.15">
      <c r="A5" s="113">
        <v>2</v>
      </c>
      <c r="B5" s="114">
        <v>17</v>
      </c>
      <c r="C5" s="114">
        <v>32</v>
      </c>
      <c r="D5" s="114">
        <v>47</v>
      </c>
      <c r="E5" s="115">
        <v>62</v>
      </c>
    </row>
    <row r="6" spans="1:5" ht="43" customHeight="1" x14ac:dyDescent="0.15">
      <c r="A6" s="113">
        <v>3</v>
      </c>
      <c r="B6" s="114">
        <v>18</v>
      </c>
      <c r="C6" s="114">
        <v>33</v>
      </c>
      <c r="D6" s="114">
        <v>48</v>
      </c>
      <c r="E6" s="115">
        <v>63</v>
      </c>
    </row>
    <row r="7" spans="1:5" ht="43" customHeight="1" x14ac:dyDescent="0.15">
      <c r="A7" s="110">
        <v>4</v>
      </c>
      <c r="B7" s="114">
        <v>19</v>
      </c>
      <c r="C7" s="114">
        <v>34</v>
      </c>
      <c r="D7" s="114">
        <v>49</v>
      </c>
      <c r="E7" s="115">
        <v>64</v>
      </c>
    </row>
    <row r="8" spans="1:5" ht="43" customHeight="1" x14ac:dyDescent="0.15">
      <c r="A8" s="113">
        <v>5</v>
      </c>
      <c r="B8" s="114">
        <v>20</v>
      </c>
      <c r="C8" s="114">
        <v>35</v>
      </c>
      <c r="D8" s="114">
        <v>50</v>
      </c>
      <c r="E8" s="115">
        <v>65</v>
      </c>
    </row>
    <row r="9" spans="1:5" ht="43" customHeight="1" x14ac:dyDescent="0.15">
      <c r="A9" s="113">
        <v>6</v>
      </c>
      <c r="B9" s="114">
        <v>21</v>
      </c>
      <c r="C9" s="114">
        <v>36</v>
      </c>
      <c r="D9" s="114">
        <v>51</v>
      </c>
      <c r="E9" s="115">
        <v>66</v>
      </c>
    </row>
    <row r="10" spans="1:5" ht="43" customHeight="1" x14ac:dyDescent="0.15">
      <c r="A10" s="110">
        <v>7</v>
      </c>
      <c r="B10" s="114">
        <v>22</v>
      </c>
      <c r="C10" s="114">
        <v>37</v>
      </c>
      <c r="D10" s="114">
        <v>52</v>
      </c>
      <c r="E10" s="115">
        <v>67</v>
      </c>
    </row>
    <row r="11" spans="1:5" ht="43" customHeight="1" x14ac:dyDescent="0.15">
      <c r="A11" s="113">
        <v>8</v>
      </c>
      <c r="B11" s="114">
        <v>23</v>
      </c>
      <c r="C11" s="114">
        <v>38</v>
      </c>
      <c r="D11" s="114">
        <v>53</v>
      </c>
      <c r="E11" s="115">
        <v>68</v>
      </c>
    </row>
    <row r="12" spans="1:5" ht="43" customHeight="1" x14ac:dyDescent="0.15">
      <c r="A12" s="113">
        <v>9</v>
      </c>
      <c r="B12" s="114">
        <v>24</v>
      </c>
      <c r="C12" s="114">
        <v>39</v>
      </c>
      <c r="D12" s="114">
        <v>54</v>
      </c>
      <c r="E12" s="115">
        <v>69</v>
      </c>
    </row>
    <row r="13" spans="1:5" ht="43" customHeight="1" x14ac:dyDescent="0.15">
      <c r="A13" s="110">
        <v>10</v>
      </c>
      <c r="B13" s="114">
        <v>25</v>
      </c>
      <c r="C13" s="114">
        <v>40</v>
      </c>
      <c r="D13" s="114">
        <v>55</v>
      </c>
      <c r="E13" s="115">
        <v>70</v>
      </c>
    </row>
    <row r="14" spans="1:5" ht="43" customHeight="1" x14ac:dyDescent="0.15">
      <c r="A14" s="113">
        <v>11</v>
      </c>
      <c r="B14" s="114">
        <v>26</v>
      </c>
      <c r="C14" s="114">
        <v>41</v>
      </c>
      <c r="D14" s="114">
        <v>56</v>
      </c>
      <c r="E14" s="115">
        <v>71</v>
      </c>
    </row>
    <row r="15" spans="1:5" ht="43" customHeight="1" x14ac:dyDescent="0.15">
      <c r="A15" s="113">
        <v>12</v>
      </c>
      <c r="B15" s="114">
        <v>27</v>
      </c>
      <c r="C15" s="114">
        <v>42</v>
      </c>
      <c r="D15" s="114">
        <v>57</v>
      </c>
      <c r="E15" s="115">
        <v>72</v>
      </c>
    </row>
    <row r="16" spans="1:5" ht="43" customHeight="1" x14ac:dyDescent="0.15">
      <c r="A16" s="110">
        <v>13</v>
      </c>
      <c r="B16" s="114">
        <v>28</v>
      </c>
      <c r="C16" s="114">
        <v>43</v>
      </c>
      <c r="D16" s="114">
        <v>58</v>
      </c>
      <c r="E16" s="115">
        <v>73</v>
      </c>
    </row>
    <row r="17" spans="1:5" ht="43" customHeight="1" x14ac:dyDescent="0.15">
      <c r="A17" s="113">
        <v>14</v>
      </c>
      <c r="B17" s="114">
        <v>29</v>
      </c>
      <c r="C17" s="114">
        <v>44</v>
      </c>
      <c r="D17" s="114">
        <v>59</v>
      </c>
      <c r="E17" s="115">
        <v>74</v>
      </c>
    </row>
    <row r="18" spans="1:5" ht="43" customHeight="1" thickBot="1" x14ac:dyDescent="0.2">
      <c r="A18" s="116">
        <v>15</v>
      </c>
      <c r="B18" s="117">
        <v>30</v>
      </c>
      <c r="C18" s="117">
        <v>45</v>
      </c>
      <c r="D18" s="117">
        <v>60</v>
      </c>
      <c r="E18" s="118">
        <v>75</v>
      </c>
    </row>
    <row r="19" spans="1:5" x14ac:dyDescent="0.15">
      <c r="A19" s="91"/>
      <c r="B19" s="91"/>
      <c r="C19" s="195" t="str">
        <f>BingoMaker.com!$M$18</f>
        <v>BingoMaker.com</v>
      </c>
      <c r="D19" s="91"/>
      <c r="E19" s="91"/>
    </row>
  </sheetData>
  <sheetProtection algorithmName="SHA-512" hashValue="0fkirYj9H9G/tv5Ht/vUFsXpFAxgu5fgWDSNT8k2PNqDTgR5wK6q01hflx2s3arkMxllwGLuNZ4BKrvXkWrAAQ==" saltValue="4gVltvB036Zmmy4Bw2VjEw==" spinCount="100000" sheet="1" objects="1" scenarios="1" formatCells="0" formatColumns="0" formatRows="0" selectLockedCells="1"/>
  <mergeCells count="1">
    <mergeCell ref="A2:E2"/>
  </mergeCells>
  <phoneticPr fontId="6" type="noConversion"/>
  <printOptions horizontalCentered="1" verticalCentered="1"/>
  <pageMargins left="0.74803149606299213" right="0.74803149606299213" top="0.98425196850393704" bottom="0.98425196850393704" header="0.51181102362204722" footer="0.51181102362204722"/>
  <pageSetup pageOrder="overThenDown"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tabColor theme="9" tint="0.39997558519241921"/>
  </sheetPr>
  <dimension ref="A1:ZU1995"/>
  <sheetViews>
    <sheetView showRuler="0" zoomScaleNormal="100" zoomScalePageLayoutView="150" workbookViewId="0">
      <selection activeCell="I11" sqref="I11"/>
    </sheetView>
  </sheetViews>
  <sheetFormatPr baseColWidth="10" defaultColWidth="8.796875" defaultRowHeight="14" x14ac:dyDescent="0.15"/>
  <cols>
    <col min="1" max="1" width="10.796875" style="54" customWidth="1"/>
    <col min="2" max="2" width="5.796875" style="54" customWidth="1"/>
    <col min="3" max="3" width="10.796875" style="54" customWidth="1"/>
    <col min="4" max="4" width="5.796875" style="54" customWidth="1"/>
    <col min="5" max="5" width="10.796875" style="54" customWidth="1"/>
    <col min="6" max="6" width="5.796875" style="54" customWidth="1"/>
    <col min="7" max="7" width="10.796875" style="54" customWidth="1"/>
    <col min="8" max="8" width="5.796875" style="54" customWidth="1"/>
    <col min="9" max="9" width="10.796875" style="54" customWidth="1"/>
    <col min="10" max="10" width="5.796875" style="54" customWidth="1"/>
    <col min="11" max="11" width="3.3984375" style="54" customWidth="1"/>
    <col min="12" max="21" width="4.3984375" style="58" customWidth="1"/>
    <col min="22" max="282" width="4.3984375" style="57" customWidth="1"/>
    <col min="283" max="650" width="3.3984375" style="57" customWidth="1"/>
    <col min="651" max="16384" width="8.796875" style="57"/>
  </cols>
  <sheetData>
    <row r="1" spans="1:561" s="54" customFormat="1" x14ac:dyDescent="0.15">
      <c r="A1" s="54">
        <v>1</v>
      </c>
      <c r="B1" s="54">
        <f t="shared" ref="B1:B15" ca="1" si="0">RAND()</f>
        <v>0.58231379774366554</v>
      </c>
      <c r="C1" s="54">
        <v>16</v>
      </c>
      <c r="D1" s="54">
        <f t="shared" ref="D1:D9" ca="1" si="1">RAND()</f>
        <v>0.31270654543002363</v>
      </c>
      <c r="E1" s="54">
        <v>31</v>
      </c>
      <c r="F1" s="54">
        <f t="shared" ref="F1:F12" ca="1" si="2">RAND()</f>
        <v>0.31888791071132061</v>
      </c>
      <c r="G1" s="54">
        <v>46</v>
      </c>
      <c r="H1" s="54">
        <f t="shared" ref="H1:J15" ca="1" si="3">RAND()</f>
        <v>0.23913620970412275</v>
      </c>
      <c r="I1" s="54">
        <v>61</v>
      </c>
      <c r="J1" s="54">
        <f t="shared" ca="1" si="3"/>
        <v>0.29303152699317014</v>
      </c>
      <c r="L1" s="55" t="str">
        <f>Instructions!$D$10</f>
        <v>B</v>
      </c>
      <c r="M1" s="55" t="str">
        <f>Instructions!$E$10</f>
        <v>I</v>
      </c>
      <c r="N1" s="55" t="str">
        <f>Instructions!$F$10</f>
        <v>N</v>
      </c>
      <c r="O1" s="55" t="str">
        <f>Instructions!$G$10</f>
        <v>G</v>
      </c>
      <c r="P1" s="55" t="str">
        <f>Instructions!$H$10</f>
        <v>O</v>
      </c>
      <c r="R1" s="55" t="str">
        <f>Instructions!$D$10</f>
        <v>B</v>
      </c>
      <c r="S1" s="55" t="str">
        <f>Instructions!$E$10</f>
        <v>I</v>
      </c>
      <c r="T1" s="55" t="str">
        <f>Instructions!$F$10</f>
        <v>N</v>
      </c>
      <c r="U1" s="55" t="str">
        <f>Instructions!$G$10</f>
        <v>G</v>
      </c>
      <c r="V1" s="55" t="str">
        <f>Instructions!$H$10</f>
        <v>O</v>
      </c>
      <c r="W1" s="55" t="str">
        <f>Instructions!$D$10</f>
        <v>B</v>
      </c>
      <c r="X1" s="55" t="str">
        <f>Instructions!$E$10</f>
        <v>I</v>
      </c>
      <c r="Y1" s="55" t="str">
        <f>Instructions!$F$10</f>
        <v>N</v>
      </c>
      <c r="Z1" s="55" t="str">
        <f>Instructions!$G$10</f>
        <v>G</v>
      </c>
      <c r="AA1" s="55" t="str">
        <f>Instructions!$H$10</f>
        <v>O</v>
      </c>
      <c r="AC1" s="55" t="str">
        <f>Instructions!$D$10</f>
        <v>B</v>
      </c>
      <c r="AD1" s="55" t="str">
        <f>Instructions!$E$10</f>
        <v>I</v>
      </c>
      <c r="AE1" s="55" t="str">
        <f>Instructions!$F$10</f>
        <v>N</v>
      </c>
      <c r="AF1" s="55" t="str">
        <f>Instructions!$G$10</f>
        <v>G</v>
      </c>
      <c r="AG1" s="55" t="str">
        <f>Instructions!$H$10</f>
        <v>O</v>
      </c>
      <c r="AH1" s="55" t="str">
        <f>Instructions!$D$10</f>
        <v>B</v>
      </c>
      <c r="AI1" s="55" t="str">
        <f>Instructions!$E$10</f>
        <v>I</v>
      </c>
      <c r="AJ1" s="55" t="str">
        <f>Instructions!$F$10</f>
        <v>N</v>
      </c>
      <c r="AK1" s="55" t="str">
        <f>Instructions!$G$10</f>
        <v>G</v>
      </c>
      <c r="AL1" s="55" t="str">
        <f>Instructions!$H$10</f>
        <v>O</v>
      </c>
      <c r="AN1" s="55" t="str">
        <f>Instructions!$D$10</f>
        <v>B</v>
      </c>
      <c r="AO1" s="55" t="str">
        <f>Instructions!$E$10</f>
        <v>I</v>
      </c>
      <c r="AP1" s="55" t="str">
        <f>Instructions!$F$10</f>
        <v>N</v>
      </c>
      <c r="AQ1" s="55" t="str">
        <f>Instructions!$G$10</f>
        <v>G</v>
      </c>
      <c r="AR1" s="55" t="str">
        <f>Instructions!$H$10</f>
        <v>O</v>
      </c>
      <c r="AS1" s="55" t="str">
        <f>Instructions!$D$10</f>
        <v>B</v>
      </c>
      <c r="AT1" s="55" t="str">
        <f>Instructions!$E$10</f>
        <v>I</v>
      </c>
      <c r="AU1" s="55" t="str">
        <f>Instructions!$F$10</f>
        <v>N</v>
      </c>
      <c r="AV1" s="55" t="str">
        <f>Instructions!$G$10</f>
        <v>G</v>
      </c>
      <c r="AW1" s="55" t="str">
        <f>Instructions!$H$10</f>
        <v>O</v>
      </c>
      <c r="AY1" s="55" t="str">
        <f>Instructions!$D$10</f>
        <v>B</v>
      </c>
      <c r="AZ1" s="55" t="str">
        <f>Instructions!$E$10</f>
        <v>I</v>
      </c>
      <c r="BA1" s="55" t="str">
        <f>Instructions!$F$10</f>
        <v>N</v>
      </c>
      <c r="BB1" s="55" t="str">
        <f>Instructions!$G$10</f>
        <v>G</v>
      </c>
      <c r="BC1" s="55" t="str">
        <f>Instructions!$H$10</f>
        <v>O</v>
      </c>
      <c r="BD1" s="55" t="str">
        <f>Instructions!$D$10</f>
        <v>B</v>
      </c>
      <c r="BE1" s="55" t="str">
        <f>Instructions!$E$10</f>
        <v>I</v>
      </c>
      <c r="BF1" s="55" t="str">
        <f>Instructions!$F$10</f>
        <v>N</v>
      </c>
      <c r="BG1" s="55" t="str">
        <f>Instructions!$G$10</f>
        <v>G</v>
      </c>
      <c r="BH1" s="55" t="str">
        <f>Instructions!$H$10</f>
        <v>O</v>
      </c>
      <c r="BJ1" s="55" t="str">
        <f>Instructions!$D$10</f>
        <v>B</v>
      </c>
      <c r="BK1" s="55" t="str">
        <f>Instructions!$E$10</f>
        <v>I</v>
      </c>
      <c r="BL1" s="55" t="str">
        <f>Instructions!$F$10</f>
        <v>N</v>
      </c>
      <c r="BM1" s="55" t="str">
        <f>Instructions!$G$10</f>
        <v>G</v>
      </c>
      <c r="BN1" s="55" t="str">
        <f>Instructions!$H$10</f>
        <v>O</v>
      </c>
      <c r="BO1" s="55" t="str">
        <f>Instructions!$D$10</f>
        <v>B</v>
      </c>
      <c r="BP1" s="55" t="str">
        <f>Instructions!$E$10</f>
        <v>I</v>
      </c>
      <c r="BQ1" s="55" t="str">
        <f>Instructions!$F$10</f>
        <v>N</v>
      </c>
      <c r="BR1" s="55" t="str">
        <f>Instructions!$G$10</f>
        <v>G</v>
      </c>
      <c r="BS1" s="55" t="str">
        <f>Instructions!$H$10</f>
        <v>O</v>
      </c>
      <c r="BU1" s="55" t="str">
        <f>Instructions!$D$10</f>
        <v>B</v>
      </c>
      <c r="BV1" s="55" t="str">
        <f>Instructions!$E$10</f>
        <v>I</v>
      </c>
      <c r="BW1" s="55" t="str">
        <f>Instructions!$F$10</f>
        <v>N</v>
      </c>
      <c r="BX1" s="55" t="str">
        <f>Instructions!$G$10</f>
        <v>G</v>
      </c>
      <c r="BY1" s="55" t="str">
        <f>Instructions!$H$10</f>
        <v>O</v>
      </c>
      <c r="BZ1" s="55" t="str">
        <f>Instructions!$D$10</f>
        <v>B</v>
      </c>
      <c r="CA1" s="55" t="str">
        <f>Instructions!$E$10</f>
        <v>I</v>
      </c>
      <c r="CB1" s="55" t="str">
        <f>Instructions!$F$10</f>
        <v>N</v>
      </c>
      <c r="CC1" s="55" t="str">
        <f>Instructions!$G$10</f>
        <v>G</v>
      </c>
      <c r="CD1" s="55" t="str">
        <f>Instructions!$H$10</f>
        <v>O</v>
      </c>
      <c r="CF1" s="55" t="str">
        <f>Instructions!$D$10</f>
        <v>B</v>
      </c>
      <c r="CG1" s="55" t="str">
        <f>Instructions!$E$10</f>
        <v>I</v>
      </c>
      <c r="CH1" s="55" t="str">
        <f>Instructions!$F$10</f>
        <v>N</v>
      </c>
      <c r="CI1" s="55" t="str">
        <f>Instructions!$G$10</f>
        <v>G</v>
      </c>
      <c r="CJ1" s="55" t="str">
        <f>Instructions!$H$10</f>
        <v>O</v>
      </c>
      <c r="CK1" s="55" t="str">
        <f>Instructions!$D$10</f>
        <v>B</v>
      </c>
      <c r="CL1" s="55" t="str">
        <f>Instructions!$E$10</f>
        <v>I</v>
      </c>
      <c r="CM1" s="55" t="str">
        <f>Instructions!$F$10</f>
        <v>N</v>
      </c>
      <c r="CN1" s="55" t="str">
        <f>Instructions!$G$10</f>
        <v>G</v>
      </c>
      <c r="CO1" s="55" t="str">
        <f>Instructions!$H$10</f>
        <v>O</v>
      </c>
      <c r="CQ1" s="55" t="str">
        <f>Instructions!$D$10</f>
        <v>B</v>
      </c>
      <c r="CR1" s="55" t="str">
        <f>Instructions!$E$10</f>
        <v>I</v>
      </c>
      <c r="CS1" s="55" t="str">
        <f>Instructions!$F$10</f>
        <v>N</v>
      </c>
      <c r="CT1" s="55" t="str">
        <f>Instructions!$G$10</f>
        <v>G</v>
      </c>
      <c r="CU1" s="55" t="str">
        <f>Instructions!$H$10</f>
        <v>O</v>
      </c>
      <c r="CV1" s="55" t="str">
        <f>Instructions!$D$10</f>
        <v>B</v>
      </c>
      <c r="CW1" s="55" t="str">
        <f>Instructions!$E$10</f>
        <v>I</v>
      </c>
      <c r="CX1" s="55" t="str">
        <f>Instructions!$F$10</f>
        <v>N</v>
      </c>
      <c r="CY1" s="55" t="str">
        <f>Instructions!$G$10</f>
        <v>G</v>
      </c>
      <c r="CZ1" s="55" t="str">
        <f>Instructions!$H$10</f>
        <v>O</v>
      </c>
      <c r="DB1" s="55" t="str">
        <f>Instructions!$D$10</f>
        <v>B</v>
      </c>
      <c r="DC1" s="55" t="str">
        <f>Instructions!$E$10</f>
        <v>I</v>
      </c>
      <c r="DD1" s="55" t="str">
        <f>Instructions!$F$10</f>
        <v>N</v>
      </c>
      <c r="DE1" s="55" t="str">
        <f>Instructions!$G$10</f>
        <v>G</v>
      </c>
      <c r="DF1" s="55" t="str">
        <f>Instructions!$H$10</f>
        <v>O</v>
      </c>
      <c r="DG1" s="55" t="str">
        <f>Instructions!$D$10</f>
        <v>B</v>
      </c>
      <c r="DH1" s="55" t="str">
        <f>Instructions!$E$10</f>
        <v>I</v>
      </c>
      <c r="DI1" s="55" t="str">
        <f>Instructions!$F$10</f>
        <v>N</v>
      </c>
      <c r="DJ1" s="55" t="str">
        <f>Instructions!$G$10</f>
        <v>G</v>
      </c>
      <c r="DK1" s="55" t="str">
        <f>Instructions!$H$10</f>
        <v>O</v>
      </c>
      <c r="DM1" s="55" t="str">
        <f>Instructions!$D$10</f>
        <v>B</v>
      </c>
      <c r="DN1" s="55" t="str">
        <f>Instructions!$E$10</f>
        <v>I</v>
      </c>
      <c r="DO1" s="55" t="str">
        <f>Instructions!$F$10</f>
        <v>N</v>
      </c>
      <c r="DP1" s="55" t="str">
        <f>Instructions!$G$10</f>
        <v>G</v>
      </c>
      <c r="DQ1" s="55" t="str">
        <f>Instructions!$H$10</f>
        <v>O</v>
      </c>
      <c r="DR1" s="55" t="str">
        <f>Instructions!$D$10</f>
        <v>B</v>
      </c>
      <c r="DS1" s="55" t="str">
        <f>Instructions!$E$10</f>
        <v>I</v>
      </c>
      <c r="DT1" s="55" t="str">
        <f>Instructions!$F$10</f>
        <v>N</v>
      </c>
      <c r="DU1" s="55" t="str">
        <f>Instructions!$G$10</f>
        <v>G</v>
      </c>
      <c r="DV1" s="55" t="str">
        <f>Instructions!$H$10</f>
        <v>O</v>
      </c>
      <c r="DX1" s="55" t="str">
        <f>Instructions!$D$10</f>
        <v>B</v>
      </c>
      <c r="DY1" s="55" t="str">
        <f>Instructions!$E$10</f>
        <v>I</v>
      </c>
      <c r="DZ1" s="55" t="str">
        <f>Instructions!$F$10</f>
        <v>N</v>
      </c>
      <c r="EA1" s="55" t="str">
        <f>Instructions!$G$10</f>
        <v>G</v>
      </c>
      <c r="EB1" s="55" t="str">
        <f>Instructions!$H$10</f>
        <v>O</v>
      </c>
      <c r="EC1" s="55" t="str">
        <f>Instructions!$D$10</f>
        <v>B</v>
      </c>
      <c r="ED1" s="55" t="str">
        <f>Instructions!$E$10</f>
        <v>I</v>
      </c>
      <c r="EE1" s="55" t="str">
        <f>Instructions!$F$10</f>
        <v>N</v>
      </c>
      <c r="EF1" s="55" t="str">
        <f>Instructions!$G$10</f>
        <v>G</v>
      </c>
      <c r="EG1" s="55" t="str">
        <f>Instructions!$H$10</f>
        <v>O</v>
      </c>
      <c r="EI1" s="55" t="str">
        <f>Instructions!$D$10</f>
        <v>B</v>
      </c>
      <c r="EJ1" s="55" t="str">
        <f>Instructions!$E$10</f>
        <v>I</v>
      </c>
      <c r="EK1" s="55" t="str">
        <f>Instructions!$F$10</f>
        <v>N</v>
      </c>
      <c r="EL1" s="55" t="str">
        <f>Instructions!$G$10</f>
        <v>G</v>
      </c>
      <c r="EM1" s="55" t="str">
        <f>Instructions!$H$10</f>
        <v>O</v>
      </c>
      <c r="EN1" s="55" t="str">
        <f>Instructions!$D$10</f>
        <v>B</v>
      </c>
      <c r="EO1" s="55" t="str">
        <f>Instructions!$E$10</f>
        <v>I</v>
      </c>
      <c r="EP1" s="55" t="str">
        <f>Instructions!$F$10</f>
        <v>N</v>
      </c>
      <c r="EQ1" s="55" t="str">
        <f>Instructions!$G$10</f>
        <v>G</v>
      </c>
      <c r="ER1" s="55" t="str">
        <f>Instructions!$H$10</f>
        <v>O</v>
      </c>
      <c r="ET1" s="55" t="str">
        <f>Instructions!$D$10</f>
        <v>B</v>
      </c>
      <c r="EU1" s="55" t="str">
        <f>Instructions!$E$10</f>
        <v>I</v>
      </c>
      <c r="EV1" s="55" t="str">
        <f>Instructions!$F$10</f>
        <v>N</v>
      </c>
      <c r="EW1" s="55" t="str">
        <f>Instructions!$G$10</f>
        <v>G</v>
      </c>
      <c r="EX1" s="55" t="str">
        <f>Instructions!$H$10</f>
        <v>O</v>
      </c>
      <c r="EY1" s="55" t="str">
        <f>Instructions!$D$10</f>
        <v>B</v>
      </c>
      <c r="EZ1" s="55" t="str">
        <f>Instructions!$E$10</f>
        <v>I</v>
      </c>
      <c r="FA1" s="55" t="str">
        <f>Instructions!$F$10</f>
        <v>N</v>
      </c>
      <c r="FB1" s="55" t="str">
        <f>Instructions!$G$10</f>
        <v>G</v>
      </c>
      <c r="FC1" s="55" t="str">
        <f>Instructions!$H$10</f>
        <v>O</v>
      </c>
      <c r="FE1" s="55" t="str">
        <f>Instructions!$D$10</f>
        <v>B</v>
      </c>
      <c r="FF1" s="55" t="str">
        <f>Instructions!$E$10</f>
        <v>I</v>
      </c>
      <c r="FG1" s="55" t="str">
        <f>Instructions!$F$10</f>
        <v>N</v>
      </c>
      <c r="FH1" s="55" t="str">
        <f>Instructions!$G$10</f>
        <v>G</v>
      </c>
      <c r="FI1" s="55" t="str">
        <f>Instructions!$H$10</f>
        <v>O</v>
      </c>
      <c r="FJ1" s="55" t="str">
        <f>Instructions!$D$10</f>
        <v>B</v>
      </c>
      <c r="FK1" s="55" t="str">
        <f>Instructions!$E$10</f>
        <v>I</v>
      </c>
      <c r="FL1" s="55" t="str">
        <f>Instructions!$F$10</f>
        <v>N</v>
      </c>
      <c r="FM1" s="55" t="str">
        <f>Instructions!$G$10</f>
        <v>G</v>
      </c>
      <c r="FN1" s="55" t="str">
        <f>Instructions!$H$10</f>
        <v>O</v>
      </c>
      <c r="FP1" s="55" t="str">
        <f>Instructions!$D$10</f>
        <v>B</v>
      </c>
      <c r="FQ1" s="55" t="str">
        <f>Instructions!$E$10</f>
        <v>I</v>
      </c>
      <c r="FR1" s="55" t="str">
        <f>Instructions!$F$10</f>
        <v>N</v>
      </c>
      <c r="FS1" s="55" t="str">
        <f>Instructions!$G$10</f>
        <v>G</v>
      </c>
      <c r="FT1" s="55" t="str">
        <f>Instructions!$H$10</f>
        <v>O</v>
      </c>
      <c r="FU1" s="55" t="str">
        <f>Instructions!$D$10</f>
        <v>B</v>
      </c>
      <c r="FV1" s="55" t="str">
        <f>Instructions!$E$10</f>
        <v>I</v>
      </c>
      <c r="FW1" s="55" t="str">
        <f>Instructions!$F$10</f>
        <v>N</v>
      </c>
      <c r="FX1" s="55" t="str">
        <f>Instructions!$G$10</f>
        <v>G</v>
      </c>
      <c r="FY1" s="55" t="str">
        <f>Instructions!$H$10</f>
        <v>O</v>
      </c>
      <c r="GA1" s="55" t="str">
        <f>Instructions!$D$10</f>
        <v>B</v>
      </c>
      <c r="GB1" s="55" t="str">
        <f>Instructions!$E$10</f>
        <v>I</v>
      </c>
      <c r="GC1" s="55" t="str">
        <f>Instructions!$F$10</f>
        <v>N</v>
      </c>
      <c r="GD1" s="55" t="str">
        <f>Instructions!$G$10</f>
        <v>G</v>
      </c>
      <c r="GE1" s="55" t="str">
        <f>Instructions!$H$10</f>
        <v>O</v>
      </c>
      <c r="GF1" s="55" t="str">
        <f>Instructions!$D$10</f>
        <v>B</v>
      </c>
      <c r="GG1" s="55" t="str">
        <f>Instructions!$E$10</f>
        <v>I</v>
      </c>
      <c r="GH1" s="55" t="str">
        <f>Instructions!$F$10</f>
        <v>N</v>
      </c>
      <c r="GI1" s="55" t="str">
        <f>Instructions!$G$10</f>
        <v>G</v>
      </c>
      <c r="GJ1" s="55" t="str">
        <f>Instructions!$H$10</f>
        <v>O</v>
      </c>
      <c r="GL1" s="55" t="str">
        <f>Instructions!$D$10</f>
        <v>B</v>
      </c>
      <c r="GM1" s="55" t="str">
        <f>Instructions!$E$10</f>
        <v>I</v>
      </c>
      <c r="GN1" s="55" t="str">
        <f>Instructions!$F$10</f>
        <v>N</v>
      </c>
      <c r="GO1" s="55" t="str">
        <f>Instructions!$G$10</f>
        <v>G</v>
      </c>
      <c r="GP1" s="55" t="str">
        <f>Instructions!$H$10</f>
        <v>O</v>
      </c>
      <c r="GQ1" s="55" t="str">
        <f>Instructions!$D$10</f>
        <v>B</v>
      </c>
      <c r="GR1" s="55" t="str">
        <f>Instructions!$E$10</f>
        <v>I</v>
      </c>
      <c r="GS1" s="55" t="str">
        <f>Instructions!$F$10</f>
        <v>N</v>
      </c>
      <c r="GT1" s="55" t="str">
        <f>Instructions!$G$10</f>
        <v>G</v>
      </c>
      <c r="GU1" s="55" t="str">
        <f>Instructions!$H$10</f>
        <v>O</v>
      </c>
      <c r="GW1" s="55" t="str">
        <f>Instructions!$D$10</f>
        <v>B</v>
      </c>
      <c r="GX1" s="55" t="str">
        <f>Instructions!$E$10</f>
        <v>I</v>
      </c>
      <c r="GY1" s="55" t="str">
        <f>Instructions!$F$10</f>
        <v>N</v>
      </c>
      <c r="GZ1" s="55" t="str">
        <f>Instructions!$G$10</f>
        <v>G</v>
      </c>
      <c r="HA1" s="55" t="str">
        <f>Instructions!$H$10</f>
        <v>O</v>
      </c>
      <c r="HB1" s="55" t="str">
        <f>Instructions!$D$10</f>
        <v>B</v>
      </c>
      <c r="HC1" s="55" t="str">
        <f>Instructions!$E$10</f>
        <v>I</v>
      </c>
      <c r="HD1" s="55" t="str">
        <f>Instructions!$F$10</f>
        <v>N</v>
      </c>
      <c r="HE1" s="55" t="str">
        <f>Instructions!$G$10</f>
        <v>G</v>
      </c>
      <c r="HF1" s="55" t="str">
        <f>Instructions!$H$10</f>
        <v>O</v>
      </c>
      <c r="HH1" s="55" t="str">
        <f>Instructions!$D$10</f>
        <v>B</v>
      </c>
      <c r="HI1" s="55" t="str">
        <f>Instructions!$E$10</f>
        <v>I</v>
      </c>
      <c r="HJ1" s="55" t="str">
        <f>Instructions!$F$10</f>
        <v>N</v>
      </c>
      <c r="HK1" s="55" t="str">
        <f>Instructions!$G$10</f>
        <v>G</v>
      </c>
      <c r="HL1" s="55" t="str">
        <f>Instructions!$H$10</f>
        <v>O</v>
      </c>
      <c r="HM1" s="55" t="str">
        <f>Instructions!$D$10</f>
        <v>B</v>
      </c>
      <c r="HN1" s="55" t="str">
        <f>Instructions!$E$10</f>
        <v>I</v>
      </c>
      <c r="HO1" s="55" t="str">
        <f>Instructions!$F$10</f>
        <v>N</v>
      </c>
      <c r="HP1" s="55" t="str">
        <f>Instructions!$G$10</f>
        <v>G</v>
      </c>
      <c r="HQ1" s="55" t="str">
        <f>Instructions!$H$10</f>
        <v>O</v>
      </c>
      <c r="HS1" s="55" t="str">
        <f>Instructions!$D$10</f>
        <v>B</v>
      </c>
      <c r="HT1" s="55" t="str">
        <f>Instructions!$E$10</f>
        <v>I</v>
      </c>
      <c r="HU1" s="55" t="str">
        <f>Instructions!$F$10</f>
        <v>N</v>
      </c>
      <c r="HV1" s="55" t="str">
        <f>Instructions!$G$10</f>
        <v>G</v>
      </c>
      <c r="HW1" s="55" t="str">
        <f>Instructions!$H$10</f>
        <v>O</v>
      </c>
      <c r="HX1" s="55" t="str">
        <f>Instructions!$D$10</f>
        <v>B</v>
      </c>
      <c r="HY1" s="55" t="str">
        <f>Instructions!$E$10</f>
        <v>I</v>
      </c>
      <c r="HZ1" s="55" t="str">
        <f>Instructions!$F$10</f>
        <v>N</v>
      </c>
      <c r="IA1" s="55" t="str">
        <f>Instructions!$G$10</f>
        <v>G</v>
      </c>
      <c r="IB1" s="55" t="str">
        <f>Instructions!$H$10</f>
        <v>O</v>
      </c>
      <c r="ID1" s="55" t="str">
        <f>Instructions!$D$10</f>
        <v>B</v>
      </c>
      <c r="IE1" s="55" t="str">
        <f>Instructions!$E$10</f>
        <v>I</v>
      </c>
      <c r="IF1" s="55" t="str">
        <f>Instructions!$F$10</f>
        <v>N</v>
      </c>
      <c r="IG1" s="55" t="str">
        <f>Instructions!$G$10</f>
        <v>G</v>
      </c>
      <c r="IH1" s="55" t="str">
        <f>Instructions!$H$10</f>
        <v>O</v>
      </c>
      <c r="II1" s="55" t="str">
        <f>Instructions!$D$10</f>
        <v>B</v>
      </c>
      <c r="IJ1" s="55" t="str">
        <f>Instructions!$E$10</f>
        <v>I</v>
      </c>
      <c r="IK1" s="55" t="str">
        <f>Instructions!$F$10</f>
        <v>N</v>
      </c>
      <c r="IL1" s="55" t="str">
        <f>Instructions!$G$10</f>
        <v>G</v>
      </c>
      <c r="IM1" s="55" t="str">
        <f>Instructions!$H$10</f>
        <v>O</v>
      </c>
      <c r="IO1" s="55" t="str">
        <f>Instructions!$D$10</f>
        <v>B</v>
      </c>
      <c r="IP1" s="55" t="str">
        <f>Instructions!$E$10</f>
        <v>I</v>
      </c>
      <c r="IQ1" s="55" t="str">
        <f>Instructions!$F$10</f>
        <v>N</v>
      </c>
      <c r="IR1" s="55" t="str">
        <f>Instructions!$G$10</f>
        <v>G</v>
      </c>
      <c r="IS1" s="55" t="str">
        <f>Instructions!$H$10</f>
        <v>O</v>
      </c>
      <c r="IT1" s="55" t="str">
        <f>Instructions!$D$10</f>
        <v>B</v>
      </c>
      <c r="IU1" s="55" t="str">
        <f>Instructions!$E$10</f>
        <v>I</v>
      </c>
      <c r="IV1" s="55" t="str">
        <f>Instructions!$F$10</f>
        <v>N</v>
      </c>
      <c r="IW1" s="55" t="str">
        <f>Instructions!$G$10</f>
        <v>G</v>
      </c>
      <c r="IX1" s="55" t="str">
        <f>Instructions!$H$10</f>
        <v>O</v>
      </c>
      <c r="IZ1" s="55" t="str">
        <f>Instructions!$D$10</f>
        <v>B</v>
      </c>
      <c r="JA1" s="55" t="str">
        <f>Instructions!$E$10</f>
        <v>I</v>
      </c>
      <c r="JB1" s="55" t="str">
        <f>Instructions!$F$10</f>
        <v>N</v>
      </c>
      <c r="JC1" s="55" t="str">
        <f>Instructions!$G$10</f>
        <v>G</v>
      </c>
      <c r="JD1" s="55" t="str">
        <f>Instructions!$H$10</f>
        <v>O</v>
      </c>
      <c r="JE1" s="55" t="str">
        <f>Instructions!$D$10</f>
        <v>B</v>
      </c>
      <c r="JF1" s="55" t="str">
        <f>Instructions!$E$10</f>
        <v>I</v>
      </c>
      <c r="JG1" s="55" t="str">
        <f>Instructions!$F$10</f>
        <v>N</v>
      </c>
      <c r="JH1" s="55" t="str">
        <f>Instructions!$G$10</f>
        <v>G</v>
      </c>
      <c r="JI1" s="55" t="str">
        <f>Instructions!$H$10</f>
        <v>O</v>
      </c>
      <c r="JK1" s="55" t="str">
        <f>Instructions!$D$10</f>
        <v>B</v>
      </c>
      <c r="JL1" s="55" t="str">
        <f>Instructions!$E$10</f>
        <v>I</v>
      </c>
      <c r="JM1" s="55" t="str">
        <f>Instructions!$F$10</f>
        <v>N</v>
      </c>
      <c r="JN1" s="55" t="str">
        <f>Instructions!$G$10</f>
        <v>G</v>
      </c>
      <c r="JO1" s="55" t="str">
        <f>Instructions!$H$10</f>
        <v>O</v>
      </c>
      <c r="JP1" s="55" t="str">
        <f>Instructions!$D$10</f>
        <v>B</v>
      </c>
      <c r="JQ1" s="55" t="str">
        <f>Instructions!$E$10</f>
        <v>I</v>
      </c>
      <c r="JR1" s="55" t="str">
        <f>Instructions!$F$10</f>
        <v>N</v>
      </c>
      <c r="JS1" s="55" t="str">
        <f>Instructions!$G$10</f>
        <v>G</v>
      </c>
      <c r="JT1" s="55" t="str">
        <f>Instructions!$H$10</f>
        <v>O</v>
      </c>
      <c r="JV1" s="55" t="str">
        <f>Instructions!$D$10</f>
        <v>B</v>
      </c>
      <c r="JW1" s="55" t="str">
        <f>Instructions!$E$10</f>
        <v>I</v>
      </c>
      <c r="JX1" s="55" t="str">
        <f>Instructions!$F$10</f>
        <v>N</v>
      </c>
      <c r="JY1" s="55" t="str">
        <f>Instructions!$G$10</f>
        <v>G</v>
      </c>
      <c r="JZ1" s="55" t="str">
        <f>Instructions!$H$10</f>
        <v>O</v>
      </c>
      <c r="KA1" s="55" t="str">
        <f>Instructions!$D$10</f>
        <v>B</v>
      </c>
      <c r="KB1" s="55" t="str">
        <f>Instructions!$E$10</f>
        <v>I</v>
      </c>
      <c r="KC1" s="55" t="str">
        <f>Instructions!$F$10</f>
        <v>N</v>
      </c>
      <c r="KD1" s="55" t="str">
        <f>Instructions!$G$10</f>
        <v>G</v>
      </c>
      <c r="KE1" s="55" t="str">
        <f>Instructions!$H$10</f>
        <v>O</v>
      </c>
      <c r="KG1" s="55" t="str">
        <f>Instructions!$D$10</f>
        <v>B</v>
      </c>
      <c r="KH1" s="55" t="str">
        <f>Instructions!$E$10</f>
        <v>I</v>
      </c>
      <c r="KI1" s="55" t="str">
        <f>Instructions!$F$10</f>
        <v>N</v>
      </c>
      <c r="KJ1" s="55" t="str">
        <f>Instructions!$G$10</f>
        <v>G</v>
      </c>
      <c r="KK1" s="55" t="str">
        <f>Instructions!$H$10</f>
        <v>O</v>
      </c>
      <c r="KL1" s="55" t="str">
        <f>Instructions!$D$10</f>
        <v>B</v>
      </c>
      <c r="KM1" s="55" t="str">
        <f>Instructions!$E$10</f>
        <v>I</v>
      </c>
      <c r="KN1" s="55" t="str">
        <f>Instructions!$F$10</f>
        <v>N</v>
      </c>
      <c r="KO1" s="55" t="str">
        <f>Instructions!$G$10</f>
        <v>G</v>
      </c>
      <c r="KP1" s="55" t="str">
        <f>Instructions!$H$10</f>
        <v>O</v>
      </c>
      <c r="KR1" s="55" t="str">
        <f>Instructions!$D$10</f>
        <v>B</v>
      </c>
      <c r="KS1" s="55" t="str">
        <f>Instructions!$E$10</f>
        <v>I</v>
      </c>
      <c r="KT1" s="55" t="str">
        <f>Instructions!$F$10</f>
        <v>N</v>
      </c>
      <c r="KU1" s="55" t="str">
        <f>Instructions!$G$10</f>
        <v>G</v>
      </c>
      <c r="KV1" s="55" t="str">
        <f>Instructions!$H$10</f>
        <v>O</v>
      </c>
      <c r="KW1" s="55" t="str">
        <f>Instructions!$D$10</f>
        <v>B</v>
      </c>
      <c r="KX1" s="55" t="str">
        <f>Instructions!$E$10</f>
        <v>I</v>
      </c>
      <c r="KY1" s="55" t="str">
        <f>Instructions!$F$10</f>
        <v>N</v>
      </c>
      <c r="KZ1" s="55" t="str">
        <f>Instructions!$G$10</f>
        <v>G</v>
      </c>
      <c r="LA1" s="55" t="str">
        <f>Instructions!$H$10</f>
        <v>O</v>
      </c>
      <c r="LB1" s="55"/>
      <c r="LC1" s="55" t="str">
        <f>Instructions!$D$10</f>
        <v>B</v>
      </c>
      <c r="LD1" s="55" t="str">
        <f>Instructions!$E$10</f>
        <v>I</v>
      </c>
      <c r="LE1" s="55" t="str">
        <f>Instructions!$F$10</f>
        <v>N</v>
      </c>
      <c r="LF1" s="55" t="str">
        <f>Instructions!$G$10</f>
        <v>G</v>
      </c>
      <c r="LG1" s="55" t="str">
        <f>Instructions!$H$10</f>
        <v>O</v>
      </c>
      <c r="LH1" s="55" t="str">
        <f>Instructions!$D$10</f>
        <v>B</v>
      </c>
      <c r="LI1" s="55" t="str">
        <f>Instructions!$E$10</f>
        <v>I</v>
      </c>
      <c r="LJ1" s="55" t="str">
        <f>Instructions!$F$10</f>
        <v>N</v>
      </c>
      <c r="LK1" s="55" t="str">
        <f>Instructions!$G$10</f>
        <v>G</v>
      </c>
      <c r="LL1" s="55" t="str">
        <f>Instructions!$H$10</f>
        <v>O</v>
      </c>
      <c r="LM1" s="55"/>
      <c r="LN1" s="55" t="str">
        <f>Instructions!$D$10</f>
        <v>B</v>
      </c>
      <c r="LO1" s="55" t="str">
        <f>Instructions!$E$10</f>
        <v>I</v>
      </c>
      <c r="LP1" s="55" t="str">
        <f>Instructions!$F$10</f>
        <v>N</v>
      </c>
      <c r="LQ1" s="55" t="str">
        <f>Instructions!$G$10</f>
        <v>G</v>
      </c>
      <c r="LR1" s="55" t="str">
        <f>Instructions!$H$10</f>
        <v>O</v>
      </c>
      <c r="LS1" s="55" t="str">
        <f>Instructions!$D$10</f>
        <v>B</v>
      </c>
      <c r="LT1" s="55" t="str">
        <f>Instructions!$E$10</f>
        <v>I</v>
      </c>
      <c r="LU1" s="55" t="str">
        <f>Instructions!$F$10</f>
        <v>N</v>
      </c>
      <c r="LV1" s="55" t="str">
        <f>Instructions!$G$10</f>
        <v>G</v>
      </c>
      <c r="LW1" s="55" t="str">
        <f>Instructions!$H$10</f>
        <v>O</v>
      </c>
      <c r="LX1" s="55"/>
      <c r="LY1" s="55" t="str">
        <f>Instructions!$D$10</f>
        <v>B</v>
      </c>
      <c r="LZ1" s="55" t="str">
        <f>Instructions!$E$10</f>
        <v>I</v>
      </c>
      <c r="MA1" s="55" t="str">
        <f>Instructions!$F$10</f>
        <v>N</v>
      </c>
      <c r="MB1" s="55" t="str">
        <f>Instructions!$G$10</f>
        <v>G</v>
      </c>
      <c r="MC1" s="55" t="str">
        <f>Instructions!$H$10</f>
        <v>O</v>
      </c>
      <c r="MD1" s="55" t="str">
        <f>Instructions!$D$10</f>
        <v>B</v>
      </c>
      <c r="ME1" s="55" t="str">
        <f>Instructions!$E$10</f>
        <v>I</v>
      </c>
      <c r="MF1" s="55" t="str">
        <f>Instructions!$F$10</f>
        <v>N</v>
      </c>
      <c r="MG1" s="55" t="str">
        <f>Instructions!$G$10</f>
        <v>G</v>
      </c>
      <c r="MH1" s="55" t="str">
        <f>Instructions!$H$10</f>
        <v>O</v>
      </c>
      <c r="MJ1" s="55" t="str">
        <f>Instructions!$D$10</f>
        <v>B</v>
      </c>
      <c r="MK1" s="55" t="str">
        <f>Instructions!$E$10</f>
        <v>I</v>
      </c>
      <c r="ML1" s="55" t="str">
        <f>Instructions!$F$10</f>
        <v>N</v>
      </c>
      <c r="MM1" s="55" t="str">
        <f>Instructions!$G$10</f>
        <v>G</v>
      </c>
      <c r="MN1" s="55" t="str">
        <f>Instructions!$H$10</f>
        <v>O</v>
      </c>
      <c r="MO1" s="55" t="str">
        <f>Instructions!$D$10</f>
        <v>B</v>
      </c>
      <c r="MP1" s="55" t="str">
        <f>Instructions!$E$10</f>
        <v>I</v>
      </c>
      <c r="MQ1" s="55" t="str">
        <f>Instructions!$F$10</f>
        <v>N</v>
      </c>
      <c r="MR1" s="55" t="str">
        <f>Instructions!$G$10</f>
        <v>G</v>
      </c>
      <c r="MS1" s="55" t="str">
        <f>Instructions!$H$10</f>
        <v>O</v>
      </c>
      <c r="MU1" s="55" t="str">
        <f>Instructions!$D$10</f>
        <v>B</v>
      </c>
      <c r="MV1" s="55" t="str">
        <f>Instructions!$E$10</f>
        <v>I</v>
      </c>
      <c r="MW1" s="55" t="str">
        <f>Instructions!$F$10</f>
        <v>N</v>
      </c>
      <c r="MX1" s="55" t="str">
        <f>Instructions!$G$10</f>
        <v>G</v>
      </c>
      <c r="MY1" s="55" t="str">
        <f>Instructions!$H$10</f>
        <v>O</v>
      </c>
      <c r="MZ1" s="55" t="str">
        <f>Instructions!$D$10</f>
        <v>B</v>
      </c>
      <c r="NA1" s="55" t="str">
        <f>Instructions!$E$10</f>
        <v>I</v>
      </c>
      <c r="NB1" s="55" t="str">
        <f>Instructions!$F$10</f>
        <v>N</v>
      </c>
      <c r="NC1" s="55" t="str">
        <f>Instructions!$G$10</f>
        <v>G</v>
      </c>
      <c r="ND1" s="55" t="str">
        <f>Instructions!$H$10</f>
        <v>O</v>
      </c>
      <c r="NF1" s="55" t="str">
        <f>Instructions!$D$10</f>
        <v>B</v>
      </c>
      <c r="NG1" s="55" t="str">
        <f>Instructions!$E$10</f>
        <v>I</v>
      </c>
      <c r="NH1" s="55" t="str">
        <f>Instructions!$F$10</f>
        <v>N</v>
      </c>
      <c r="NI1" s="55" t="str">
        <f>Instructions!$G$10</f>
        <v>G</v>
      </c>
      <c r="NJ1" s="55" t="str">
        <f>Instructions!$H$10</f>
        <v>O</v>
      </c>
      <c r="NK1" s="55" t="str">
        <f>Instructions!$D$10</f>
        <v>B</v>
      </c>
      <c r="NL1" s="55" t="str">
        <f>Instructions!$E$10</f>
        <v>I</v>
      </c>
      <c r="NM1" s="55" t="str">
        <f>Instructions!$F$10</f>
        <v>N</v>
      </c>
      <c r="NN1" s="55" t="str">
        <f>Instructions!$G$10</f>
        <v>G</v>
      </c>
      <c r="NO1" s="55" t="str">
        <f>Instructions!$H$10</f>
        <v>O</v>
      </c>
      <c r="NQ1" s="55" t="str">
        <f>Instructions!$D$10</f>
        <v>B</v>
      </c>
      <c r="NR1" s="55" t="str">
        <f>Instructions!$E$10</f>
        <v>I</v>
      </c>
      <c r="NS1" s="55" t="str">
        <f>Instructions!$F$10</f>
        <v>N</v>
      </c>
      <c r="NT1" s="55" t="str">
        <f>Instructions!$G$10</f>
        <v>G</v>
      </c>
      <c r="NU1" s="55" t="str">
        <f>Instructions!$H$10</f>
        <v>O</v>
      </c>
      <c r="NV1" s="55" t="str">
        <f>Instructions!$D$10</f>
        <v>B</v>
      </c>
      <c r="NW1" s="55" t="str">
        <f>Instructions!$E$10</f>
        <v>I</v>
      </c>
      <c r="NX1" s="55" t="str">
        <f>Instructions!$F$10</f>
        <v>N</v>
      </c>
      <c r="NY1" s="55" t="str">
        <f>Instructions!$G$10</f>
        <v>G</v>
      </c>
      <c r="NZ1" s="55" t="str">
        <f>Instructions!$H$10</f>
        <v>O</v>
      </c>
      <c r="OB1" s="55" t="str">
        <f>Instructions!$D$10</f>
        <v>B</v>
      </c>
      <c r="OC1" s="55" t="str">
        <f>Instructions!$E$10</f>
        <v>I</v>
      </c>
      <c r="OD1" s="55" t="str">
        <f>Instructions!$F$10</f>
        <v>N</v>
      </c>
      <c r="OE1" s="55" t="str">
        <f>Instructions!$G$10</f>
        <v>G</v>
      </c>
      <c r="OF1" s="55" t="str">
        <f>Instructions!$H$10</f>
        <v>O</v>
      </c>
      <c r="OG1" s="55" t="str">
        <f>Instructions!$D$10</f>
        <v>B</v>
      </c>
      <c r="OH1" s="55" t="str">
        <f>Instructions!$E$10</f>
        <v>I</v>
      </c>
      <c r="OI1" s="55" t="str">
        <f>Instructions!$F$10</f>
        <v>N</v>
      </c>
      <c r="OJ1" s="55" t="str">
        <f>Instructions!$G$10</f>
        <v>G</v>
      </c>
      <c r="OK1" s="55" t="str">
        <f>Instructions!$H$10</f>
        <v>O</v>
      </c>
      <c r="OM1" s="55" t="str">
        <f>Instructions!$D$10</f>
        <v>B</v>
      </c>
      <c r="ON1" s="55" t="str">
        <f>Instructions!$E$10</f>
        <v>I</v>
      </c>
      <c r="OO1" s="55" t="str">
        <f>Instructions!$F$10</f>
        <v>N</v>
      </c>
      <c r="OP1" s="55" t="str">
        <f>Instructions!$G$10</f>
        <v>G</v>
      </c>
      <c r="OQ1" s="55" t="str">
        <f>Instructions!$H$10</f>
        <v>O</v>
      </c>
      <c r="OR1" s="55" t="str">
        <f>Instructions!$D$10</f>
        <v>B</v>
      </c>
      <c r="OS1" s="55" t="str">
        <f>Instructions!$E$10</f>
        <v>I</v>
      </c>
      <c r="OT1" s="55" t="str">
        <f>Instructions!$F$10</f>
        <v>N</v>
      </c>
      <c r="OU1" s="55" t="str">
        <f>Instructions!$G$10</f>
        <v>G</v>
      </c>
      <c r="OV1" s="55" t="str">
        <f>Instructions!$H$10</f>
        <v>O</v>
      </c>
      <c r="OX1" s="55" t="str">
        <f>Instructions!$D$10</f>
        <v>B</v>
      </c>
      <c r="OY1" s="55" t="str">
        <f>Instructions!$E$10</f>
        <v>I</v>
      </c>
      <c r="OZ1" s="55" t="str">
        <f>Instructions!$F$10</f>
        <v>N</v>
      </c>
      <c r="PA1" s="55" t="str">
        <f>Instructions!$G$10</f>
        <v>G</v>
      </c>
      <c r="PB1" s="55" t="str">
        <f>Instructions!$H$10</f>
        <v>O</v>
      </c>
      <c r="PC1" s="55" t="str">
        <f>Instructions!$D$10</f>
        <v>B</v>
      </c>
      <c r="PD1" s="55" t="str">
        <f>Instructions!$E$10</f>
        <v>I</v>
      </c>
      <c r="PE1" s="55" t="str">
        <f>Instructions!$F$10</f>
        <v>N</v>
      </c>
      <c r="PF1" s="55" t="str">
        <f>Instructions!$G$10</f>
        <v>G</v>
      </c>
      <c r="PG1" s="55" t="str">
        <f>Instructions!$H$10</f>
        <v>O</v>
      </c>
      <c r="PI1" s="55" t="str">
        <f>Instructions!$D$10</f>
        <v>B</v>
      </c>
      <c r="PJ1" s="55" t="str">
        <f>Instructions!$E$10</f>
        <v>I</v>
      </c>
      <c r="PK1" s="55" t="str">
        <f>Instructions!$F$10</f>
        <v>N</v>
      </c>
      <c r="PL1" s="55" t="str">
        <f>Instructions!$G$10</f>
        <v>G</v>
      </c>
      <c r="PM1" s="55" t="str">
        <f>Instructions!$H$10</f>
        <v>O</v>
      </c>
      <c r="PN1" s="55" t="str">
        <f>Instructions!$D$10</f>
        <v>B</v>
      </c>
      <c r="PO1" s="55" t="str">
        <f>Instructions!$E$10</f>
        <v>I</v>
      </c>
      <c r="PP1" s="55" t="str">
        <f>Instructions!$F$10</f>
        <v>N</v>
      </c>
      <c r="PQ1" s="55" t="str">
        <f>Instructions!$G$10</f>
        <v>G</v>
      </c>
      <c r="PR1" s="55" t="str">
        <f>Instructions!$H$10</f>
        <v>O</v>
      </c>
      <c r="PT1" s="55" t="str">
        <f>Instructions!$D$10</f>
        <v>B</v>
      </c>
      <c r="PU1" s="55" t="str">
        <f>Instructions!$E$10</f>
        <v>I</v>
      </c>
      <c r="PV1" s="55" t="str">
        <f>Instructions!$F$10</f>
        <v>N</v>
      </c>
      <c r="PW1" s="55" t="str">
        <f>Instructions!$G$10</f>
        <v>G</v>
      </c>
      <c r="PX1" s="55" t="str">
        <f>Instructions!$H$10</f>
        <v>O</v>
      </c>
      <c r="PY1" s="55" t="str">
        <f>Instructions!$D$10</f>
        <v>B</v>
      </c>
      <c r="PZ1" s="55" t="str">
        <f>Instructions!$E$10</f>
        <v>I</v>
      </c>
      <c r="QA1" s="55" t="str">
        <f>Instructions!$F$10</f>
        <v>N</v>
      </c>
      <c r="QB1" s="55" t="str">
        <f>Instructions!$G$10</f>
        <v>G</v>
      </c>
      <c r="QC1" s="55" t="str">
        <f>Instructions!$H$10</f>
        <v>O</v>
      </c>
      <c r="QE1" s="55" t="str">
        <f>Instructions!$D$10</f>
        <v>B</v>
      </c>
      <c r="QF1" s="55" t="str">
        <f>Instructions!$E$10</f>
        <v>I</v>
      </c>
      <c r="QG1" s="55" t="str">
        <f>Instructions!$F$10</f>
        <v>N</v>
      </c>
      <c r="QH1" s="55" t="str">
        <f>Instructions!$G$10</f>
        <v>G</v>
      </c>
      <c r="QI1" s="55" t="str">
        <f>Instructions!$H$10</f>
        <v>O</v>
      </c>
      <c r="QJ1" s="55" t="str">
        <f>Instructions!$D$10</f>
        <v>B</v>
      </c>
      <c r="QK1" s="55" t="str">
        <f>Instructions!$E$10</f>
        <v>I</v>
      </c>
      <c r="QL1" s="55" t="str">
        <f>Instructions!$F$10</f>
        <v>N</v>
      </c>
      <c r="QM1" s="55" t="str">
        <f>Instructions!$G$10</f>
        <v>G</v>
      </c>
      <c r="QN1" s="55" t="str">
        <f>Instructions!$H$10</f>
        <v>O</v>
      </c>
      <c r="QP1" s="55" t="str">
        <f>Instructions!$D$10</f>
        <v>B</v>
      </c>
      <c r="QQ1" s="55" t="str">
        <f>Instructions!$E$10</f>
        <v>I</v>
      </c>
      <c r="QR1" s="55" t="str">
        <f>Instructions!$F$10</f>
        <v>N</v>
      </c>
      <c r="QS1" s="55" t="str">
        <f>Instructions!$G$10</f>
        <v>G</v>
      </c>
      <c r="QT1" s="55" t="str">
        <f>Instructions!$H$10</f>
        <v>O</v>
      </c>
      <c r="QU1" s="55" t="str">
        <f>Instructions!$D$10</f>
        <v>B</v>
      </c>
      <c r="QV1" s="55" t="str">
        <f>Instructions!$E$10</f>
        <v>I</v>
      </c>
      <c r="QW1" s="55" t="str">
        <f>Instructions!$F$10</f>
        <v>N</v>
      </c>
      <c r="QX1" s="55" t="str">
        <f>Instructions!$G$10</f>
        <v>G</v>
      </c>
      <c r="QY1" s="55" t="str">
        <f>Instructions!$H$10</f>
        <v>O</v>
      </c>
      <c r="RA1" s="55" t="str">
        <f>Instructions!$D$10</f>
        <v>B</v>
      </c>
      <c r="RB1" s="55" t="str">
        <f>Instructions!$E$10</f>
        <v>I</v>
      </c>
      <c r="RC1" s="55" t="str">
        <f>Instructions!$F$10</f>
        <v>N</v>
      </c>
      <c r="RD1" s="55" t="str">
        <f>Instructions!$G$10</f>
        <v>G</v>
      </c>
      <c r="RE1" s="55" t="str">
        <f>Instructions!$H$10</f>
        <v>O</v>
      </c>
      <c r="RF1" s="55" t="str">
        <f>Instructions!$D$10</f>
        <v>B</v>
      </c>
      <c r="RG1" s="55" t="str">
        <f>Instructions!$E$10</f>
        <v>I</v>
      </c>
      <c r="RH1" s="55" t="str">
        <f>Instructions!$F$10</f>
        <v>N</v>
      </c>
      <c r="RI1" s="55" t="str">
        <f>Instructions!$G$10</f>
        <v>G</v>
      </c>
      <c r="RJ1" s="55" t="str">
        <f>Instructions!$H$10</f>
        <v>O</v>
      </c>
      <c r="RL1" s="55" t="str">
        <f>Instructions!$D$10</f>
        <v>B</v>
      </c>
      <c r="RM1" s="55" t="str">
        <f>Instructions!$E$10</f>
        <v>I</v>
      </c>
      <c r="RN1" s="55" t="str">
        <f>Instructions!$F$10</f>
        <v>N</v>
      </c>
      <c r="RO1" s="55" t="str">
        <f>Instructions!$G$10</f>
        <v>G</v>
      </c>
      <c r="RP1" s="55" t="str">
        <f>Instructions!$H$10</f>
        <v>O</v>
      </c>
      <c r="RQ1" s="55" t="str">
        <f>Instructions!$D$10</f>
        <v>B</v>
      </c>
      <c r="RR1" s="55" t="str">
        <f>Instructions!$E$10</f>
        <v>I</v>
      </c>
      <c r="RS1" s="55" t="str">
        <f>Instructions!$F$10</f>
        <v>N</v>
      </c>
      <c r="RT1" s="55" t="str">
        <f>Instructions!$G$10</f>
        <v>G</v>
      </c>
      <c r="RU1" s="55" t="str">
        <f>Instructions!$H$10</f>
        <v>O</v>
      </c>
      <c r="RW1" s="55" t="str">
        <f>Instructions!$D$10</f>
        <v>B</v>
      </c>
      <c r="RX1" s="55" t="str">
        <f>Instructions!$E$10</f>
        <v>I</v>
      </c>
      <c r="RY1" s="55" t="str">
        <f>Instructions!$F$10</f>
        <v>N</v>
      </c>
      <c r="RZ1" s="55" t="str">
        <f>Instructions!$G$10</f>
        <v>G</v>
      </c>
      <c r="SA1" s="55" t="str">
        <f>Instructions!$H$10</f>
        <v>O</v>
      </c>
      <c r="SB1" s="55" t="str">
        <f>Instructions!$D$10</f>
        <v>B</v>
      </c>
      <c r="SC1" s="55" t="str">
        <f>Instructions!$E$10</f>
        <v>I</v>
      </c>
      <c r="SD1" s="55" t="str">
        <f>Instructions!$F$10</f>
        <v>N</v>
      </c>
      <c r="SE1" s="55" t="str">
        <f>Instructions!$G$10</f>
        <v>G</v>
      </c>
      <c r="SF1" s="55" t="str">
        <f>Instructions!$H$10</f>
        <v>O</v>
      </c>
      <c r="SH1" s="55" t="str">
        <f>Instructions!$D$10</f>
        <v>B</v>
      </c>
      <c r="SI1" s="55" t="str">
        <f>Instructions!$E$10</f>
        <v>I</v>
      </c>
      <c r="SJ1" s="55" t="str">
        <f>Instructions!$F$10</f>
        <v>N</v>
      </c>
      <c r="SK1" s="55" t="str">
        <f>Instructions!$G$10</f>
        <v>G</v>
      </c>
      <c r="SL1" s="55" t="str">
        <f>Instructions!$H$10</f>
        <v>O</v>
      </c>
      <c r="SM1" s="55" t="str">
        <f>Instructions!$D$10</f>
        <v>B</v>
      </c>
      <c r="SN1" s="55" t="str">
        <f>Instructions!$E$10</f>
        <v>I</v>
      </c>
      <c r="SO1" s="55" t="str">
        <f>Instructions!$F$10</f>
        <v>N</v>
      </c>
      <c r="SP1" s="55" t="str">
        <f>Instructions!$G$10</f>
        <v>G</v>
      </c>
      <c r="SQ1" s="55" t="str">
        <f>Instructions!$H$10</f>
        <v>O</v>
      </c>
      <c r="SS1" s="55" t="str">
        <f>Instructions!$D$10</f>
        <v>B</v>
      </c>
      <c r="ST1" s="55" t="str">
        <f>Instructions!$E$10</f>
        <v>I</v>
      </c>
      <c r="SU1" s="55" t="str">
        <f>Instructions!$F$10</f>
        <v>N</v>
      </c>
      <c r="SV1" s="55" t="str">
        <f>Instructions!$G$10</f>
        <v>G</v>
      </c>
      <c r="SW1" s="55" t="str">
        <f>Instructions!$H$10</f>
        <v>O</v>
      </c>
      <c r="SX1" s="55" t="str">
        <f>Instructions!$D$10</f>
        <v>B</v>
      </c>
      <c r="SY1" s="55" t="str">
        <f>Instructions!$E$10</f>
        <v>I</v>
      </c>
      <c r="SZ1" s="55" t="str">
        <f>Instructions!$F$10</f>
        <v>N</v>
      </c>
      <c r="TA1" s="55" t="str">
        <f>Instructions!$G$10</f>
        <v>G</v>
      </c>
      <c r="TB1" s="55" t="str">
        <f>Instructions!$H$10</f>
        <v>O</v>
      </c>
      <c r="TD1" s="55" t="str">
        <f>Instructions!$D$10</f>
        <v>B</v>
      </c>
      <c r="TE1" s="55" t="str">
        <f>Instructions!$E$10</f>
        <v>I</v>
      </c>
      <c r="TF1" s="55" t="str">
        <f>Instructions!$F$10</f>
        <v>N</v>
      </c>
      <c r="TG1" s="55" t="str">
        <f>Instructions!$G$10</f>
        <v>G</v>
      </c>
      <c r="TH1" s="55" t="str">
        <f>Instructions!$H$10</f>
        <v>O</v>
      </c>
      <c r="TI1" s="55" t="str">
        <f>Instructions!$D$10</f>
        <v>B</v>
      </c>
      <c r="TJ1" s="55" t="str">
        <f>Instructions!$E$10</f>
        <v>I</v>
      </c>
      <c r="TK1" s="55" t="str">
        <f>Instructions!$F$10</f>
        <v>N</v>
      </c>
      <c r="TL1" s="55" t="str">
        <f>Instructions!$G$10</f>
        <v>G</v>
      </c>
      <c r="TM1" s="55" t="str">
        <f>Instructions!$H$10</f>
        <v>O</v>
      </c>
      <c r="TO1" s="55" t="str">
        <f>Instructions!$D$10</f>
        <v>B</v>
      </c>
      <c r="TP1" s="55" t="str">
        <f>Instructions!$E$10</f>
        <v>I</v>
      </c>
      <c r="TQ1" s="55" t="str">
        <f>Instructions!$F$10</f>
        <v>N</v>
      </c>
      <c r="TR1" s="55" t="str">
        <f>Instructions!$G$10</f>
        <v>G</v>
      </c>
      <c r="TS1" s="55" t="str">
        <f>Instructions!$H$10</f>
        <v>O</v>
      </c>
      <c r="TT1" s="55" t="str">
        <f>Instructions!$D$10</f>
        <v>B</v>
      </c>
      <c r="TU1" s="55" t="str">
        <f>Instructions!$E$10</f>
        <v>I</v>
      </c>
      <c r="TV1" s="55" t="str">
        <f>Instructions!$F$10</f>
        <v>N</v>
      </c>
      <c r="TW1" s="55" t="str">
        <f>Instructions!$G$10</f>
        <v>G</v>
      </c>
      <c r="TX1" s="55" t="str">
        <f>Instructions!$H$10</f>
        <v>O</v>
      </c>
      <c r="TZ1" s="55" t="str">
        <f>Instructions!$D$10</f>
        <v>B</v>
      </c>
      <c r="UA1" s="55" t="str">
        <f>Instructions!$E$10</f>
        <v>I</v>
      </c>
      <c r="UB1" s="55" t="str">
        <f>Instructions!$F$10</f>
        <v>N</v>
      </c>
      <c r="UC1" s="55" t="str">
        <f>Instructions!$G$10</f>
        <v>G</v>
      </c>
      <c r="UD1" s="55" t="str">
        <f>Instructions!$H$10</f>
        <v>O</v>
      </c>
      <c r="UE1" s="55" t="str">
        <f>Instructions!$D$10</f>
        <v>B</v>
      </c>
      <c r="UF1" s="55" t="str">
        <f>Instructions!$E$10</f>
        <v>I</v>
      </c>
      <c r="UG1" s="55" t="str">
        <f>Instructions!$F$10</f>
        <v>N</v>
      </c>
      <c r="UH1" s="55" t="str">
        <f>Instructions!$G$10</f>
        <v>G</v>
      </c>
      <c r="UI1" s="55" t="str">
        <f>Instructions!$H$10</f>
        <v>O</v>
      </c>
      <c r="UK1" s="55" t="str">
        <f>Instructions!$D$10</f>
        <v>B</v>
      </c>
      <c r="UL1" s="55" t="str">
        <f>Instructions!$E$10</f>
        <v>I</v>
      </c>
      <c r="UM1" s="55" t="str">
        <f>Instructions!$F$10</f>
        <v>N</v>
      </c>
      <c r="UN1" s="55" t="str">
        <f>Instructions!$G$10</f>
        <v>G</v>
      </c>
      <c r="UO1" s="55" t="str">
        <f>Instructions!$H$10</f>
        <v>O</v>
      </c>
    </row>
    <row r="2" spans="1:561" s="54" customFormat="1" x14ac:dyDescent="0.15">
      <c r="A2" s="54">
        <v>2</v>
      </c>
      <c r="B2" s="54">
        <f t="shared" ca="1" si="0"/>
        <v>3.2800176509384382E-3</v>
      </c>
      <c r="C2" s="54">
        <v>17</v>
      </c>
      <c r="D2" s="54">
        <f t="shared" ca="1" si="1"/>
        <v>0.22188820009688359</v>
      </c>
      <c r="E2" s="54">
        <v>32</v>
      </c>
      <c r="F2" s="54">
        <f t="shared" ca="1" si="2"/>
        <v>0.40584895090293904</v>
      </c>
      <c r="G2" s="54">
        <v>47</v>
      </c>
      <c r="H2" s="54">
        <f t="shared" ca="1" si="3"/>
        <v>0.80278869444004097</v>
      </c>
      <c r="I2" s="54">
        <v>62</v>
      </c>
      <c r="J2" s="54">
        <f t="shared" ca="1" si="3"/>
        <v>0.80110315562543333</v>
      </c>
      <c r="L2" s="54">
        <f ca="1">INDEX(BingoMaker.com!$A$1:$A$15,MATCH(LARGE(BingoMaker.com!$B$1:$B$15,ROW()-1),BingoMaker.com!$B$1:$B$15,0))</f>
        <v>7</v>
      </c>
      <c r="M2" s="54">
        <f ca="1">INDEX(BingoMaker.com!$C$1:$C$15,MATCH(LARGE(BingoMaker.com!$D$1:$D$15,ROW()-1),BingoMaker.com!$D$1:$D$15,0))</f>
        <v>26</v>
      </c>
      <c r="N2" s="54">
        <f ca="1">INDEX(BingoMaker.com!$E$1:$E$15,MATCH(LARGE(BingoMaker.com!$F$1:$F$15,ROW()-1),BingoMaker.com!$F$1:$F$15,0))</f>
        <v>42</v>
      </c>
      <c r="O2" s="54">
        <f ca="1">INDEX(BingoMaker.com!$G$1:$G$15,MATCH(LARGE(BingoMaker.com!$H$1:$H$15,ROW()-1),BingoMaker.com!$H$1:$H$15,0))</f>
        <v>56</v>
      </c>
      <c r="P2" s="54">
        <f ca="1">INDEX(BingoMaker.com!$I$1:$I$15,MATCH(LARGE(BingoMaker.com!$J$1:$J$15,ROW()-1),BingoMaker.com!$J$1:$J$15,0))</f>
        <v>67</v>
      </c>
      <c r="R2" s="54">
        <f ca="1">INDEX(BingoMaker.com!$A$20:$A$34,MATCH(LARGE(BingoMaker.com!$B$20:$B$34,ROW()-1),BingoMaker.com!$B$20:$B$34,0))</f>
        <v>10</v>
      </c>
      <c r="S2" s="54">
        <f ca="1">INDEX(BingoMaker.com!$C$20:$C$34,MATCH(LARGE(BingoMaker.com!$D$20:$D$34,ROW()-1),BingoMaker.com!$D$20:$D$34,0))</f>
        <v>20</v>
      </c>
      <c r="T2" s="54">
        <f ca="1">INDEX(BingoMaker.com!$E$20:$E$34,MATCH(LARGE(BingoMaker.com!$F$20:$F$34,ROW()-1),BingoMaker.com!$F$20:$F$34,0))</f>
        <v>43</v>
      </c>
      <c r="U2" s="54">
        <f ca="1">INDEX(BingoMaker.com!$G$20:$G$34,MATCH(LARGE(BingoMaker.com!$H$20:$H$34,ROW()-1),BingoMaker.com!$H$20:$H$34,0))</f>
        <v>58</v>
      </c>
      <c r="V2" s="54">
        <f ca="1">INDEX(BingoMaker.com!$I$20:$I$34,MATCH(LARGE(BingoMaker.com!$J$20:$J$34,ROW()-1),BingoMaker.com!$J$20:$J$34,0))</f>
        <v>64</v>
      </c>
      <c r="W2" s="54">
        <f ca="1">INDEX(BingoMaker.com!$A$40:$A$54,MATCH(LARGE(BingoMaker.com!$B$40:$B$54,ROW()-1),BingoMaker.com!$B$40:$B$54,0))</f>
        <v>13</v>
      </c>
      <c r="X2" s="54">
        <f ca="1">INDEX(BingoMaker.com!$C$40:$C$54,MATCH(LARGE(BingoMaker.com!$D$40:$D$54,ROW()-1),BingoMaker.com!$D$40:$D$54,0))</f>
        <v>16</v>
      </c>
      <c r="Y2" s="54">
        <f ca="1">INDEX(BingoMaker.com!$E$40:$E$54,MATCH(LARGE(BingoMaker.com!$F$40:$F$54,ROW()-1),BingoMaker.com!$F$40:$F$54,0))</f>
        <v>34</v>
      </c>
      <c r="Z2" s="54">
        <f ca="1">INDEX(BingoMaker.com!$G$40:$G$54,MATCH(LARGE(BingoMaker.com!$H$40:$H$54,ROW()-1),BingoMaker.com!$H$40:$H$54,0))</f>
        <v>59</v>
      </c>
      <c r="AA2" s="54">
        <f ca="1">INDEX(BingoMaker.com!$I$40:$I$54,MATCH(LARGE(BingoMaker.com!$J$40:$J$54,ROW()-1),BingoMaker.com!$J$40:$J$54,0))</f>
        <v>66</v>
      </c>
      <c r="AC2" s="54">
        <f ca="1">INDEX(BingoMaker.com!$A$60:$A$74,MATCH(LARGE(BingoMaker.com!$B$60:$B$74,ROW()-1),BingoMaker.com!$B$60:$B$74,0))</f>
        <v>1</v>
      </c>
      <c r="AD2" s="54">
        <f ca="1">INDEX(BingoMaker.com!$C$60:$C$74,MATCH(LARGE(BingoMaker.com!$D$60:$D$74,ROW()-1),BingoMaker.com!$D$60:$D$74,0))</f>
        <v>24</v>
      </c>
      <c r="AE2" s="54">
        <f ca="1">INDEX(BingoMaker.com!$E$60:$E$74,MATCH(LARGE(BingoMaker.com!$F$60:$F$74,ROW()-1),BingoMaker.com!$F$60:$F$74,0))</f>
        <v>39</v>
      </c>
      <c r="AF2" s="54">
        <f ca="1">INDEX(BingoMaker.com!$G$60:$G$74,MATCH(LARGE(BingoMaker.com!$H$60:$H$74,ROW()-1),BingoMaker.com!$H$60:$H$74,0))</f>
        <v>49</v>
      </c>
      <c r="AG2" s="54">
        <f ca="1">INDEX(BingoMaker.com!$I$60:$I$74,MATCH(LARGE(BingoMaker.com!$J$60:$J$74,ROW()-1),BingoMaker.com!$J$60:$J$74,0))</f>
        <v>74</v>
      </c>
      <c r="AH2" s="54">
        <f ca="1">INDEX(BingoMaker.com!$A$80:$A$94,MATCH(LARGE(BingoMaker.com!$B$80:$B$94,ROW()-1),BingoMaker.com!$B$80:$B$94,0))</f>
        <v>13</v>
      </c>
      <c r="AI2" s="54">
        <f ca="1">INDEX(BingoMaker.com!$C$80:$C$94,MATCH(LARGE(BingoMaker.com!$D$80:$D$94,ROW()-1),BingoMaker.com!$D$80:$D$94,0))</f>
        <v>24</v>
      </c>
      <c r="AJ2" s="54">
        <f ca="1">INDEX(BingoMaker.com!$E$80:$E$94,MATCH(LARGE(BingoMaker.com!$F$80:$F$94,ROW()-1),BingoMaker.com!$F$80:$F$94,0))</f>
        <v>41</v>
      </c>
      <c r="AK2" s="54">
        <f ca="1">INDEX(BingoMaker.com!$G$80:$G$94,MATCH(LARGE(BingoMaker.com!$H$80:$H$94,ROW()-1),BingoMaker.com!$H$80:$H$94,0))</f>
        <v>50</v>
      </c>
      <c r="AL2" s="54">
        <f ca="1">INDEX(BingoMaker.com!$I$80:$I$94,MATCH(LARGE(BingoMaker.com!$J$80:$J$94,ROW()-1),BingoMaker.com!$J$80:$J$94,0))</f>
        <v>64</v>
      </c>
      <c r="AN2" s="54">
        <f ca="1">INDEX(BingoMaker.com!$A$100:$A$114,MATCH(LARGE(BingoMaker.com!$B$100:$B$114,ROW()-1),BingoMaker.com!$B$100:$B$114,0))</f>
        <v>10</v>
      </c>
      <c r="AO2" s="54">
        <f ca="1">INDEX(BingoMaker.com!$C$100:$C$114,MATCH(LARGE(BingoMaker.com!$D$100:$D$114,ROW()-1),BingoMaker.com!$D$100:$D$114,0))</f>
        <v>29</v>
      </c>
      <c r="AP2" s="54">
        <f ca="1">INDEX(BingoMaker.com!$E$100:$E$114,MATCH(LARGE(BingoMaker.com!$F$100:$F$114,ROW()-1),BingoMaker.com!$F$100:$F$114,0))</f>
        <v>35</v>
      </c>
      <c r="AQ2" s="54">
        <f ca="1">INDEX(BingoMaker.com!$G$100:$G$114,MATCH(LARGE(BingoMaker.com!$H$100:$H$114,ROW()-1),BingoMaker.com!$H$100:$H$114,0))</f>
        <v>58</v>
      </c>
      <c r="AR2" s="54">
        <f ca="1">INDEX(BingoMaker.com!$I$100:$I$114,MATCH(LARGE(BingoMaker.com!$J$100:$J$114,ROW()-1),BingoMaker.com!$J$100:$J$114,0))</f>
        <v>70</v>
      </c>
      <c r="AS2" s="54">
        <f ca="1">INDEX(BingoMaker.com!$A$120:$A$134,MATCH(LARGE(BingoMaker.com!$B$120:$B$134,ROW()-1),BingoMaker.com!$B$120:$B$134,0))</f>
        <v>6</v>
      </c>
      <c r="AT2" s="54">
        <f ca="1">INDEX(BingoMaker.com!$C$120:$C$134,MATCH(LARGE(BingoMaker.com!$D$120:$D$134,ROW()-1),BingoMaker.com!$D$120:$D$134,0))</f>
        <v>16</v>
      </c>
      <c r="AU2" s="54">
        <f ca="1">INDEX(BingoMaker.com!$E$120:$E$134,MATCH(LARGE(BingoMaker.com!$F$120:$F$134,ROW()-1),BingoMaker.com!$F$120:$F$134,0))</f>
        <v>43</v>
      </c>
      <c r="AV2" s="54">
        <f ca="1">INDEX(BingoMaker.com!$G$120:$G$134,MATCH(LARGE(BingoMaker.com!$H$120:$H$134,ROW()-1),BingoMaker.com!$H$120:$H$134,0))</f>
        <v>60</v>
      </c>
      <c r="AW2" s="54">
        <f ca="1">INDEX(BingoMaker.com!$I$120:$I$134,MATCH(LARGE(BingoMaker.com!$J$120:$J$134,ROW()-1),BingoMaker.com!$J$120:$J$134,0))</f>
        <v>69</v>
      </c>
      <c r="AY2" s="54">
        <f ca="1">INDEX(BingoMaker.com!$A$140:$A$154,MATCH(LARGE(BingoMaker.com!$B$140:$B$154,ROW()-1),BingoMaker.com!$B$140:$B$154,0))</f>
        <v>4</v>
      </c>
      <c r="AZ2" s="54">
        <f ca="1">INDEX(BingoMaker.com!$C$140:$C$154,MATCH(LARGE(BingoMaker.com!$D$140:$D$154,ROW()-1),BingoMaker.com!$D$140:$D$154,0))</f>
        <v>21</v>
      </c>
      <c r="BA2" s="54">
        <f ca="1">INDEX(BingoMaker.com!$E$140:$E$154,MATCH(LARGE(BingoMaker.com!$F$140:$F$154,ROW()-1),BingoMaker.com!$F$140:$F$154,0))</f>
        <v>37</v>
      </c>
      <c r="BB2" s="54">
        <f ca="1">INDEX(BingoMaker.com!$G$140:$G$154,MATCH(LARGE(BingoMaker.com!$H$140:$H$154,ROW()-1),BingoMaker.com!$H$140:$H$154,0))</f>
        <v>48</v>
      </c>
      <c r="BC2" s="54">
        <f ca="1">INDEX(BingoMaker.com!$I$140:$I$154,MATCH(LARGE(BingoMaker.com!$J$140:$J$154,ROW()-1),BingoMaker.com!$J$140:$J$154,0))</f>
        <v>68</v>
      </c>
      <c r="BD2" s="54">
        <f ca="1">INDEX(BingoMaker.com!$A$160:$A$174,MATCH(LARGE(BingoMaker.com!$B$160:$B$174,ROW()-1),BingoMaker.com!$B$160:$B$174,0))</f>
        <v>9</v>
      </c>
      <c r="BE2" s="54">
        <f ca="1">INDEX(BingoMaker.com!$C$160:$C$174,MATCH(LARGE(BingoMaker.com!$D$160:$D$174,ROW()-1),BingoMaker.com!$D$160:$D$174,0))</f>
        <v>19</v>
      </c>
      <c r="BF2" s="54">
        <f ca="1">INDEX(BingoMaker.com!$E$160:$E$174,MATCH(LARGE(BingoMaker.com!$F$160:$F$174,ROW()-1),BingoMaker.com!$F$160:$F$174,0))</f>
        <v>39</v>
      </c>
      <c r="BG2" s="54">
        <f ca="1">INDEX(BingoMaker.com!$G$160:$G$174,MATCH(LARGE(BingoMaker.com!$H$160:$H$174,ROW()-1),BingoMaker.com!$H$160:$H$174,0))</f>
        <v>50</v>
      </c>
      <c r="BH2" s="54">
        <f ca="1">INDEX(BingoMaker.com!$I$160:$I$174,MATCH(LARGE(BingoMaker.com!$J$160:$J$174,ROW()-1),BingoMaker.com!$J$160:$J$174,0))</f>
        <v>61</v>
      </c>
      <c r="BJ2" s="54">
        <f ca="1">INDEX(BingoMaker.com!$A$180:$A$194,MATCH(LARGE(BingoMaker.com!$B$180:$B$194,ROW()-1),BingoMaker.com!$B$180:$B$194,0))</f>
        <v>6</v>
      </c>
      <c r="BK2" s="54">
        <f ca="1">INDEX(BingoMaker.com!$C$180:$C$194,MATCH(LARGE(BingoMaker.com!$D$180:$D$194,ROW()-1),BingoMaker.com!$D$180:$D$194,0))</f>
        <v>27</v>
      </c>
      <c r="BL2" s="54">
        <f ca="1">INDEX(BingoMaker.com!$E$180:$E$194,MATCH(LARGE(BingoMaker.com!$F$180:$F$194,ROW()-1),BingoMaker.com!$F$180:$F$194,0))</f>
        <v>33</v>
      </c>
      <c r="BM2" s="54">
        <f ca="1">INDEX(BingoMaker.com!$G$180:$G$194,MATCH(LARGE(BingoMaker.com!$H$180:$H$194,ROW()-1),BingoMaker.com!$H$180:$H$194,0))</f>
        <v>50</v>
      </c>
      <c r="BN2" s="54">
        <f ca="1">INDEX(BingoMaker.com!$I$180:$I$194,MATCH(LARGE(BingoMaker.com!$J$180:$J$194,ROW()-1),BingoMaker.com!$J$180:$J$194,0))</f>
        <v>74</v>
      </c>
      <c r="BO2" s="54">
        <f ca="1">INDEX(BingoMaker.com!$A$200:$A$214,MATCH(LARGE(BingoMaker.com!$B$200:$B$214,ROW()-1),BingoMaker.com!$B$200:$B$214,0))</f>
        <v>7</v>
      </c>
      <c r="BP2" s="54">
        <f ca="1">INDEX(BingoMaker.com!$C$200:$C$214,MATCH(LARGE(BingoMaker.com!$D$200:$D$214,ROW()-1),BingoMaker.com!$D$200:$D$214,0))</f>
        <v>27</v>
      </c>
      <c r="BQ2" s="54">
        <f ca="1">INDEX(BingoMaker.com!$E$200:$E$214,MATCH(LARGE(BingoMaker.com!$F$200:$F$214,ROW()-1),BingoMaker.com!$F$200:$F$214,0))</f>
        <v>32</v>
      </c>
      <c r="BR2" s="54">
        <f ca="1">INDEX(BingoMaker.com!$G$200:$G$214,MATCH(LARGE(BingoMaker.com!$H$200:$H$214,ROW()-1),BingoMaker.com!$H$200:$H$214,0))</f>
        <v>53</v>
      </c>
      <c r="BS2" s="54">
        <f ca="1">INDEX(BingoMaker.com!$I$200:$I$214,MATCH(LARGE(BingoMaker.com!$J$200:$J$214,ROW()-1),BingoMaker.com!$J$200:$J$214,0))</f>
        <v>69</v>
      </c>
      <c r="BU2" s="54">
        <f ca="1">INDEX(BingoMaker.com!$A$220:$A$234,MATCH(LARGE(BingoMaker.com!$B$220:$B$234,ROW()-1),BingoMaker.com!$B$220:$B$234,0))</f>
        <v>13</v>
      </c>
      <c r="BV2" s="54">
        <f ca="1">INDEX(BingoMaker.com!$C$220:$C$234,MATCH(LARGE(BingoMaker.com!$D$220:$D$234,ROW()-1),BingoMaker.com!$D$220:$D$234,0))</f>
        <v>20</v>
      </c>
      <c r="BW2" s="54">
        <f ca="1">INDEX(BingoMaker.com!$E$220:$E$234,MATCH(LARGE(BingoMaker.com!$F$220:$F$234,ROW()-1),BingoMaker.com!$F$220:$F$234,0))</f>
        <v>35</v>
      </c>
      <c r="BX2" s="54">
        <f ca="1">INDEX(BingoMaker.com!$G$220:$G$234,MATCH(LARGE(BingoMaker.com!$H$220:$H$234,ROW()-1),BingoMaker.com!$H$220:$H$234,0))</f>
        <v>54</v>
      </c>
      <c r="BY2" s="54">
        <f ca="1">INDEX(BingoMaker.com!$I$220:$I$234,MATCH(LARGE(BingoMaker.com!$J$220:$J$234,ROW()-1),BingoMaker.com!$J$220:$J$234,0))</f>
        <v>74</v>
      </c>
      <c r="BZ2" s="54">
        <f ca="1">INDEX(BingoMaker.com!$A$240:$A$254,MATCH(LARGE(BingoMaker.com!$B$240:$B$254,ROW()-1),BingoMaker.com!$B$240:$B$254,0))</f>
        <v>4</v>
      </c>
      <c r="CA2" s="54">
        <f ca="1">INDEX(BingoMaker.com!$C$240:$C$254,MATCH(LARGE(BingoMaker.com!$D$240:$D$254,ROW()-1),BingoMaker.com!$D$240:$D$254,0))</f>
        <v>23</v>
      </c>
      <c r="CB2" s="54">
        <f ca="1">INDEX(BingoMaker.com!$E$240:$E$254,MATCH(LARGE(BingoMaker.com!$F$240:$F$254,ROW()-1),BingoMaker.com!$F$240:$F$254,0))</f>
        <v>32</v>
      </c>
      <c r="CC2" s="54">
        <f ca="1">INDEX(BingoMaker.com!$G$240:$G$254,MATCH(LARGE(BingoMaker.com!$H$240:$H$254,ROW()-1),BingoMaker.com!$H$240:$H$254,0))</f>
        <v>52</v>
      </c>
      <c r="CD2" s="54">
        <f ca="1">INDEX(BingoMaker.com!$I$240:$I$254,MATCH(LARGE(BingoMaker.com!$J$240:$J$254,ROW()-1),BingoMaker.com!$J$240:$J$254,0))</f>
        <v>70</v>
      </c>
      <c r="CF2" s="54">
        <f ca="1">INDEX(BingoMaker.com!$A$260:$A$274,MATCH(LARGE(BingoMaker.com!$B$260:$B$274,ROW()-1),BingoMaker.com!$B$260:$B$274,0))</f>
        <v>1</v>
      </c>
      <c r="CG2" s="54">
        <f ca="1">INDEX(BingoMaker.com!$C$260:$C$274,MATCH(LARGE(BingoMaker.com!$D$260:$D$274,ROW()-1),BingoMaker.com!$D$260:$D$274,0))</f>
        <v>24</v>
      </c>
      <c r="CH2" s="54">
        <f ca="1">INDEX(BingoMaker.com!$E$260:$E$274,MATCH(LARGE(BingoMaker.com!$F$260:$F$274,ROW()-1),BingoMaker.com!$F$260:$F$274,0))</f>
        <v>36</v>
      </c>
      <c r="CI2" s="54">
        <f ca="1">INDEX(BingoMaker.com!$G$260:$G$274,MATCH(LARGE(BingoMaker.com!$H$260:$H$274,ROW()-1),BingoMaker.com!$H$260:$H$274,0))</f>
        <v>47</v>
      </c>
      <c r="CJ2" s="54">
        <f ca="1">INDEX(BingoMaker.com!$I$260:$I$274,MATCH(LARGE(BingoMaker.com!$J$260:$J$274,ROW()-1),BingoMaker.com!$J$260:$J$274,0))</f>
        <v>63</v>
      </c>
      <c r="CK2" s="54">
        <f ca="1">INDEX(BingoMaker.com!$A$280:$A$294,MATCH(LARGE(BingoMaker.com!$B$280:$B$294,ROW()-1),BingoMaker.com!$B$280:$B$294,0))</f>
        <v>15</v>
      </c>
      <c r="CL2" s="54">
        <f ca="1">INDEX(BingoMaker.com!$C$280:$C$294,MATCH(LARGE(BingoMaker.com!$D$280:$D$294,ROW()-1),BingoMaker.com!$D$280:$D$294,0))</f>
        <v>30</v>
      </c>
      <c r="CM2" s="54">
        <f ca="1">INDEX(BingoMaker.com!$E$280:$E$294,MATCH(LARGE(BingoMaker.com!$F$280:$F$294,ROW()-1),BingoMaker.com!$F$280:$F$294,0))</f>
        <v>39</v>
      </c>
      <c r="CN2" s="54">
        <f ca="1">INDEX(BingoMaker.com!$G$280:$G$294,MATCH(LARGE(BingoMaker.com!$H$280:$H$294,ROW()-1),BingoMaker.com!$H$280:$H$294,0))</f>
        <v>56</v>
      </c>
      <c r="CO2" s="54">
        <f ca="1">INDEX(BingoMaker.com!$I$280:$I$294,MATCH(LARGE(BingoMaker.com!$J$280:$J$294,ROW()-1),BingoMaker.com!$J$280:$J$294,0))</f>
        <v>67</v>
      </c>
      <c r="CQ2" s="54">
        <f ca="1">INDEX(BingoMaker.com!$A$300:$A$314,MATCH(LARGE(BingoMaker.com!$B$300:$B$314,ROW()-1),BingoMaker.com!$B$300:$B$314,0))</f>
        <v>15</v>
      </c>
      <c r="CR2" s="54">
        <f ca="1">INDEX(BingoMaker.com!$C$300:$C$314,MATCH(LARGE(BingoMaker.com!$D$300:$D$314,ROW()-1),BingoMaker.com!$D$300:$D$314,0))</f>
        <v>25</v>
      </c>
      <c r="CS2" s="54">
        <f ca="1">INDEX(BingoMaker.com!$E$300:$E$314,MATCH(LARGE(BingoMaker.com!$F$300:$F$314,ROW()-1),BingoMaker.com!$F$300:$F$314,0))</f>
        <v>39</v>
      </c>
      <c r="CT2" s="54">
        <f ca="1">INDEX(BingoMaker.com!$G$300:$G$314,MATCH(LARGE(BingoMaker.com!$H$300:$H$314,ROW()-1),BingoMaker.com!$H$300:$H$314,0))</f>
        <v>54</v>
      </c>
      <c r="CU2" s="54">
        <f ca="1">INDEX(BingoMaker.com!$I$300:$I$314,MATCH(LARGE(BingoMaker.com!$J$300:$J$314,ROW()-1),BingoMaker.com!$J$300:$J$314,0))</f>
        <v>67</v>
      </c>
      <c r="CV2" s="54">
        <f ca="1">INDEX(BingoMaker.com!$A$320:$A$334,MATCH(LARGE(BingoMaker.com!$B$320:$B$334,ROW()-1),BingoMaker.com!$B$320:$B$334,0))</f>
        <v>2</v>
      </c>
      <c r="CW2" s="54">
        <f ca="1">INDEX(BingoMaker.com!$C$320:$C$334,MATCH(LARGE(BingoMaker.com!$D$320:$D$334,ROW()-1),BingoMaker.com!$D$320:$D$334,0))</f>
        <v>23</v>
      </c>
      <c r="CX2" s="54">
        <f ca="1">INDEX(BingoMaker.com!$E$320:$E$334,MATCH(LARGE(BingoMaker.com!$F$320:$F$334,ROW()-1),BingoMaker.com!$F$320:$F$334,0))</f>
        <v>43</v>
      </c>
      <c r="CY2" s="54">
        <f ca="1">INDEX(BingoMaker.com!$G$320:$G$334,MATCH(LARGE(BingoMaker.com!$H$320:$H$334,ROW()-1),BingoMaker.com!$H$320:$H$334,0))</f>
        <v>55</v>
      </c>
      <c r="CZ2" s="54">
        <f ca="1">INDEX(BingoMaker.com!$I$320:$I$334,MATCH(LARGE(BingoMaker.com!$J$320:$J$334,ROW()-1),BingoMaker.com!$J$320:$J$334,0))</f>
        <v>66</v>
      </c>
      <c r="DB2" s="54">
        <f ca="1">INDEX(BingoMaker.com!$A$340:$A$354,MATCH(LARGE(BingoMaker.com!$B$340:$B$354,ROW()-1),BingoMaker.com!$B$340:$B$354,0))</f>
        <v>15</v>
      </c>
      <c r="DC2" s="54">
        <f ca="1">INDEX(BingoMaker.com!$C$340:$C$354,MATCH(LARGE(BingoMaker.com!$D$340:$D$354,ROW()-1),BingoMaker.com!$D$340:$D$354,0))</f>
        <v>17</v>
      </c>
      <c r="DD2" s="54">
        <f ca="1">INDEX(BingoMaker.com!$E$340:$E$354,MATCH(LARGE(BingoMaker.com!$F$340:$F$354,ROW()-1),BingoMaker.com!$F$340:$F$354,0))</f>
        <v>36</v>
      </c>
      <c r="DE2" s="54">
        <f ca="1">INDEX(BingoMaker.com!$G$340:$G$354,MATCH(LARGE(BingoMaker.com!$H$340:$H$354,ROW()-1),BingoMaker.com!$H$340:$H$354,0))</f>
        <v>48</v>
      </c>
      <c r="DF2" s="54">
        <f ca="1">INDEX(BingoMaker.com!$I$340:$I$354,MATCH(LARGE(BingoMaker.com!$J$340:$J$354,ROW()-1),BingoMaker.com!$J$340:$J$354,0))</f>
        <v>75</v>
      </c>
      <c r="DG2" s="54">
        <f ca="1">INDEX(BingoMaker.com!$A$360:$A$374,MATCH(LARGE(BingoMaker.com!$B$360:$B$374,ROW()-1),BingoMaker.com!$B$360:$B$374,0))</f>
        <v>5</v>
      </c>
      <c r="DH2" s="54">
        <f ca="1">INDEX(BingoMaker.com!$C$360:$C$374,MATCH(LARGE(BingoMaker.com!$D$360:$D$374,ROW()-1),BingoMaker.com!$D$360:$D$374,0))</f>
        <v>18</v>
      </c>
      <c r="DI2" s="54">
        <f ca="1">INDEX(BingoMaker.com!$E$360:$E$374,MATCH(LARGE(BingoMaker.com!$F$360:$F$374,ROW()-1),BingoMaker.com!$F$360:$F$374,0))</f>
        <v>34</v>
      </c>
      <c r="DJ2" s="54">
        <f ca="1">INDEX(BingoMaker.com!$G$360:$G$374,MATCH(LARGE(BingoMaker.com!$H$360:$H$374,ROW()-1),BingoMaker.com!$H$360:$H$374,0))</f>
        <v>57</v>
      </c>
      <c r="DK2" s="54">
        <f ca="1">INDEX(BingoMaker.com!$I$360:$I$374,MATCH(LARGE(BingoMaker.com!$J$360:$J$374,ROW()-1),BingoMaker.com!$J$360:$J$374,0))</f>
        <v>67</v>
      </c>
      <c r="DM2" s="54">
        <f ca="1">INDEX(BingoMaker.com!$A$380:$A$394,MATCH(LARGE(BingoMaker.com!$B$380:$B$394,ROW()-1),BingoMaker.com!$B$380:$B$394,0))</f>
        <v>11</v>
      </c>
      <c r="DN2" s="54">
        <f ca="1">INDEX(BingoMaker.com!$C$380:$C$394,MATCH(LARGE(BingoMaker.com!$D$380:$D$394,ROW()-1),BingoMaker.com!$D$380:$D$394,0))</f>
        <v>30</v>
      </c>
      <c r="DO2" s="54">
        <f ca="1">INDEX(BingoMaker.com!$E$380:$E$394,MATCH(LARGE(BingoMaker.com!$F$380:$F$394,ROW()-1),BingoMaker.com!$F$380:$F$394,0))</f>
        <v>40</v>
      </c>
      <c r="DP2" s="54">
        <f ca="1">INDEX(BingoMaker.com!$G$380:$G$394,MATCH(LARGE(BingoMaker.com!$H$380:$H$394,ROW()-1),BingoMaker.com!$H$380:$H$394,0))</f>
        <v>47</v>
      </c>
      <c r="DQ2" s="54">
        <f ca="1">INDEX(BingoMaker.com!$I$380:$I$394,MATCH(LARGE(BingoMaker.com!$J$380:$J$394,ROW()-1),BingoMaker.com!$J$380:$J$394,0))</f>
        <v>74</v>
      </c>
      <c r="DR2" s="54">
        <f ca="1">INDEX(BingoMaker.com!$A$400:$A$414,MATCH(LARGE(BingoMaker.com!$B$400:$B$414,ROW()-1),BingoMaker.com!$B$400:$B$414,0))</f>
        <v>12</v>
      </c>
      <c r="DS2" s="54">
        <f ca="1">INDEX(BingoMaker.com!$C$400:$C$414,MATCH(LARGE(BingoMaker.com!$D$400:$D$414,ROW()-1),BingoMaker.com!$D$400:$D$414,0))</f>
        <v>20</v>
      </c>
      <c r="DT2" s="54">
        <f ca="1">INDEX(BingoMaker.com!$E$400:$E$414,MATCH(LARGE(BingoMaker.com!$F$400:$F$414,ROW()-1),BingoMaker.com!$F$400:$F$414,0))</f>
        <v>39</v>
      </c>
      <c r="DU2" s="54">
        <f ca="1">INDEX(BingoMaker.com!$G$400:$G$414,MATCH(LARGE(BingoMaker.com!$H$400:$H$414,ROW()-1),BingoMaker.com!$H$400:$H$414,0))</f>
        <v>48</v>
      </c>
      <c r="DV2" s="54">
        <f ca="1">INDEX(BingoMaker.com!$I$400:$I$414,MATCH(LARGE(BingoMaker.com!$J$400:$J$414,ROW()-1),BingoMaker.com!$J$400:$J$414,0))</f>
        <v>61</v>
      </c>
      <c r="DX2" s="54">
        <f ca="1">INDEX(BingoMaker.com!$A$420:$A$434,MATCH(LARGE(BingoMaker.com!$B$420:$B$434,ROW()-1),BingoMaker.com!$B$420:$B$434,0))</f>
        <v>3</v>
      </c>
      <c r="DY2" s="54">
        <f ca="1">INDEX(BingoMaker.com!$C$420:$C$434,MATCH(LARGE(BingoMaker.com!$D$420:$D$434,ROW()-1),BingoMaker.com!$D$420:$D$434,0))</f>
        <v>27</v>
      </c>
      <c r="DZ2" s="54">
        <f ca="1">INDEX(BingoMaker.com!$E$420:$E$434,MATCH(LARGE(BingoMaker.com!$F$420:$F$434,ROW()-1),BingoMaker.com!$F$420:$F$434,0))</f>
        <v>41</v>
      </c>
      <c r="EA2" s="54">
        <f ca="1">INDEX(BingoMaker.com!$G$420:$G$434,MATCH(LARGE(BingoMaker.com!$H$420:$H$434,ROW()-1),BingoMaker.com!$H$420:$H$434,0))</f>
        <v>58</v>
      </c>
      <c r="EB2" s="54">
        <f ca="1">INDEX(BingoMaker.com!$I$420:$I$434,MATCH(LARGE(BingoMaker.com!$J$420:$J$434,ROW()-1),BingoMaker.com!$J$420:$J$434,0))</f>
        <v>61</v>
      </c>
      <c r="EC2" s="54">
        <f ca="1">INDEX(BingoMaker.com!$A$440:$A$454,MATCH(LARGE(BingoMaker.com!$B$440:$B$454,ROW()-1),BingoMaker.com!$B$440:$B$454,0))</f>
        <v>13</v>
      </c>
      <c r="ED2" s="54">
        <f ca="1">INDEX(BingoMaker.com!$C$440:$C$454,MATCH(LARGE(BingoMaker.com!$D$440:$D$454,ROW()-1),BingoMaker.com!$D$440:$D$454,0))</f>
        <v>17</v>
      </c>
      <c r="EE2" s="54">
        <f ca="1">INDEX(BingoMaker.com!$E$440:$E$454,MATCH(LARGE(BingoMaker.com!$F$440:$F$454,ROW()-1),BingoMaker.com!$F$440:$F$454,0))</f>
        <v>38</v>
      </c>
      <c r="EF2" s="54">
        <f ca="1">INDEX(BingoMaker.com!$G$440:$G$454,MATCH(LARGE(BingoMaker.com!$H$440:$H$454,ROW()-1),BingoMaker.com!$H$440:$H$454,0))</f>
        <v>55</v>
      </c>
      <c r="EG2" s="54">
        <f ca="1">INDEX(BingoMaker.com!$I$440:$I$454,MATCH(LARGE(BingoMaker.com!$J$440:$J$454,ROW()-1),BingoMaker.com!$J$440:$J$454,0))</f>
        <v>64</v>
      </c>
      <c r="EI2" s="54">
        <f ca="1">INDEX(BingoMaker.com!$A$460:$A$474,MATCH(LARGE(BingoMaker.com!$B$460:$B$474,ROW()-1),BingoMaker.com!$B$460:$B$474,0))</f>
        <v>9</v>
      </c>
      <c r="EJ2" s="54">
        <f ca="1">INDEX(BingoMaker.com!$C$460:$C$474,MATCH(LARGE(BingoMaker.com!$D$460:$D$474,ROW()-1),BingoMaker.com!$D$460:$D$474,0))</f>
        <v>17</v>
      </c>
      <c r="EK2" s="54">
        <f ca="1">INDEX(BingoMaker.com!$E$460:$E$474,MATCH(LARGE(BingoMaker.com!$F$460:$F$474,ROW()-1),BingoMaker.com!$F$460:$F$474,0))</f>
        <v>39</v>
      </c>
      <c r="EL2" s="54">
        <f ca="1">INDEX(BingoMaker.com!$G$460:$G$474,MATCH(LARGE(BingoMaker.com!$H$460:$H$474,ROW()-1),BingoMaker.com!$H$460:$H$474,0))</f>
        <v>60</v>
      </c>
      <c r="EM2" s="54">
        <f ca="1">INDEX(BingoMaker.com!$I$460:$I$474,MATCH(LARGE(BingoMaker.com!$J$460:$J$474,ROW()-1),BingoMaker.com!$J$460:$J$474,0))</f>
        <v>61</v>
      </c>
      <c r="EN2" s="54">
        <f ca="1">INDEX(BingoMaker.com!$A$480:$A$494,MATCH(LARGE(BingoMaker.com!$B$480:$B$494,ROW()-1),BingoMaker.com!$B$480:$B$494,0))</f>
        <v>10</v>
      </c>
      <c r="EO2" s="54">
        <f ca="1">INDEX(BingoMaker.com!$C$480:$C$494,MATCH(LARGE(BingoMaker.com!$D$480:$D$494,ROW()-1),BingoMaker.com!$D$480:$D$494,0))</f>
        <v>16</v>
      </c>
      <c r="EP2" s="54">
        <f ca="1">INDEX(BingoMaker.com!$E$480:$E$494,MATCH(LARGE(BingoMaker.com!$F$480:$F$494,ROW()-1),BingoMaker.com!$F$480:$F$494,0))</f>
        <v>35</v>
      </c>
      <c r="EQ2" s="54">
        <f ca="1">INDEX(BingoMaker.com!$G$480:$G$494,MATCH(LARGE(BingoMaker.com!$H$480:$H$494,ROW()-1),BingoMaker.com!$H$480:$H$494,0))</f>
        <v>46</v>
      </c>
      <c r="ER2" s="54">
        <f ca="1">INDEX(BingoMaker.com!$I$480:$I$494,MATCH(LARGE(BingoMaker.com!$J$480:$J$494,ROW()-1),BingoMaker.com!$J$480:$J$494,0))</f>
        <v>66</v>
      </c>
      <c r="ET2" s="54">
        <f ca="1">INDEX(BingoMaker.com!$A$500:$A$514,MATCH(LARGE(BingoMaker.com!$B$500:$B$514,ROW()-1),BingoMaker.com!$B$500:$B$514,0))</f>
        <v>3</v>
      </c>
      <c r="EU2" s="54">
        <f ca="1">INDEX(BingoMaker.com!$C$500:$C$514,MATCH(LARGE(BingoMaker.com!$D$500:$D$514,ROW()-1),BingoMaker.com!$D$500:$D$514,0))</f>
        <v>27</v>
      </c>
      <c r="EV2" s="54">
        <f ca="1">INDEX(BingoMaker.com!$E$500:$E$514,MATCH(LARGE(BingoMaker.com!$F$500:$F$514,ROW()-1),BingoMaker.com!$F$500:$F$514,0))</f>
        <v>39</v>
      </c>
      <c r="EW2" s="54">
        <f ca="1">INDEX(BingoMaker.com!$G$500:$G$514,MATCH(LARGE(BingoMaker.com!$H$500:$H$514,ROW()-1),BingoMaker.com!$H$500:$H$514,0))</f>
        <v>47</v>
      </c>
      <c r="EX2" s="54">
        <f ca="1">INDEX(BingoMaker.com!$I$500:$I$514,MATCH(LARGE(BingoMaker.com!$J$500:$J$514,ROW()-1),BingoMaker.com!$J$500:$J$514,0))</f>
        <v>70</v>
      </c>
      <c r="EY2" s="54">
        <f ca="1">INDEX(BingoMaker.com!$A$520:$A$534,MATCH(LARGE(BingoMaker.com!$B$520:$B$534,ROW()-1),BingoMaker.com!$B$520:$B$534,0))</f>
        <v>2</v>
      </c>
      <c r="EZ2" s="54">
        <f ca="1">INDEX(BingoMaker.com!$C$520:$C$534,MATCH(LARGE(BingoMaker.com!$D$520:$D$534,ROW()-1),BingoMaker.com!$D$520:$D$534,0))</f>
        <v>29</v>
      </c>
      <c r="FA2" s="54">
        <f ca="1">INDEX(BingoMaker.com!$E$520:$E$534,MATCH(LARGE(BingoMaker.com!$F$520:$F$534,ROW()-1),BingoMaker.com!$F$520:$F$534,0))</f>
        <v>37</v>
      </c>
      <c r="FB2" s="54">
        <f ca="1">INDEX(BingoMaker.com!$G$520:$G$534,MATCH(LARGE(BingoMaker.com!$H$520:$H$534,ROW()-1),BingoMaker.com!$H$520:$H$534,0))</f>
        <v>48</v>
      </c>
      <c r="FC2" s="54">
        <f ca="1">INDEX(BingoMaker.com!$I$520:$I$534,MATCH(LARGE(BingoMaker.com!$J$520:$J$534,ROW()-1),BingoMaker.com!$J$520:$J$534,0))</f>
        <v>70</v>
      </c>
      <c r="FE2" s="54">
        <f ca="1">INDEX(BingoMaker.com!$A$540:$A$554,MATCH(LARGE(BingoMaker.com!$B$540:$B$554,ROW()-1),BingoMaker.com!$B$540:$B$554,0))</f>
        <v>15</v>
      </c>
      <c r="FF2" s="54">
        <f ca="1">INDEX(BingoMaker.com!$C$540:$C$554,MATCH(LARGE(BingoMaker.com!$D$540:$D$554,ROW()-1),BingoMaker.com!$D$540:$D$554,0))</f>
        <v>21</v>
      </c>
      <c r="FG2" s="54">
        <f ca="1">INDEX(BingoMaker.com!$E$540:$E$554,MATCH(LARGE(BingoMaker.com!$F$540:$F$554,ROW()-1),BingoMaker.com!$F$540:$F$554,0))</f>
        <v>38</v>
      </c>
      <c r="FH2" s="54">
        <f ca="1">INDEX(BingoMaker.com!$G$540:$G$554,MATCH(LARGE(BingoMaker.com!$H$540:$H$554,ROW()-1),BingoMaker.com!$H$540:$H$554,0))</f>
        <v>55</v>
      </c>
      <c r="FI2" s="54">
        <f ca="1">INDEX(BingoMaker.com!$I$540:$I$554,MATCH(LARGE(BingoMaker.com!$J$540:$J$554,ROW()-1),BingoMaker.com!$J$540:$J$554,0))</f>
        <v>73</v>
      </c>
      <c r="FJ2" s="54">
        <f ca="1">INDEX(BingoMaker.com!$A$560:$A$574,MATCH(LARGE(BingoMaker.com!$B$560:$B$574,ROW()-1),BingoMaker.com!$B$560:$B$574,0))</f>
        <v>9</v>
      </c>
      <c r="FK2" s="54">
        <f ca="1">INDEX(BingoMaker.com!$C$560:$C$574,MATCH(LARGE(BingoMaker.com!$D$560:$D$574,ROW()-1),BingoMaker.com!$D$560:$D$574,0))</f>
        <v>23</v>
      </c>
      <c r="FL2" s="54">
        <f ca="1">INDEX(BingoMaker.com!$E$560:$E$574,MATCH(LARGE(BingoMaker.com!$F$560:$F$574,ROW()-1),BingoMaker.com!$F$560:$F$574,0))</f>
        <v>42</v>
      </c>
      <c r="FM2" s="54">
        <f ca="1">INDEX(BingoMaker.com!$G$560:$G$574,MATCH(LARGE(BingoMaker.com!$H$560:$H$574,ROW()-1),BingoMaker.com!$H$560:$H$574,0))</f>
        <v>49</v>
      </c>
      <c r="FN2" s="54">
        <f ca="1">INDEX(BingoMaker.com!$I$560:$I$574,MATCH(LARGE(BingoMaker.com!$J$560:$J$574,ROW()-1),BingoMaker.com!$J$560:$J$574,0))</f>
        <v>62</v>
      </c>
      <c r="FP2" s="54">
        <f ca="1">INDEX(BingoMaker.com!$A$580:$A$594,MATCH(LARGE(BingoMaker.com!$B$580:$B$594,ROW()-1),BingoMaker.com!$B$580:$B$594,0))</f>
        <v>7</v>
      </c>
      <c r="FQ2" s="54">
        <f ca="1">INDEX(BingoMaker.com!$C$580:$C$594,MATCH(LARGE(BingoMaker.com!$D$580:$D$594,ROW()-1),BingoMaker.com!$D$580:$D$594,0))</f>
        <v>23</v>
      </c>
      <c r="FR2" s="54">
        <f ca="1">INDEX(BingoMaker.com!$E$580:$E$594,MATCH(LARGE(BingoMaker.com!$F$580:$F$594,ROW()-1),BingoMaker.com!$F$580:$F$594,0))</f>
        <v>34</v>
      </c>
      <c r="FS2" s="54">
        <f ca="1">INDEX(BingoMaker.com!$G$580:$G$594,MATCH(LARGE(BingoMaker.com!$H$580:$H$594,ROW()-1),BingoMaker.com!$H$580:$H$594,0))</f>
        <v>58</v>
      </c>
      <c r="FT2" s="54">
        <f ca="1">INDEX(BingoMaker.com!$I$580:$I$594,MATCH(LARGE(BingoMaker.com!$J$580:$J$594,ROW()-1),BingoMaker.com!$J$580:$J$594,0))</f>
        <v>68</v>
      </c>
      <c r="FU2" s="54">
        <f ca="1">INDEX(BingoMaker.com!$A$600:$A$614,MATCH(LARGE(BingoMaker.com!$B$600:$B$614,ROW()-1),BingoMaker.com!$B$600:$B$614,0))</f>
        <v>10</v>
      </c>
      <c r="FV2" s="54">
        <f ca="1">INDEX(BingoMaker.com!$C$600:$C$614,MATCH(LARGE(BingoMaker.com!$D$600:$D$614,ROW()-1),BingoMaker.com!$D$600:$D$614,0))</f>
        <v>21</v>
      </c>
      <c r="FW2" s="54">
        <f ca="1">INDEX(BingoMaker.com!$E$600:$E$614,MATCH(LARGE(BingoMaker.com!$F$600:$F$614,ROW()-1),BingoMaker.com!$F$600:$F$614,0))</f>
        <v>32</v>
      </c>
      <c r="FX2" s="54">
        <f ca="1">INDEX(BingoMaker.com!$G$600:$G$614,MATCH(LARGE(BingoMaker.com!$H$600:$H$614,ROW()-1),BingoMaker.com!$H$600:$H$614,0))</f>
        <v>52</v>
      </c>
      <c r="FY2" s="54">
        <f ca="1">INDEX(BingoMaker.com!$I$600:$I$614,MATCH(LARGE(BingoMaker.com!$J$600:$J$614,ROW()-1),BingoMaker.com!$J$600:$J$614,0))</f>
        <v>74</v>
      </c>
      <c r="GA2" s="54">
        <f ca="1">INDEX(BingoMaker.com!$A$620:$A$634,MATCH(LARGE(BingoMaker.com!$B$620:$B$634,ROW()-1),BingoMaker.com!$B$620:$B$634,0))</f>
        <v>8</v>
      </c>
      <c r="GB2" s="54">
        <f ca="1">INDEX(BingoMaker.com!$C$620:$C$634,MATCH(LARGE(BingoMaker.com!$D$620:$D$634,ROW()-1),BingoMaker.com!$D$620:$D$634,0))</f>
        <v>17</v>
      </c>
      <c r="GC2" s="54">
        <f ca="1">INDEX(BingoMaker.com!$E$620:$E$634,MATCH(LARGE(BingoMaker.com!$F$620:$F$634,ROW()-1),BingoMaker.com!$F$620:$F$634,0))</f>
        <v>43</v>
      </c>
      <c r="GD2" s="54">
        <f ca="1">INDEX(BingoMaker.com!$G$620:$G$634,MATCH(LARGE(BingoMaker.com!$H$620:$H$634,ROW()-1),BingoMaker.com!$H$620:$H$634,0))</f>
        <v>60</v>
      </c>
      <c r="GE2" s="54">
        <f ca="1">INDEX(BingoMaker.com!$I$620:$I$634,MATCH(LARGE(BingoMaker.com!$J$620:$J$634,ROW()-1),BingoMaker.com!$J$620:$J$634,0))</f>
        <v>70</v>
      </c>
      <c r="GF2" s="54">
        <f ca="1">INDEX(BingoMaker.com!$A$640:$A$654,MATCH(LARGE(BingoMaker.com!$B$640:$B$654,ROW()-1),BingoMaker.com!$B$640:$B$654,0))</f>
        <v>6</v>
      </c>
      <c r="GG2" s="54">
        <f ca="1">INDEX(BingoMaker.com!$C$640:$C$654,MATCH(LARGE(BingoMaker.com!$D$640:$D$654,ROW()-1),BingoMaker.com!$D$640:$D$654,0))</f>
        <v>23</v>
      </c>
      <c r="GH2" s="54">
        <f ca="1">INDEX(BingoMaker.com!$E$640:$E$654,MATCH(LARGE(BingoMaker.com!$F$640:$F$654,ROW()-1),BingoMaker.com!$F$640:$F$654,0))</f>
        <v>43</v>
      </c>
      <c r="GI2" s="54">
        <f ca="1">INDEX(BingoMaker.com!$G$640:$G$654,MATCH(LARGE(BingoMaker.com!$H$640:$H$654,ROW()-1),BingoMaker.com!$H$640:$H$654,0))</f>
        <v>60</v>
      </c>
      <c r="GJ2" s="54">
        <f ca="1">INDEX(BingoMaker.com!$I$640:$I$654,MATCH(LARGE(BingoMaker.com!$J$640:$J$654,ROW()-1),BingoMaker.com!$J$640:$J$654,0))</f>
        <v>74</v>
      </c>
      <c r="GL2" s="54">
        <f ca="1">INDEX(BingoMaker.com!$A$660:$A$674,MATCH(LARGE(BingoMaker.com!$B$660:$B$674,ROW()-1),BingoMaker.com!$B$660:$B$674,0))</f>
        <v>1</v>
      </c>
      <c r="GM2" s="54">
        <f ca="1">INDEX(BingoMaker.com!$C$660:$C$674,MATCH(LARGE(BingoMaker.com!$D$660:$D$674,ROW()-1),BingoMaker.com!$D$660:$D$674,0))</f>
        <v>16</v>
      </c>
      <c r="GN2" s="54">
        <f ca="1">INDEX(BingoMaker.com!$E$660:$E$674,MATCH(LARGE(BingoMaker.com!$F$660:$F$674,ROW()-1),BingoMaker.com!$F$660:$F$674,0))</f>
        <v>31</v>
      </c>
      <c r="GO2" s="54">
        <f ca="1">INDEX(BingoMaker.com!$G$660:$G$674,MATCH(LARGE(BingoMaker.com!$H$660:$H$674,ROW()-1),BingoMaker.com!$H$660:$H$674,0))</f>
        <v>50</v>
      </c>
      <c r="GP2" s="54">
        <f ca="1">INDEX(BingoMaker.com!$I$660:$I$674,MATCH(LARGE(BingoMaker.com!$J$660:$J$674,ROW()-1),BingoMaker.com!$J$660:$J$674,0))</f>
        <v>72</v>
      </c>
      <c r="GQ2" s="54">
        <f ca="1">INDEX(BingoMaker.com!$A$680:$A$694,MATCH(LARGE(BingoMaker.com!$B$680:$B$694,ROW()-1),BingoMaker.com!$B$680:$B$694,0))</f>
        <v>2</v>
      </c>
      <c r="GR2" s="54">
        <f ca="1">INDEX(BingoMaker.com!$C$680:$C$694,MATCH(LARGE(BingoMaker.com!$D$680:$D$694,ROW()-1),BingoMaker.com!$D$680:$D$694,0))</f>
        <v>27</v>
      </c>
      <c r="GS2" s="54">
        <f ca="1">INDEX(BingoMaker.com!$E$680:$E$694,MATCH(LARGE(BingoMaker.com!$F$680:$F$694,ROW()-1),BingoMaker.com!$F$680:$F$694,0))</f>
        <v>33</v>
      </c>
      <c r="GT2" s="54">
        <f ca="1">INDEX(BingoMaker.com!$G$680:$G$694,MATCH(LARGE(BingoMaker.com!$H$680:$H$694,ROW()-1),BingoMaker.com!$H$680:$H$694,0))</f>
        <v>58</v>
      </c>
      <c r="GU2" s="54">
        <f ca="1">INDEX(BingoMaker.com!$I$680:$I$694,MATCH(LARGE(BingoMaker.com!$J$680:$J$694,ROW()-1),BingoMaker.com!$J$680:$J$694,0))</f>
        <v>72</v>
      </c>
      <c r="GW2" s="54">
        <f ca="1">INDEX(BingoMaker.com!$A$700:$A$714,MATCH(LARGE(BingoMaker.com!$B$700:$B$714,ROW()-1),BingoMaker.com!$B$700:$B$714,0))</f>
        <v>10</v>
      </c>
      <c r="GX2" s="54">
        <f ca="1">INDEX(BingoMaker.com!$C$700:$C$714,MATCH(LARGE(BingoMaker.com!$D$700:$D$714,ROW()-1),BingoMaker.com!$D$700:$D$714,0))</f>
        <v>23</v>
      </c>
      <c r="GY2" s="54">
        <f ca="1">INDEX(BingoMaker.com!$E$700:$E$714,MATCH(LARGE(BingoMaker.com!$F$700:$F$714,ROW()-1),BingoMaker.com!$F$700:$F$714,0))</f>
        <v>32</v>
      </c>
      <c r="GZ2" s="54">
        <f ca="1">INDEX(BingoMaker.com!$G$700:$G$714,MATCH(LARGE(BingoMaker.com!$H$700:$H$714,ROW()-1),BingoMaker.com!$H$700:$H$714,0))</f>
        <v>56</v>
      </c>
      <c r="HA2" s="54">
        <f ca="1">INDEX(BingoMaker.com!$I$700:$I$714,MATCH(LARGE(BingoMaker.com!$J$700:$J$714,ROW()-1),BingoMaker.com!$J$700:$J$714,0))</f>
        <v>63</v>
      </c>
      <c r="HB2" s="54">
        <f ca="1">INDEX(BingoMaker.com!$A$720:$A$734,MATCH(LARGE(BingoMaker.com!$B$720:$B$734,ROW()-1),BingoMaker.com!$B$720:$B$734,0))</f>
        <v>10</v>
      </c>
      <c r="HC2" s="54">
        <f ca="1">INDEX(BingoMaker.com!$C$720:$C$734,MATCH(LARGE(BingoMaker.com!$D$720:$D$734,ROW()-1),BingoMaker.com!$D$720:$D$734,0))</f>
        <v>26</v>
      </c>
      <c r="HD2" s="54">
        <f ca="1">INDEX(BingoMaker.com!$E$720:$E$734,MATCH(LARGE(BingoMaker.com!$F$720:$F$734,ROW()-1),BingoMaker.com!$F$720:$F$734,0))</f>
        <v>45</v>
      </c>
      <c r="HE2" s="54">
        <f ca="1">INDEX(BingoMaker.com!$G$720:$G$734,MATCH(LARGE(BingoMaker.com!$H$720:$H$734,ROW()-1),BingoMaker.com!$H$720:$H$734,0))</f>
        <v>56</v>
      </c>
      <c r="HF2" s="54">
        <f ca="1">INDEX(BingoMaker.com!$I$720:$I$734,MATCH(LARGE(BingoMaker.com!$J$720:$J$734,ROW()-1),BingoMaker.com!$J$720:$J$734,0))</f>
        <v>71</v>
      </c>
      <c r="HH2" s="54">
        <f ca="1">INDEX(BingoMaker.com!$A$740:$A$754,MATCH(LARGE(BingoMaker.com!$B$740:$B$754,ROW()-1),BingoMaker.com!$B$740:$B$754,0))</f>
        <v>10</v>
      </c>
      <c r="HI2" s="54">
        <f ca="1">INDEX(BingoMaker.com!$C$740:$C$754,MATCH(LARGE(BingoMaker.com!$D$740:$D$754,ROW()-1),BingoMaker.com!$D$740:$D$754,0))</f>
        <v>29</v>
      </c>
      <c r="HJ2" s="54">
        <f ca="1">INDEX(BingoMaker.com!$E$740:$E$754,MATCH(LARGE(BingoMaker.com!$F$740:$F$754,ROW()-1),BingoMaker.com!$F$740:$F$754,0))</f>
        <v>44</v>
      </c>
      <c r="HK2" s="54">
        <f ca="1">INDEX(BingoMaker.com!$G$740:$G$754,MATCH(LARGE(BingoMaker.com!$H$740:$H$754,ROW()-1),BingoMaker.com!$H$740:$H$754,0))</f>
        <v>52</v>
      </c>
      <c r="HL2" s="54">
        <f ca="1">INDEX(BingoMaker.com!$I$740:$I$754,MATCH(LARGE(BingoMaker.com!$J$740:$J$754,ROW()-1),BingoMaker.com!$J$740:$J$754,0))</f>
        <v>72</v>
      </c>
      <c r="HM2" s="54">
        <f ca="1">INDEX(BingoMaker.com!$A$760:$A$774,MATCH(LARGE(BingoMaker.com!$B$760:$B$774,ROW()-1),BingoMaker.com!$B$760:$B$774,0))</f>
        <v>4</v>
      </c>
      <c r="HN2" s="54">
        <f ca="1">INDEX(BingoMaker.com!$C$760:$C$774,MATCH(LARGE(BingoMaker.com!$D$760:$D$774,ROW()-1),BingoMaker.com!$D$760:$D$774,0))</f>
        <v>20</v>
      </c>
      <c r="HO2" s="54">
        <f ca="1">INDEX(BingoMaker.com!$E$760:$E$774,MATCH(LARGE(BingoMaker.com!$F$760:$F$774,ROW()-1),BingoMaker.com!$F$760:$F$774,0))</f>
        <v>35</v>
      </c>
      <c r="HP2" s="54">
        <f ca="1">INDEX(BingoMaker.com!$G$760:$G$774,MATCH(LARGE(BingoMaker.com!$H$760:$H$774,ROW()-1),BingoMaker.com!$H$760:$H$774,0))</f>
        <v>58</v>
      </c>
      <c r="HQ2" s="54">
        <f ca="1">INDEX(BingoMaker.com!$I$760:$I$774,MATCH(LARGE(BingoMaker.com!$J$760:$J$774,ROW()-1),BingoMaker.com!$J$760:$J$774,0))</f>
        <v>61</v>
      </c>
      <c r="HS2" s="54">
        <f ca="1">INDEX(BingoMaker.com!$A$780:$A$794,MATCH(LARGE(BingoMaker.com!$B$780:$B$794,ROW()-1),BingoMaker.com!$B$780:$B$794,0))</f>
        <v>13</v>
      </c>
      <c r="HT2" s="54">
        <f ca="1">INDEX(BingoMaker.com!$C$780:$C$794,MATCH(LARGE(BingoMaker.com!$D$780:$D$794,ROW()-1),BingoMaker.com!$D$780:$D$794,0))</f>
        <v>26</v>
      </c>
      <c r="HU2" s="54">
        <f ca="1">INDEX(BingoMaker.com!$E$780:$E$794,MATCH(LARGE(BingoMaker.com!$F$780:$F$794,ROW()-1),BingoMaker.com!$F$780:$F$794,0))</f>
        <v>37</v>
      </c>
      <c r="HV2" s="54">
        <f ca="1">INDEX(BingoMaker.com!$G$780:$G$794,MATCH(LARGE(BingoMaker.com!$H$780:$H$794,ROW()-1),BingoMaker.com!$H$780:$H$794,0))</f>
        <v>57</v>
      </c>
      <c r="HW2" s="54">
        <f ca="1">INDEX(BingoMaker.com!$I$780:$I$794,MATCH(LARGE(BingoMaker.com!$J$780:$J$794,ROW()-1),BingoMaker.com!$J$780:$J$794,0))</f>
        <v>73</v>
      </c>
      <c r="HX2" s="54">
        <f ca="1">INDEX(BingoMaker.com!$A$800:$A$814,MATCH(LARGE(BingoMaker.com!$B$800:$B$814,ROW()-1),BingoMaker.com!$B$800:$B$814,0))</f>
        <v>2</v>
      </c>
      <c r="HY2" s="54">
        <f ca="1">INDEX(BingoMaker.com!$C$800:$C$814,MATCH(LARGE(BingoMaker.com!$D$800:$D$814,ROW()-1),BingoMaker.com!$D$800:$D$814,0))</f>
        <v>16</v>
      </c>
      <c r="HZ2" s="54">
        <f ca="1">INDEX(BingoMaker.com!$E$800:$E$814,MATCH(LARGE(BingoMaker.com!$F$800:$F$814,ROW()-1),BingoMaker.com!$F$800:$F$814,0))</f>
        <v>44</v>
      </c>
      <c r="IA2" s="54">
        <f ca="1">INDEX(BingoMaker.com!$G$800:$G$814,MATCH(LARGE(BingoMaker.com!$H$800:$H$814,ROW()-1),BingoMaker.com!$H$800:$H$814,0))</f>
        <v>56</v>
      </c>
      <c r="IB2" s="54">
        <f ca="1">INDEX(BingoMaker.com!$I$800:$I$814,MATCH(LARGE(BingoMaker.com!$J$800:$J$814,ROW()-1),BingoMaker.com!$J$800:$J$814,0))</f>
        <v>62</v>
      </c>
      <c r="ID2" s="54">
        <f ca="1">INDEX(BingoMaker.com!$A$820:$A$834,MATCH(LARGE(BingoMaker.com!$B$820:$B$834,ROW()-1),BingoMaker.com!$B$820:$B$834,0))</f>
        <v>2</v>
      </c>
      <c r="IE2" s="54">
        <f ca="1">INDEX(BingoMaker.com!$C$820:$C$834,MATCH(LARGE(BingoMaker.com!$D$820:$D$834,ROW()-1),BingoMaker.com!$D$820:$D$834,0))</f>
        <v>28</v>
      </c>
      <c r="IF2" s="54">
        <f ca="1">INDEX(BingoMaker.com!$E$820:$E$834,MATCH(LARGE(BingoMaker.com!$F$820:$F$834,ROW()-1),BingoMaker.com!$F$820:$F$834,0))</f>
        <v>35</v>
      </c>
      <c r="IG2" s="54">
        <f ca="1">INDEX(BingoMaker.com!$G$820:$G$834,MATCH(LARGE(BingoMaker.com!$H$820:$H$834,ROW()-1),BingoMaker.com!$H$820:$H$834,0))</f>
        <v>46</v>
      </c>
      <c r="IH2" s="54">
        <f ca="1">INDEX(BingoMaker.com!$I$820:$I$834,MATCH(LARGE(BingoMaker.com!$J$820:$J$834,ROW()-1),BingoMaker.com!$J$820:$J$834,0))</f>
        <v>67</v>
      </c>
      <c r="II2" s="54">
        <f ca="1">INDEX(BingoMaker.com!$A$840:$A$854,MATCH(LARGE(BingoMaker.com!$B$840:$B$854,ROW()-1),BingoMaker.com!$B$840:$B$854,0))</f>
        <v>5</v>
      </c>
      <c r="IJ2" s="54">
        <f ca="1">INDEX(BingoMaker.com!$C$840:$C$854,MATCH(LARGE(BingoMaker.com!$D$840:$D$854,ROW()-1),BingoMaker.com!$D$840:$D$854,0))</f>
        <v>19</v>
      </c>
      <c r="IK2" s="54">
        <f ca="1">INDEX(BingoMaker.com!$E$840:$E$854,MATCH(LARGE(BingoMaker.com!$F$840:$F$854,ROW()-1),BingoMaker.com!$F$840:$F$854,0))</f>
        <v>34</v>
      </c>
      <c r="IL2" s="54">
        <f ca="1">INDEX(BingoMaker.com!$G$840:$G$854,MATCH(LARGE(BingoMaker.com!$H$840:$H$854,ROW()-1),BingoMaker.com!$H$840:$H$854,0))</f>
        <v>52</v>
      </c>
      <c r="IM2" s="54">
        <f ca="1">INDEX(BingoMaker.com!$I$840:$I$854,MATCH(LARGE(BingoMaker.com!$J$840:$J$854,ROW()-1),BingoMaker.com!$J$840:$J$854,0))</f>
        <v>75</v>
      </c>
      <c r="IO2" s="54">
        <f ca="1">INDEX(BingoMaker.com!$A$860:$A$874,MATCH(LARGE(BingoMaker.com!$B$860:$B$874,ROW()-1),BingoMaker.com!$B$860:$B$874,0))</f>
        <v>5</v>
      </c>
      <c r="IP2" s="54">
        <f ca="1">INDEX(BingoMaker.com!$C$860:$C$874,MATCH(LARGE(BingoMaker.com!$D$860:$D$874,ROW()-1),BingoMaker.com!$D$860:$D$874,0))</f>
        <v>30</v>
      </c>
      <c r="IQ2" s="54">
        <f ca="1">INDEX(BingoMaker.com!$E$860:$E$874,MATCH(LARGE(BingoMaker.com!$F$860:$F$874,ROW()-1),BingoMaker.com!$F$860:$F$874,0))</f>
        <v>32</v>
      </c>
      <c r="IR2" s="54">
        <f ca="1">INDEX(BingoMaker.com!$G$860:$G$874,MATCH(LARGE(BingoMaker.com!$H$860:$H$874,ROW()-1),BingoMaker.com!$H$860:$H$874,0))</f>
        <v>49</v>
      </c>
      <c r="IS2" s="54">
        <f ca="1">INDEX(BingoMaker.com!$I$860:$I$874,MATCH(LARGE(BingoMaker.com!$J$860:$J$874,ROW()-1),BingoMaker.com!$J$860:$J$874,0))</f>
        <v>61</v>
      </c>
      <c r="IT2" s="54">
        <f ca="1">INDEX(BingoMaker.com!$A$880:$A$894,MATCH(LARGE(BingoMaker.com!$B$880:$B$894,ROW()-1),BingoMaker.com!$B$880:$B$894,0))</f>
        <v>9</v>
      </c>
      <c r="IU2" s="54">
        <f ca="1">INDEX(BingoMaker.com!$C$880:$C$894,MATCH(LARGE(BingoMaker.com!$D$880:$D$894,ROW()-1),BingoMaker.com!$D$880:$D$894,0))</f>
        <v>19</v>
      </c>
      <c r="IV2" s="54">
        <f ca="1">INDEX(BingoMaker.com!$E$880:$E$894,MATCH(LARGE(BingoMaker.com!$F$880:$F$894,ROW()-1),BingoMaker.com!$F$880:$F$894,0))</f>
        <v>44</v>
      </c>
      <c r="IW2" s="54">
        <f ca="1">INDEX(BingoMaker.com!$G$880:$G$894,MATCH(LARGE(BingoMaker.com!$H$880:$H$894,ROW()-1),BingoMaker.com!$H$880:$H$894,0))</f>
        <v>46</v>
      </c>
      <c r="IX2" s="54">
        <f ca="1">INDEX(BingoMaker.com!$I$880:$I$894,MATCH(LARGE(BingoMaker.com!$J$880:$J$894,ROW()-1),BingoMaker.com!$J$880:$J$894,0))</f>
        <v>72</v>
      </c>
      <c r="IZ2" s="54">
        <f ca="1">INDEX(BingoMaker.com!$A$900:$A$914,MATCH(LARGE(BingoMaker.com!$B$900:$B$914,ROW()-1),BingoMaker.com!$B$900:$B$914,0))</f>
        <v>13</v>
      </c>
      <c r="JA2" s="54">
        <f ca="1">INDEX(BingoMaker.com!$C$900:$C$914,MATCH(LARGE(BingoMaker.com!$D$900:$D$914,ROW()-1),BingoMaker.com!$D$900:$D$914,0))</f>
        <v>16</v>
      </c>
      <c r="JB2" s="54">
        <f ca="1">INDEX(BingoMaker.com!$E$900:$E$914,MATCH(LARGE(BingoMaker.com!$F$900:$F$914,ROW()-1),BingoMaker.com!$F$900:$F$914,0))</f>
        <v>35</v>
      </c>
      <c r="JC2" s="54">
        <f ca="1">INDEX(BingoMaker.com!$G$900:$G$914,MATCH(LARGE(BingoMaker.com!$H$900:$H$914,ROW()-1),BingoMaker.com!$H$900:$H$914,0))</f>
        <v>59</v>
      </c>
      <c r="JD2" s="54">
        <f ca="1">INDEX(BingoMaker.com!$I$900:$I$914,MATCH(LARGE(BingoMaker.com!$J$900:$J$914,ROW()-1),BingoMaker.com!$J$900:$J$914,0))</f>
        <v>72</v>
      </c>
      <c r="JE2" s="54">
        <f ca="1">INDEX(BingoMaker.com!$A$920:$A$934,MATCH(LARGE(BingoMaker.com!$B$920:$B$934,ROW()-1),BingoMaker.com!$B$920:$B$934,0))</f>
        <v>10</v>
      </c>
      <c r="JF2" s="54">
        <f ca="1">INDEX(BingoMaker.com!$C$920:$C$934,MATCH(LARGE(BingoMaker.com!$D$920:$D$934,ROW()-1),BingoMaker.com!$D$920:$D$934,0))</f>
        <v>17</v>
      </c>
      <c r="JG2" s="54">
        <f ca="1">INDEX(BingoMaker.com!$E$920:$E$934,MATCH(LARGE(BingoMaker.com!$F$920:$F$934,ROW()-1),BingoMaker.com!$F$920:$F$934,0))</f>
        <v>33</v>
      </c>
      <c r="JH2" s="54">
        <f ca="1">INDEX(BingoMaker.com!$G$920:$G$934,MATCH(LARGE(BingoMaker.com!$H$920:$H$934,ROW()-1),BingoMaker.com!$H$920:$H$934,0))</f>
        <v>60</v>
      </c>
      <c r="JI2" s="54">
        <f ca="1">INDEX(BingoMaker.com!$I$920:$I$934,MATCH(LARGE(BingoMaker.com!$J$920:$J$934,ROW()-1),BingoMaker.com!$J$920:$J$934,0))</f>
        <v>69</v>
      </c>
      <c r="JK2" s="54">
        <f ca="1">INDEX(BingoMaker.com!$A$940:$A$954,MATCH(LARGE(BingoMaker.com!$B$940:$B$954,ROW()-1),BingoMaker.com!$B$940:$B$954,0))</f>
        <v>1</v>
      </c>
      <c r="JL2" s="54">
        <f ca="1">INDEX(BingoMaker.com!$C$940:$C$954,MATCH(LARGE(BingoMaker.com!$D$940:$D$954,ROW()-1),BingoMaker.com!$D$940:$D$954,0))</f>
        <v>27</v>
      </c>
      <c r="JM2" s="54">
        <f ca="1">INDEX(BingoMaker.com!$E$940:$E$954,MATCH(LARGE(BingoMaker.com!$F$940:$F$954,ROW()-1),BingoMaker.com!$F$940:$F$954,0))</f>
        <v>45</v>
      </c>
      <c r="JN2" s="54">
        <f ca="1">INDEX(BingoMaker.com!$G$940:$G$954,MATCH(LARGE(BingoMaker.com!$H$940:$H$954,ROW()-1),BingoMaker.com!$H$940:$H$954,0))</f>
        <v>54</v>
      </c>
      <c r="JO2" s="54">
        <f ca="1">INDEX(BingoMaker.com!$I$940:$I$954,MATCH(LARGE(BingoMaker.com!$J$940:$J$954,ROW()-1),BingoMaker.com!$J$940:$J$954,0))</f>
        <v>65</v>
      </c>
      <c r="JP2" s="54">
        <f ca="1">INDEX(BingoMaker.com!$A$960:$A$974,MATCH(LARGE(BingoMaker.com!$B$960:$B$974,ROW()-1),BingoMaker.com!$B$960:$B$974,0))</f>
        <v>5</v>
      </c>
      <c r="JQ2" s="54">
        <f ca="1">INDEX(BingoMaker.com!$C$960:$C$974,MATCH(LARGE(BingoMaker.com!$D$960:$D$974,ROW()-1),BingoMaker.com!$D$960:$D$974,0))</f>
        <v>30</v>
      </c>
      <c r="JR2" s="54">
        <f ca="1">INDEX(BingoMaker.com!$E$960:$E$974,MATCH(LARGE(BingoMaker.com!$F$960:$F$974,ROW()-1),BingoMaker.com!$F$960:$F$974,0))</f>
        <v>35</v>
      </c>
      <c r="JS2" s="54">
        <f ca="1">INDEX(BingoMaker.com!$G$960:$G$974,MATCH(LARGE(BingoMaker.com!$H$960:$H$974,ROW()-1),BingoMaker.com!$H$960:$H$974,0))</f>
        <v>59</v>
      </c>
      <c r="JT2" s="54">
        <f ca="1">INDEX(BingoMaker.com!$I$960:$I$974,MATCH(LARGE(BingoMaker.com!$J$960:$J$974,ROW()-1),BingoMaker.com!$J$960:$J$974,0))</f>
        <v>71</v>
      </c>
      <c r="JV2" s="54">
        <f ca="1">INDEX(BingoMaker.com!$A$980:$A$994,MATCH(LARGE(BingoMaker.com!$B$980:$B$994,ROW()-1),BingoMaker.com!$B$980:$B$994,0))</f>
        <v>5</v>
      </c>
      <c r="JW2" s="54">
        <f ca="1">INDEX(BingoMaker.com!$C$980:$C$994,MATCH(LARGE(BingoMaker.com!$D$980:$D$994,ROW()-1),BingoMaker.com!$D$980:$D$994,0))</f>
        <v>19</v>
      </c>
      <c r="JX2" s="54">
        <f ca="1">INDEX(BingoMaker.com!$E$980:$E$994,MATCH(LARGE(BingoMaker.com!$F$980:$F$994,ROW()-1),BingoMaker.com!$F$980:$F$994,0))</f>
        <v>40</v>
      </c>
      <c r="JY2" s="54">
        <f ca="1">INDEX(BingoMaker.com!$G$980:$G$994,MATCH(LARGE(BingoMaker.com!$H$980:$H$994,ROW()-1),BingoMaker.com!$H$980:$H$994,0))</f>
        <v>49</v>
      </c>
      <c r="JZ2" s="54">
        <f ca="1">INDEX(BingoMaker.com!$I$980:$I$994,MATCH(LARGE(BingoMaker.com!$J$980:$J$994,ROW()-1),BingoMaker.com!$J$980:$J$994,0))</f>
        <v>63</v>
      </c>
      <c r="KA2" s="55">
        <f ca="1">INDEX(BingoMaker.com!$A$1000:$A$1014,MATCH(LARGE(BingoMaker.com!$B$1000:$B$1014,ROW()-1),BingoMaker.com!$B$1000:$B$1014,0))</f>
        <v>11</v>
      </c>
      <c r="KB2" s="55">
        <f ca="1">INDEX(BingoMaker.com!$C$1000:$C$1014,MATCH(LARGE(BingoMaker.com!$D$1000:$D$1014,ROW()-1),BingoMaker.com!$D$1000:$D$1014,0))</f>
        <v>30</v>
      </c>
      <c r="KC2" s="55">
        <f ca="1">INDEX(BingoMaker.com!$E$1000:$E$1014,MATCH(LARGE(BingoMaker.com!$F$1000:$F$1014,ROW()-1),BingoMaker.com!$F$1000:$F$1014,0))</f>
        <v>39</v>
      </c>
      <c r="KD2" s="55">
        <f ca="1">INDEX(BingoMaker.com!$G$1000:$G$1014,MATCH(LARGE(BingoMaker.com!$H$1000:$H$1014,ROW()-1),BingoMaker.com!$H$1000:$H$1014,0))</f>
        <v>54</v>
      </c>
      <c r="KE2" s="55">
        <f ca="1">INDEX(BingoMaker.com!$I$1000:$I$1014,MATCH(LARGE(BingoMaker.com!$J$1000:$J$1014,ROW()-1),BingoMaker.com!$J$1000:$J$1014,0))</f>
        <v>69</v>
      </c>
      <c r="KG2" s="55">
        <f ca="1">INDEX(BingoMaker.com!$A$1020:$A$1034,MATCH(LARGE(BingoMaker.com!$B$1020:$B$1034,ROW()-1),BingoMaker.com!$B$1020:$B$1034,0))</f>
        <v>2</v>
      </c>
      <c r="KH2" s="55">
        <f ca="1">INDEX(BingoMaker.com!$C$1020:$C$1034,MATCH(LARGE(BingoMaker.com!$D$1020:$D$1034,ROW()-1),BingoMaker.com!$D$1020:$D$1034,0))</f>
        <v>21</v>
      </c>
      <c r="KI2" s="55">
        <f ca="1">INDEX(BingoMaker.com!$E$1020:$E$1034,MATCH(LARGE(BingoMaker.com!$F$1020:$F$1034,ROW()-1),BingoMaker.com!$F$1020:$F$1034,0))</f>
        <v>40</v>
      </c>
      <c r="KJ2" s="55">
        <f ca="1">INDEX(BingoMaker.com!$G$1020:$G$1034,MATCH(LARGE(BingoMaker.com!$H$1020:$H$1034,ROW()-1),BingoMaker.com!$H$1020:$H$1034,0))</f>
        <v>48</v>
      </c>
      <c r="KK2" s="55">
        <f ca="1">INDEX(BingoMaker.com!$I$1020:$I$1034,MATCH(LARGE(BingoMaker.com!$J$1020:$J$1034,ROW()-1),BingoMaker.com!$J$1020:$J$1034,0))</f>
        <v>69</v>
      </c>
      <c r="KL2" s="55">
        <f ca="1">INDEX(BingoMaker.com!$A$1040:$A$1054,MATCH(LARGE(BingoMaker.com!$B$1040:$B$1054,ROW()-1),BingoMaker.com!$B$1040:$B$1054,0))</f>
        <v>9</v>
      </c>
      <c r="KM2" s="55">
        <f ca="1">INDEX(BingoMaker.com!$C$1040:$C$1054,MATCH(LARGE(BingoMaker.com!$D$1040:$D$1054,ROW()-1),BingoMaker.com!$D$1040:$D$1054,0))</f>
        <v>28</v>
      </c>
      <c r="KN2" s="55">
        <f ca="1">INDEX(BingoMaker.com!$E$1040:$E$1054,MATCH(LARGE(BingoMaker.com!$F$1040:$F$1054,ROW()-1),BingoMaker.com!$F$1040:$F$1054,0))</f>
        <v>41</v>
      </c>
      <c r="KO2" s="55">
        <f ca="1">INDEX(BingoMaker.com!$G$1040:$G$1054,MATCH(LARGE(BingoMaker.com!$H$1040:$H$1054,ROW()-1),BingoMaker.com!$H$1040:$H$1054,0))</f>
        <v>51</v>
      </c>
      <c r="KP2" s="55">
        <f ca="1">INDEX(BingoMaker.com!$I$1040:$I$1054,MATCH(LARGE(BingoMaker.com!$J$1040:$J$1054,ROW()-1),BingoMaker.com!$J$1040:$J$1054,0))</f>
        <v>68</v>
      </c>
      <c r="KR2" s="55">
        <f ca="1">INDEX(BingoMaker.com!$A$1060:$A$1074,MATCH(LARGE(BingoMaker.com!$B$1060:$B$1074,ROW()-1),BingoMaker.com!$B$1060:$B$1074,0))</f>
        <v>12</v>
      </c>
      <c r="KS2" s="55">
        <f ca="1">INDEX(BingoMaker.com!$C$1060:$C$1074,MATCH(LARGE(BingoMaker.com!$D$1060:$D$1074,ROW()-1),BingoMaker.com!$D$1060:$D$1074,0))</f>
        <v>19</v>
      </c>
      <c r="KT2" s="55">
        <f ca="1">INDEX(BingoMaker.com!$E$1060:$E$1074,MATCH(LARGE(BingoMaker.com!$F$1060:$F$1074,ROW()-1),BingoMaker.com!$F$1060:$F$1074,0))</f>
        <v>35</v>
      </c>
      <c r="KU2" s="55">
        <f ca="1">INDEX(BingoMaker.com!$G$1060:$G$1074,MATCH(LARGE(BingoMaker.com!$H$1060:$H$1074,ROW()-1),BingoMaker.com!$H$1060:$H$1074,0))</f>
        <v>49</v>
      </c>
      <c r="KV2" s="55">
        <f ca="1">INDEX(BingoMaker.com!$I$1060:$I$1074,MATCH(LARGE(BingoMaker.com!$J$1060:$J$1074,ROW()-1),BingoMaker.com!$J$1060:$J$1074,0))</f>
        <v>72</v>
      </c>
      <c r="KW2" s="55">
        <f ca="1">INDEX(BingoMaker.com!$A$1080:$A$1094,MATCH(LARGE(BingoMaker.com!$B$1080:$B$1094,ROW()-1),BingoMaker.com!$B$1080:$B$1094,0))</f>
        <v>2</v>
      </c>
      <c r="KX2" s="55">
        <f ca="1">INDEX(BingoMaker.com!$C$1080:$C$1094,MATCH(LARGE(BingoMaker.com!$D$1080:$D$1094,ROW()-1),BingoMaker.com!$D$1080:$D$1094,0))</f>
        <v>24</v>
      </c>
      <c r="KY2" s="55">
        <f ca="1">INDEX(BingoMaker.com!$E$1080:$E$1094,MATCH(LARGE(BingoMaker.com!$F$1080:$F$1094,ROW()-1),BingoMaker.com!$F$1080:$F$1094,0))</f>
        <v>32</v>
      </c>
      <c r="KZ2" s="55">
        <f ca="1">INDEX(BingoMaker.com!$G$1080:$G$1094,MATCH(LARGE(BingoMaker.com!$H$1080:$H$1094,ROW()-1),BingoMaker.com!$H$1080:$H$1094,0))</f>
        <v>57</v>
      </c>
      <c r="LA2" s="55">
        <f ca="1">INDEX(BingoMaker.com!$I$1080:$I$1094,MATCH(LARGE(BingoMaker.com!$J$1080:$J$1094,ROW()-1),BingoMaker.com!$J$1080:$J$1094,0))</f>
        <v>73</v>
      </c>
      <c r="LC2" s="55">
        <f ca="1">INDEX(BingoMaker.com!$A$1100:$A$1114,MATCH(LARGE(BingoMaker.com!$B$1100:$B$1114,ROW()-1),BingoMaker.com!$B$1100:$B$1114,0))</f>
        <v>7</v>
      </c>
      <c r="LD2" s="55">
        <f ca="1">INDEX(BingoMaker.com!$C$1100:$C$1114,MATCH(LARGE(BingoMaker.com!$D$1100:$D$1114,ROW()-1),BingoMaker.com!$D$1100:$D$1114,0))</f>
        <v>19</v>
      </c>
      <c r="LE2" s="55">
        <f ca="1">INDEX(BingoMaker.com!$E$1100:$E$1114,MATCH(LARGE(BingoMaker.com!$F$1100:$F$1114,ROW()-1),BingoMaker.com!$F$1100:$F$1114,0))</f>
        <v>31</v>
      </c>
      <c r="LF2" s="55">
        <f ca="1">INDEX(BingoMaker.com!$G$1100:$G$1114,MATCH(LARGE(BingoMaker.com!$H$1100:$H$1114,ROW()-1),BingoMaker.com!$H$1100:$H$1114,0))</f>
        <v>53</v>
      </c>
      <c r="LG2" s="55">
        <f ca="1">INDEX(BingoMaker.com!$I$1100:$I$1114,MATCH(LARGE(BingoMaker.com!$J$1100:$J$1114,ROW()-1),BingoMaker.com!$J$1100:$J$1114,0))</f>
        <v>63</v>
      </c>
      <c r="LH2" s="55">
        <f ca="1">INDEX(BingoMaker.com!$A$1120:$A$1134,MATCH(LARGE(BingoMaker.com!$B$1120:$B$1134,ROW()-1),BingoMaker.com!$B$1120:$B$1134,0))</f>
        <v>15</v>
      </c>
      <c r="LI2" s="55">
        <f ca="1">INDEX(BingoMaker.com!$C$1120:$C$1134,MATCH(LARGE(BingoMaker.com!$D$1120:$D$1134,ROW()-1),BingoMaker.com!$D$1120:$D$1134,0))</f>
        <v>30</v>
      </c>
      <c r="LJ2" s="55">
        <f ca="1">INDEX(BingoMaker.com!$E$1120:$E$1134,MATCH(LARGE(BingoMaker.com!$F$1120:$F$1134,ROW()-1),BingoMaker.com!$F$1120:$F$1134,0))</f>
        <v>43</v>
      </c>
      <c r="LK2" s="55">
        <f ca="1">INDEX(BingoMaker.com!$G$1120:$G$1134,MATCH(LARGE(BingoMaker.com!$H$1120:$H$1134,ROW()-1),BingoMaker.com!$H$1120:$H$1134,0))</f>
        <v>47</v>
      </c>
      <c r="LL2" s="55">
        <f ca="1">INDEX(BingoMaker.com!$I$1120:$I$1134,MATCH(LARGE(BingoMaker.com!$J$1120:$J$1134,ROW()-1),BingoMaker.com!$J$1120:$J$1134,0))</f>
        <v>72</v>
      </c>
      <c r="LN2" s="55">
        <f ca="1">INDEX(BingoMaker.com!$A$1140:$A$1154,MATCH(LARGE(BingoMaker.com!$B$1140:$B$1154,ROW()-1),BingoMaker.com!$B$1140:$B$1154,0))</f>
        <v>1</v>
      </c>
      <c r="LO2" s="55">
        <f ca="1">INDEX(BingoMaker.com!$C$1140:$C$1154,MATCH(LARGE(BingoMaker.com!$D$1140:$D$1154,ROW()-1),BingoMaker.com!$D$1140:$D$1154,0))</f>
        <v>18</v>
      </c>
      <c r="LP2" s="55">
        <f ca="1">INDEX(BingoMaker.com!$E$1140:$E$1154,MATCH(LARGE(BingoMaker.com!$F$1140:$F$1154,ROW()-1),BingoMaker.com!$F$1140:$F$1154,0))</f>
        <v>39</v>
      </c>
      <c r="LQ2" s="55">
        <f ca="1">INDEX(BingoMaker.com!$G$1140:$G$1154,MATCH(LARGE(BingoMaker.com!$H$1140:$H$1154,ROW()-1),BingoMaker.com!$H$1140:$H$1154,0))</f>
        <v>57</v>
      </c>
      <c r="LR2" s="55">
        <f ca="1">INDEX(BingoMaker.com!$I$1140:$I$1154,MATCH(LARGE(BingoMaker.com!$J$1140:$J$1154,ROW()-1),BingoMaker.com!$J$1140:$J$1154,0))</f>
        <v>68</v>
      </c>
      <c r="LS2" s="55">
        <f ca="1">INDEX(BingoMaker.com!$A$1160:$A$1174,MATCH(LARGE(BingoMaker.com!$B$1160:$B$1174,ROW()-1),BingoMaker.com!$B$1160:$B$1174,0))</f>
        <v>9</v>
      </c>
      <c r="LT2" s="55">
        <f ca="1">INDEX(BingoMaker.com!$C$1160:$C$1174,MATCH(LARGE(BingoMaker.com!$D$1160:$D$1174,ROW()-1),BingoMaker.com!$D$1160:$D$1174,0))</f>
        <v>18</v>
      </c>
      <c r="LU2" s="55">
        <f ca="1">INDEX(BingoMaker.com!$E$1160:$E$1174,MATCH(LARGE(BingoMaker.com!$F$1160:$F$1174,ROW()-1),BingoMaker.com!$F$1160:$F$1174,0))</f>
        <v>45</v>
      </c>
      <c r="LV2" s="55">
        <f ca="1">INDEX(BingoMaker.com!$G$1160:$G$1174,MATCH(LARGE(BingoMaker.com!$H$1160:$H$1174,ROW()-1),BingoMaker.com!$H$1160:$H$1174,0))</f>
        <v>55</v>
      </c>
      <c r="LW2" s="55">
        <f ca="1">INDEX(BingoMaker.com!$I$1160:$I$1174,MATCH(LARGE(BingoMaker.com!$J$1160:$J$1174,ROW()-1),BingoMaker.com!$J$1160:$J$1174,0))</f>
        <v>65</v>
      </c>
      <c r="LY2" s="55">
        <f ca="1">INDEX(BingoMaker.com!$A$1180:$A$1194,MATCH(LARGE(BingoMaker.com!$B$1180:$B$1194,ROW()-1),BingoMaker.com!$B$1180:$B$1194,0))</f>
        <v>1</v>
      </c>
      <c r="LZ2" s="55">
        <f ca="1">INDEX(BingoMaker.com!$C$1180:$C$1194,MATCH(LARGE(BingoMaker.com!$D$1180:$D$1194,ROW()-1),BingoMaker.com!$D$1180:$D$1194,0))</f>
        <v>30</v>
      </c>
      <c r="MA2" s="55">
        <f ca="1">INDEX(BingoMaker.com!$E$1180:$E$1194,MATCH(LARGE(BingoMaker.com!$F$1180:$F$1194,ROW()-1),BingoMaker.com!$F$1180:$F$1194,0))</f>
        <v>44</v>
      </c>
      <c r="MB2" s="55">
        <f ca="1">INDEX(BingoMaker.com!$G$1180:$G$1194,MATCH(LARGE(BingoMaker.com!$H$1180:$H$1194,ROW()-1),BingoMaker.com!$H$1180:$H$1194,0))</f>
        <v>52</v>
      </c>
      <c r="MC2" s="55">
        <f ca="1">INDEX(BingoMaker.com!$I$1180:$I$1194,MATCH(LARGE(BingoMaker.com!$J$1180:$J$1194,ROW()-1),BingoMaker.com!$J$1180:$J$1194,0))</f>
        <v>71</v>
      </c>
      <c r="MD2" s="55">
        <f ca="1">INDEX(BingoMaker.com!$A$1200:$A$1214,MATCH(LARGE(BingoMaker.com!$B$1200:$B$1214,ROW()-1),BingoMaker.com!$B$1200:$B$1214,0))</f>
        <v>7</v>
      </c>
      <c r="ME2" s="55">
        <f ca="1">INDEX(BingoMaker.com!$C$1200:$C$1214,MATCH(LARGE(BingoMaker.com!$D$1200:$D$1214,ROW()-1),BingoMaker.com!$D$1200:$D$1214,0))</f>
        <v>21</v>
      </c>
      <c r="MF2" s="55">
        <f ca="1">INDEX(BingoMaker.com!$E$1200:$E$1214,MATCH(LARGE(BingoMaker.com!$F$1200:$F$1214,ROW()-1),BingoMaker.com!$F$1200:$F$1214,0))</f>
        <v>38</v>
      </c>
      <c r="MG2" s="55">
        <f ca="1">INDEX(BingoMaker.com!$G$1200:$G$1214,MATCH(LARGE(BingoMaker.com!$H$1200:$H$1214,ROW()-1),BingoMaker.com!$H$1200:$H$1214,0))</f>
        <v>58</v>
      </c>
      <c r="MH2" s="55">
        <f ca="1">INDEX(BingoMaker.com!$I$1200:$I$1214,MATCH(LARGE(BingoMaker.com!$J$1200:$J$1214,ROW()-1),BingoMaker.com!$J$1200:$J$1214,0))</f>
        <v>72</v>
      </c>
      <c r="MJ2" s="55">
        <f ca="1">INDEX(BingoMaker.com!$A$1220:$A$1234,MATCH(LARGE(BingoMaker.com!$B$1220:$B$1234,ROW()-1),BingoMaker.com!$B$1220:$B$1234,0))</f>
        <v>4</v>
      </c>
      <c r="MK2" s="55">
        <f ca="1">INDEX(BingoMaker.com!$C$1220:$C$1234,MATCH(LARGE(BingoMaker.com!$D$1220:$D$1234,ROW()-1),BingoMaker.com!$D$1220:$D$1234,0))</f>
        <v>28</v>
      </c>
      <c r="ML2" s="55">
        <f ca="1">INDEX(BingoMaker.com!$E$1220:$E$1234,MATCH(LARGE(BingoMaker.com!$F$1220:$F$1234,ROW()-1),BingoMaker.com!$F$1220:$F$1234,0))</f>
        <v>32</v>
      </c>
      <c r="MM2" s="55">
        <f ca="1">INDEX(BingoMaker.com!$G$1220:$G$1234,MATCH(LARGE(BingoMaker.com!$H$1220:$H$1234,ROW()-1),BingoMaker.com!$H$1220:$H$1234,0))</f>
        <v>52</v>
      </c>
      <c r="MN2" s="55">
        <f ca="1">INDEX(BingoMaker.com!$I$1220:$I$1234,MATCH(LARGE(BingoMaker.com!$J$1220:$J$1234,ROW()-1),BingoMaker.com!$J$1220:$J$1234,0))</f>
        <v>74</v>
      </c>
      <c r="MO2" s="55">
        <f ca="1">INDEX(BingoMaker.com!$A$1240:$A$1254,MATCH(LARGE(BingoMaker.com!$B$1240:$B$1254,ROW()-1),BingoMaker.com!$B$1240:$B$1254,0))</f>
        <v>3</v>
      </c>
      <c r="MP2" s="55">
        <f ca="1">INDEX(BingoMaker.com!$C$1240:$C$1254,MATCH(LARGE(BingoMaker.com!$D$1240:$D$1254,ROW()-1),BingoMaker.com!$D$1240:$D$1254,0))</f>
        <v>18</v>
      </c>
      <c r="MQ2" s="55">
        <f ca="1">INDEX(BingoMaker.com!$E$1240:$E$1254,MATCH(LARGE(BingoMaker.com!$F$1240:$F$1254,ROW()-1),BingoMaker.com!$F$1240:$F$1254,0))</f>
        <v>36</v>
      </c>
      <c r="MR2" s="55">
        <f ca="1">INDEX(BingoMaker.com!$G$1240:$G$1254,MATCH(LARGE(BingoMaker.com!$H$1240:$H$1254,ROW()-1),BingoMaker.com!$H$1240:$H$1254,0))</f>
        <v>59</v>
      </c>
      <c r="MS2" s="55">
        <f ca="1">INDEX(BingoMaker.com!$I$1240:$I$1254,MATCH(LARGE(BingoMaker.com!$J$1240:$J$1254,ROW()-1),BingoMaker.com!$J$1240:$J$1254,0))</f>
        <v>62</v>
      </c>
      <c r="MU2" s="55">
        <f ca="1">INDEX(BingoMaker.com!$A$1260:$A$1274,MATCH(LARGE(BingoMaker.com!$B$1260:$B$1274,ROW()-1),BingoMaker.com!$B$1260:$B$1274,0))</f>
        <v>13</v>
      </c>
      <c r="MV2" s="55">
        <f ca="1">INDEX(BingoMaker.com!$C$1260:$C$1274,MATCH(LARGE(BingoMaker.com!$D$1260:$D$1274,ROW()-1),BingoMaker.com!$D$1260:$D$1274,0))</f>
        <v>23</v>
      </c>
      <c r="MW2" s="55">
        <f ca="1">INDEX(BingoMaker.com!$E$1260:$E$1274,MATCH(LARGE(BingoMaker.com!$F$1260:$F$1274,ROW()-1),BingoMaker.com!$F$1260:$F$1274,0))</f>
        <v>31</v>
      </c>
      <c r="MX2" s="55">
        <f ca="1">INDEX(BingoMaker.com!$G$1260:$G$1274,MATCH(LARGE(BingoMaker.com!$H$1260:$H$1274,ROW()-1),BingoMaker.com!$H$1260:$H$1274,0))</f>
        <v>49</v>
      </c>
      <c r="MY2" s="55">
        <f ca="1">INDEX(BingoMaker.com!$I$1260:$I$1274,MATCH(LARGE(BingoMaker.com!$J$1260:$J$1274,ROW()-1),BingoMaker.com!$J$1260:$J$1274,0))</f>
        <v>63</v>
      </c>
      <c r="MZ2" s="55">
        <f ca="1">INDEX(BingoMaker.com!$A$1280:$A$1294,MATCH(LARGE(BingoMaker.com!$B$1280:$B$1294,ROW()-1),BingoMaker.com!$B$1280:$B$1294,0))</f>
        <v>2</v>
      </c>
      <c r="NA2" s="55">
        <f ca="1">INDEX(BingoMaker.com!$C$1280:$C$1294,MATCH(LARGE(BingoMaker.com!$D$1280:$D$1294,ROW()-1),BingoMaker.com!$D$1280:$D$1294,0))</f>
        <v>29</v>
      </c>
      <c r="NB2" s="55">
        <f ca="1">INDEX(BingoMaker.com!$E$1280:$E$1294,MATCH(LARGE(BingoMaker.com!$F$1280:$F$1294,ROW()-1),BingoMaker.com!$F$1280:$F$1294,0))</f>
        <v>44</v>
      </c>
      <c r="NC2" s="55">
        <f ca="1">INDEX(BingoMaker.com!$G$1280:$G$1294,MATCH(LARGE(BingoMaker.com!$H$1280:$H$1294,ROW()-1),BingoMaker.com!$H$1280:$H$1294,0))</f>
        <v>53</v>
      </c>
      <c r="ND2" s="55">
        <f ca="1">INDEX(BingoMaker.com!$I$1280:$I$1294,MATCH(LARGE(BingoMaker.com!$J$1280:$J$1294,ROW()-1),BingoMaker.com!$J$1280:$J$1294,0))</f>
        <v>74</v>
      </c>
      <c r="NF2" s="55">
        <f ca="1">INDEX(BingoMaker.com!$A$1300:$A$1314,MATCH(LARGE(BingoMaker.com!$B$1300:$B$1314,ROW()-1),BingoMaker.com!$B$1300:$B$1314,0))</f>
        <v>2</v>
      </c>
      <c r="NG2" s="55">
        <f ca="1">INDEX(BingoMaker.com!$C$1300:$C$1314,MATCH(LARGE(BingoMaker.com!$D$1300:$D$1314,ROW()-1),BingoMaker.com!$D$1300:$D$1314,0))</f>
        <v>28</v>
      </c>
      <c r="NH2" s="55">
        <f ca="1">INDEX(BingoMaker.com!$E$1300:$E$1314,MATCH(LARGE(BingoMaker.com!$F$1300:$F$1314,ROW()-1),BingoMaker.com!$F$1300:$F$1314,0))</f>
        <v>43</v>
      </c>
      <c r="NI2" s="55">
        <f ca="1">INDEX(BingoMaker.com!$G$1300:$G$1314,MATCH(LARGE(BingoMaker.com!$H$1300:$H$1314,ROW()-1),BingoMaker.com!$H$1300:$H$1314,0))</f>
        <v>58</v>
      </c>
      <c r="NJ2" s="55">
        <f ca="1">INDEX(BingoMaker.com!$I$1300:$I$1314,MATCH(LARGE(BingoMaker.com!$J$1300:$J$1314,ROW()-1),BingoMaker.com!$J$1300:$J$1314,0))</f>
        <v>68</v>
      </c>
      <c r="NK2" s="55">
        <f ca="1">INDEX(BingoMaker.com!$A$1320:$A$1334,MATCH(LARGE(BingoMaker.com!$B$1320:$B$1334,ROW()-1),BingoMaker.com!$B$1320:$B$1334,0))</f>
        <v>13</v>
      </c>
      <c r="NL2" s="55">
        <f ca="1">INDEX(BingoMaker.com!$C$1320:$C$1334,MATCH(LARGE(BingoMaker.com!$D$1320:$D$1334,ROW()-1),BingoMaker.com!$D$1320:$D$1334,0))</f>
        <v>21</v>
      </c>
      <c r="NM2" s="55">
        <f ca="1">INDEX(BingoMaker.com!$E$1320:$E$1334,MATCH(LARGE(BingoMaker.com!$F$1320:$F$1334,ROW()-1),BingoMaker.com!$F$1320:$F$1334,0))</f>
        <v>32</v>
      </c>
      <c r="NN2" s="55">
        <f ca="1">INDEX(BingoMaker.com!$G$1320:$G$1334,MATCH(LARGE(BingoMaker.com!$H$1320:$H$1334,ROW()-1),BingoMaker.com!$H$1320:$H$1334,0))</f>
        <v>60</v>
      </c>
      <c r="NO2" s="55">
        <f ca="1">INDEX(BingoMaker.com!$I$1320:$I$1334,MATCH(LARGE(BingoMaker.com!$J$1320:$J$1334,ROW()-1),BingoMaker.com!$J$1320:$J$1334,0))</f>
        <v>66</v>
      </c>
      <c r="NQ2" s="55">
        <f ca="1">INDEX(BingoMaker.com!$A$1340:$A$1354,MATCH(LARGE(BingoMaker.com!$B$1340:$B$1354,ROW()-1),BingoMaker.com!$B$1340:$B$1354,0))</f>
        <v>12</v>
      </c>
      <c r="NR2" s="55">
        <f ca="1">INDEX(BingoMaker.com!$C$1340:$C$1354,MATCH(LARGE(BingoMaker.com!$D$1340:$D$1354,ROW()-1),BingoMaker.com!$D$1340:$D$1354,0))</f>
        <v>23</v>
      </c>
      <c r="NS2" s="55">
        <f ca="1">INDEX(BingoMaker.com!$E$1340:$E$1354,MATCH(LARGE(BingoMaker.com!$F$1340:$F$1354,ROW()-1),BingoMaker.com!$F$1340:$F$1354,0))</f>
        <v>33</v>
      </c>
      <c r="NT2" s="55">
        <f ca="1">INDEX(BingoMaker.com!$G$1340:$G$1354,MATCH(LARGE(BingoMaker.com!$H$1340:$H$1354,ROW()-1),BingoMaker.com!$H$1340:$H$1354,0))</f>
        <v>57</v>
      </c>
      <c r="NU2" s="55">
        <f ca="1">INDEX(BingoMaker.com!$I$1340:$I$1354,MATCH(LARGE(BingoMaker.com!$J$1340:$J$1354,ROW()-1),BingoMaker.com!$J$1340:$J$1354,0))</f>
        <v>74</v>
      </c>
      <c r="NV2" s="55">
        <f ca="1">INDEX(BingoMaker.com!$A$1360:$A$1374,MATCH(LARGE(BingoMaker.com!$B$1360:$B$1374,ROW()-1),BingoMaker.com!$B$1360:$B$1374,0))</f>
        <v>9</v>
      </c>
      <c r="NW2" s="55">
        <f ca="1">INDEX(BingoMaker.com!$C$1360:$C$1374,MATCH(LARGE(BingoMaker.com!$D$1360:$D$1374,ROW()-1),BingoMaker.com!$D$1360:$D$1374,0))</f>
        <v>23</v>
      </c>
      <c r="NX2" s="55">
        <f ca="1">INDEX(BingoMaker.com!$E$1360:$E$1374,MATCH(LARGE(BingoMaker.com!$F$1360:$F$1374,ROW()-1),BingoMaker.com!$F$1360:$F$1374,0))</f>
        <v>44</v>
      </c>
      <c r="NY2" s="55">
        <f ca="1">INDEX(BingoMaker.com!$G$1360:$G$1374,MATCH(LARGE(BingoMaker.com!$H$1360:$H$1374,ROW()-1),BingoMaker.com!$H$1360:$H$1374,0))</f>
        <v>49</v>
      </c>
      <c r="NZ2" s="55">
        <f ca="1">INDEX(BingoMaker.com!$I$1360:$I$1374,MATCH(LARGE(BingoMaker.com!$J$1360:$J$1374,ROW()-1),BingoMaker.com!$J$1360:$J$1374,0))</f>
        <v>70</v>
      </c>
      <c r="OB2" s="55">
        <f ca="1">INDEX(BingoMaker.com!$A$1380:$A$1394,MATCH(LARGE(BingoMaker.com!$B$1380:$B$1394,ROW()-1),BingoMaker.com!$B$1380:$B$1394,0))</f>
        <v>9</v>
      </c>
      <c r="OC2" s="55">
        <f ca="1">INDEX(BingoMaker.com!$C$1380:$C$1394,MATCH(LARGE(BingoMaker.com!$D$1380:$D$1394,ROW()-1),BingoMaker.com!$D$1380:$D$1394,0))</f>
        <v>18</v>
      </c>
      <c r="OD2" s="55">
        <f ca="1">INDEX(BingoMaker.com!$E$1380:$E$1394,MATCH(LARGE(BingoMaker.com!$F$1380:$F$1394,ROW()-1),BingoMaker.com!$F$1380:$F$1394,0))</f>
        <v>33</v>
      </c>
      <c r="OE2" s="55">
        <f ca="1">INDEX(BingoMaker.com!$G$1380:$G$1394,MATCH(LARGE(BingoMaker.com!$H$1380:$H$1394,ROW()-1),BingoMaker.com!$H$1380:$H$1394,0))</f>
        <v>54</v>
      </c>
      <c r="OF2" s="55">
        <f ca="1">INDEX(BingoMaker.com!$I$1380:$I$1394,MATCH(LARGE(BingoMaker.com!$J$1380:$J$1394,ROW()-1),BingoMaker.com!$J$1380:$J$1394,0))</f>
        <v>61</v>
      </c>
      <c r="OG2" s="55">
        <f ca="1">INDEX(BingoMaker.com!$A$1400:$A$1414,MATCH(LARGE(BingoMaker.com!$B$1400:$B$1414,ROW()-1),BingoMaker.com!$B$1400:$B$1414,0))</f>
        <v>4</v>
      </c>
      <c r="OH2" s="55">
        <f ca="1">INDEX(BingoMaker.com!$C$1400:$C$1414,MATCH(LARGE(BingoMaker.com!$D$1400:$D$1414,ROW()-1),BingoMaker.com!$D$1400:$D$1414,0))</f>
        <v>26</v>
      </c>
      <c r="OI2" s="55">
        <f ca="1">INDEX(BingoMaker.com!$E$1400:$E$1414,MATCH(LARGE(BingoMaker.com!$F$1400:$F$1414,ROW()-1),BingoMaker.com!$F$1400:$F$1414,0))</f>
        <v>42</v>
      </c>
      <c r="OJ2" s="55">
        <f ca="1">INDEX(BingoMaker.com!$G$1400:$G$1414,MATCH(LARGE(BingoMaker.com!$H$1400:$H$1414,ROW()-1),BingoMaker.com!$H$1400:$H$1414,0))</f>
        <v>58</v>
      </c>
      <c r="OK2" s="55">
        <f ca="1">INDEX(BingoMaker.com!$I$1400:$I$1414,MATCH(LARGE(BingoMaker.com!$J$1400:$J$1414,ROW()-1),BingoMaker.com!$J$1400:$J$1414,0))</f>
        <v>70</v>
      </c>
      <c r="OM2" s="55">
        <f ca="1">INDEX(BingoMaker.com!$A$1420:$A$1434,MATCH(LARGE(BingoMaker.com!$B$1420:$B$1434,ROW()-1),BingoMaker.com!$B$1420:$B$1434,0))</f>
        <v>5</v>
      </c>
      <c r="ON2" s="55">
        <f ca="1">INDEX(BingoMaker.com!$C$1420:$C$1434,MATCH(LARGE(BingoMaker.com!$D$1420:$D$1434,ROW()-1),BingoMaker.com!$D$1420:$D$1434,0))</f>
        <v>24</v>
      </c>
      <c r="OO2" s="55">
        <f ca="1">INDEX(BingoMaker.com!$E$1420:$E$1434,MATCH(LARGE(BingoMaker.com!$F$1420:$F$1434,ROW()-1),BingoMaker.com!$F$1420:$F$1434,0))</f>
        <v>32</v>
      </c>
      <c r="OP2" s="55">
        <f ca="1">INDEX(BingoMaker.com!$G$1420:$G$1434,MATCH(LARGE(BingoMaker.com!$H$1420:$H$1434,ROW()-1),BingoMaker.com!$H$1420:$H$1434,0))</f>
        <v>46</v>
      </c>
      <c r="OQ2" s="55">
        <f ca="1">INDEX(BingoMaker.com!$I$1420:$I$1434,MATCH(LARGE(BingoMaker.com!$J$1420:$J$1434,ROW()-1),BingoMaker.com!$J$1420:$J$1434,0))</f>
        <v>66</v>
      </c>
      <c r="OR2" s="55">
        <f ca="1">INDEX(BingoMaker.com!$A$1440:$A$1454,MATCH(LARGE(BingoMaker.com!$B$1440:$B$1454,ROW()-1),BingoMaker.com!$B$1440:$B$1454,0))</f>
        <v>6</v>
      </c>
      <c r="OS2" s="55">
        <f ca="1">INDEX(BingoMaker.com!$C$1440:$C$1454,MATCH(LARGE(BingoMaker.com!$D$1440:$D$1454,ROW()-1),BingoMaker.com!$D$1440:$D$1454,0))</f>
        <v>22</v>
      </c>
      <c r="OT2" s="55">
        <f ca="1">INDEX(BingoMaker.com!$E$1440:$E$1454,MATCH(LARGE(BingoMaker.com!$F$1440:$F$1454,ROW()-1),BingoMaker.com!$F$1440:$F$1454,0))</f>
        <v>45</v>
      </c>
      <c r="OU2" s="55">
        <f ca="1">INDEX(BingoMaker.com!$G$1440:$G$1454,MATCH(LARGE(BingoMaker.com!$H$1440:$H$1454,ROW()-1),BingoMaker.com!$H$1440:$H$1454,0))</f>
        <v>57</v>
      </c>
      <c r="OV2" s="55">
        <f ca="1">INDEX(BingoMaker.com!$I$1440:$I$1454,MATCH(LARGE(BingoMaker.com!$J$1440:$J$1454,ROW()-1),BingoMaker.com!$J$1440:$J$1454,0))</f>
        <v>74</v>
      </c>
      <c r="OX2" s="54">
        <f ca="1">INDEX(BingoMaker.com!$A$1460:$A$1474,MATCH(LARGE(BingoMaker.com!$B$1460:$B$1474,ROW()-1),BingoMaker.com!$B$1460:$B$1474,0))</f>
        <v>10</v>
      </c>
      <c r="OY2" s="54">
        <f ca="1">INDEX(BingoMaker.com!$C$1460:$C$1474,MATCH(LARGE(BingoMaker.com!$D$1460:$D$1474,ROW()-1),BingoMaker.com!$D$1460:$D$1474,0))</f>
        <v>19</v>
      </c>
      <c r="OZ2" s="54">
        <f ca="1">INDEX(BingoMaker.com!$E$1460:$E$1474,MATCH(LARGE(BingoMaker.com!$F$1460:$F$1474,ROW()-1),BingoMaker.com!$F$1460:$F$1474,0))</f>
        <v>41</v>
      </c>
      <c r="PA2" s="54">
        <f ca="1">INDEX(BingoMaker.com!$G$1460:$G$1474,MATCH(LARGE(BingoMaker.com!$H$1460:$H$1474,ROW()-1),BingoMaker.com!$H$1460:$H$1474,0))</f>
        <v>47</v>
      </c>
      <c r="PB2" s="54">
        <f ca="1">INDEX(BingoMaker.com!$I$1460:$I$1474,MATCH(LARGE(BingoMaker.com!$J$1460:$J$1474,ROW()-1),BingoMaker.com!$J$1460:$J$1474,0))</f>
        <v>71</v>
      </c>
      <c r="PC2" s="54">
        <f ca="1">INDEX(BingoMaker.com!$A$1480:$A$1494,MATCH(LARGE(BingoMaker.com!$B$1480:$B$1494,ROW()-1),BingoMaker.com!$B$1480:$B$1494,0))</f>
        <v>15</v>
      </c>
      <c r="PD2" s="54">
        <f ca="1">INDEX(BingoMaker.com!$C$1480:$C$1494,MATCH(LARGE(BingoMaker.com!$D$1480:$D$1494,ROW()-1),BingoMaker.com!$D$1480:$D$1494,0))</f>
        <v>24</v>
      </c>
      <c r="PE2" s="54">
        <f ca="1">INDEX(BingoMaker.com!$E$1480:$E$1494,MATCH(LARGE(BingoMaker.com!$F$1480:$F$1494,ROW()-1),BingoMaker.com!$F$1480:$F$1494,0))</f>
        <v>32</v>
      </c>
      <c r="PF2" s="54">
        <f ca="1">INDEX(BingoMaker.com!$G$1480:$G$1494,MATCH(LARGE(BingoMaker.com!$H$1480:$H$1494,ROW()-1),BingoMaker.com!$H$1480:$H$1494,0))</f>
        <v>56</v>
      </c>
      <c r="PG2" s="54">
        <f ca="1">INDEX(BingoMaker.com!$I$1480:$I$1494,MATCH(LARGE(BingoMaker.com!$J$1480:$J$1494,ROW()-1),BingoMaker.com!$J$1480:$J$1494,0))</f>
        <v>67</v>
      </c>
      <c r="PI2" s="54">
        <f ca="1">INDEX(BingoMaker.com!$A$1500:$A$1514,MATCH(LARGE(BingoMaker.com!$B$1500:$B$1514,ROW()-1),BingoMaker.com!$B$1500:$B$1514,0))</f>
        <v>12</v>
      </c>
      <c r="PJ2" s="54">
        <f ca="1">INDEX(BingoMaker.com!$C$1500:$C$1514,MATCH(LARGE(BingoMaker.com!$D$1500:$D$1514,ROW()-1),BingoMaker.com!$D$1500:$D$1514,0))</f>
        <v>26</v>
      </c>
      <c r="PK2" s="54">
        <f ca="1">INDEX(BingoMaker.com!$E$1500:$E$1514,MATCH(LARGE(BingoMaker.com!$F$1500:$F$1514,ROW()-1),BingoMaker.com!$F$1500:$F$1514,0))</f>
        <v>35</v>
      </c>
      <c r="PL2" s="54">
        <f ca="1">INDEX(BingoMaker.com!$G$1500:$G$1514,MATCH(LARGE(BingoMaker.com!$H$1500:$H$1514,ROW()-1),BingoMaker.com!$H$1500:$H$1514,0))</f>
        <v>51</v>
      </c>
      <c r="PM2" s="54">
        <f ca="1">INDEX(BingoMaker.com!$I$1500:$I$1514,MATCH(LARGE(BingoMaker.com!$J$1500:$J$1514,ROW()-1),BingoMaker.com!$J$1500:$J$1514,0))</f>
        <v>63</v>
      </c>
      <c r="PN2" s="54">
        <f ca="1">INDEX(BingoMaker.com!$A$1520:$A$1534,MATCH(LARGE(BingoMaker.com!$B$1520:$B$1534,ROW()-1),BingoMaker.com!$B$1520:$B$1534,0))</f>
        <v>9</v>
      </c>
      <c r="PO2" s="54">
        <f ca="1">INDEX(BingoMaker.com!$C$1520:$C$1534,MATCH(LARGE(BingoMaker.com!$D$1520:$D$1534,ROW()-1),BingoMaker.com!$D$1520:$D$1534,0))</f>
        <v>17</v>
      </c>
      <c r="PP2" s="54">
        <f ca="1">INDEX(BingoMaker.com!$E$1520:$E$1534,MATCH(LARGE(BingoMaker.com!$F$1520:$F$1534,ROW()-1),BingoMaker.com!$F$1520:$F$1534,0))</f>
        <v>33</v>
      </c>
      <c r="PQ2" s="54">
        <f ca="1">INDEX(BingoMaker.com!$G$1520:$G$1534,MATCH(LARGE(BingoMaker.com!$H$1520:$H$1534,ROW()-1),BingoMaker.com!$H$1520:$H$1534,0))</f>
        <v>50</v>
      </c>
      <c r="PR2" s="54">
        <f ca="1">INDEX(BingoMaker.com!$I$1520:$I$1534,MATCH(LARGE(BingoMaker.com!$J$1520:$J$1534,ROW()-1),BingoMaker.com!$J$1520:$J$1534,0))</f>
        <v>63</v>
      </c>
      <c r="PT2" s="54">
        <f ca="1">INDEX(BingoMaker.com!$A$1540:$A$1554,MATCH(LARGE(BingoMaker.com!$B$1540:$B$1554,ROW()-1),BingoMaker.com!$B$1540:$B$1554,0))</f>
        <v>14</v>
      </c>
      <c r="PU2" s="54">
        <f ca="1">INDEX(BingoMaker.com!$C$1540:$C$1554,MATCH(LARGE(BingoMaker.com!$D$1540:$D$1554,ROW()-1),BingoMaker.com!$D$1540:$D$1554,0))</f>
        <v>26</v>
      </c>
      <c r="PV2" s="54">
        <f ca="1">INDEX(BingoMaker.com!$E$1540:$E$1554,MATCH(LARGE(BingoMaker.com!$F$1540:$F$1554,ROW()-1),BingoMaker.com!$F$1540:$F$1554,0))</f>
        <v>42</v>
      </c>
      <c r="PW2" s="54">
        <f ca="1">INDEX(BingoMaker.com!$G$1540:$G$1554,MATCH(LARGE(BingoMaker.com!$H$1540:$H$1554,ROW()-1),BingoMaker.com!$H$1540:$H$1554,0))</f>
        <v>50</v>
      </c>
      <c r="PX2" s="54">
        <f ca="1">INDEX(BingoMaker.com!$I$1540:$I$1554,MATCH(LARGE(BingoMaker.com!$J$1540:$J$1554,ROW()-1),BingoMaker.com!$J$1540:$J$1554,0))</f>
        <v>62</v>
      </c>
      <c r="PY2" s="54">
        <f ca="1">INDEX(BingoMaker.com!$A$1560:$A$1574,MATCH(LARGE(BingoMaker.com!$B$1560:$B$1574,ROW()-1),BingoMaker.com!$B$1560:$B$1574,0))</f>
        <v>1</v>
      </c>
      <c r="PZ2" s="54">
        <f ca="1">INDEX(BingoMaker.com!$C$1560:$C$1574,MATCH(LARGE(BingoMaker.com!$D$1560:$D$1574,ROW()-1),BingoMaker.com!$D$1560:$D$1574,0))</f>
        <v>20</v>
      </c>
      <c r="QA2" s="54">
        <f ca="1">INDEX(BingoMaker.com!$E$1560:$E$1574,MATCH(LARGE(BingoMaker.com!$F$1560:$F$1574,ROW()-1),BingoMaker.com!$F$1560:$F$1574,0))</f>
        <v>35</v>
      </c>
      <c r="QB2" s="54">
        <f ca="1">INDEX(BingoMaker.com!$G$1560:$G$1574,MATCH(LARGE(BingoMaker.com!$H$1560:$H$1574,ROW()-1),BingoMaker.com!$H$1560:$H$1574,0))</f>
        <v>53</v>
      </c>
      <c r="QC2" s="54">
        <f ca="1">INDEX(BingoMaker.com!$I$1560:$I$1574,MATCH(LARGE(BingoMaker.com!$J$1560:$J$1574,ROW()-1),BingoMaker.com!$J$1560:$J$1574,0))</f>
        <v>68</v>
      </c>
      <c r="QE2" s="54">
        <f ca="1">INDEX(BingoMaker.com!$A$1580:$A$1594,MATCH(LARGE(BingoMaker.com!$B$1580:$B$1594,ROW()-1),BingoMaker.com!$B$1580:$B$1594,0))</f>
        <v>9</v>
      </c>
      <c r="QF2" s="54">
        <f ca="1">INDEX(BingoMaker.com!$C$1580:$C$1594,MATCH(LARGE(BingoMaker.com!$D$1580:$D$1594,ROW()-1),BingoMaker.com!$D$1580:$D$1594,0))</f>
        <v>25</v>
      </c>
      <c r="QG2" s="54">
        <f ca="1">INDEX(BingoMaker.com!$E$1580:$E$1594,MATCH(LARGE(BingoMaker.com!$F$1580:$F$1594,ROW()-1),BingoMaker.com!$F$1580:$F$1594,0))</f>
        <v>31</v>
      </c>
      <c r="QH2" s="54">
        <f ca="1">INDEX(BingoMaker.com!$G$1580:$G$1594,MATCH(LARGE(BingoMaker.com!$H$1580:$H$1594,ROW()-1),BingoMaker.com!$H$1580:$H$1594,0))</f>
        <v>50</v>
      </c>
      <c r="QI2" s="54">
        <f ca="1">INDEX(BingoMaker.com!$I$1580:$I$1594,MATCH(LARGE(BingoMaker.com!$J$1580:$J$1594,ROW()-1),BingoMaker.com!$J$1580:$J$1594,0))</f>
        <v>71</v>
      </c>
      <c r="QJ2" s="54">
        <f ca="1">INDEX(BingoMaker.com!$A$1600:$A$1614,MATCH(LARGE(BingoMaker.com!$B$1600:$B$1614,ROW()-1),BingoMaker.com!$B$1600:$B$1614,0))</f>
        <v>8</v>
      </c>
      <c r="QK2" s="54">
        <f ca="1">INDEX(BingoMaker.com!$C$1600:$C$1614,MATCH(LARGE(BingoMaker.com!$D$1600:$D$1614,ROW()-1),BingoMaker.com!$D$1600:$D$1614,0))</f>
        <v>18</v>
      </c>
      <c r="QL2" s="54">
        <f ca="1">INDEX(BingoMaker.com!$E$1600:$E$1614,MATCH(LARGE(BingoMaker.com!$F$1600:$F$1614,ROW()-1),BingoMaker.com!$F$1600:$F$1614,0))</f>
        <v>43</v>
      </c>
      <c r="QM2" s="54">
        <f ca="1">INDEX(BingoMaker.com!$G$1600:$G$1614,MATCH(LARGE(BingoMaker.com!$H$1600:$H$1614,ROW()-1),BingoMaker.com!$H$1600:$H$1614,0))</f>
        <v>52</v>
      </c>
      <c r="QN2" s="54">
        <f ca="1">INDEX(BingoMaker.com!$I$1600:$I$1614,MATCH(LARGE(BingoMaker.com!$J$1600:$J$1614,ROW()-1),BingoMaker.com!$J$1600:$J$1614,0))</f>
        <v>61</v>
      </c>
      <c r="QP2" s="54">
        <f ca="1">INDEX(BingoMaker.com!$A$1620:$A$1634,MATCH(LARGE(BingoMaker.com!$B$1620:$B$1634,ROW()-1),BingoMaker.com!$B$1620:$B$1634,0))</f>
        <v>7</v>
      </c>
      <c r="QQ2" s="54">
        <f ca="1">INDEX(BingoMaker.com!$C$1620:$C$1634,MATCH(LARGE(BingoMaker.com!$D$1620:$D$1634,ROW()-1),BingoMaker.com!$D$1620:$D$1634,0))</f>
        <v>23</v>
      </c>
      <c r="QR2" s="54">
        <f ca="1">INDEX(BingoMaker.com!$E$1620:$E$1634,MATCH(LARGE(BingoMaker.com!$F$1620:$F$1634,ROW()-1),BingoMaker.com!$F$1620:$F$1634,0))</f>
        <v>42</v>
      </c>
      <c r="QS2" s="54">
        <f ca="1">INDEX(BingoMaker.com!$G$1620:$G$1634,MATCH(LARGE(BingoMaker.com!$H$1620:$H$1634,ROW()-1),BingoMaker.com!$H$1620:$H$1634,0))</f>
        <v>53</v>
      </c>
      <c r="QT2" s="54">
        <f ca="1">INDEX(BingoMaker.com!$I$1620:$I$1634,MATCH(LARGE(BingoMaker.com!$J$1620:$J$1634,ROW()-1),BingoMaker.com!$J$1620:$J$1634,0))</f>
        <v>61</v>
      </c>
      <c r="QU2" s="54">
        <f ca="1">INDEX(BingoMaker.com!$A$1640:$A$1654,MATCH(LARGE(BingoMaker.com!$B$1640:$B$1654,ROW()-1),BingoMaker.com!$B$1640:$B$1654,0))</f>
        <v>1</v>
      </c>
      <c r="QV2" s="54">
        <f ca="1">INDEX(BingoMaker.com!$C$1640:$C$1654,MATCH(LARGE(BingoMaker.com!$D$1640:$D$1654,ROW()-1),BingoMaker.com!$D$1640:$D$1654,0))</f>
        <v>25</v>
      </c>
      <c r="QW2" s="54">
        <f ca="1">INDEX(BingoMaker.com!$E$1640:$E$1654,MATCH(LARGE(BingoMaker.com!$F$1640:$F$1654,ROW()-1),BingoMaker.com!$F$1640:$F$1654,0))</f>
        <v>42</v>
      </c>
      <c r="QX2" s="54">
        <f ca="1">INDEX(BingoMaker.com!$G$1640:$G$1654,MATCH(LARGE(BingoMaker.com!$H$1640:$H$1654,ROW()-1),BingoMaker.com!$H$1640:$H$1654,0))</f>
        <v>54</v>
      </c>
      <c r="QY2" s="54">
        <f ca="1">INDEX(BingoMaker.com!$I$1640:$I$1654,MATCH(LARGE(BingoMaker.com!$J$1640:$J$1654,ROW()-1),BingoMaker.com!$J$1640:$J$1654,0))</f>
        <v>72</v>
      </c>
      <c r="RA2" s="54">
        <f ca="1">INDEX(BingoMaker.com!$A$1660:$A$1674,MATCH(LARGE(BingoMaker.com!$B$1660:$B$1674,ROW()-1),BingoMaker.com!$B$1660:$B$1674,0))</f>
        <v>12</v>
      </c>
      <c r="RB2" s="54">
        <f ca="1">INDEX(BingoMaker.com!$C$1660:$C$1674,MATCH(LARGE(BingoMaker.com!$D$1660:$D$1674,ROW()-1),BingoMaker.com!$D$1660:$D$1674,0))</f>
        <v>26</v>
      </c>
      <c r="RC2" s="54">
        <f ca="1">INDEX(BingoMaker.com!$E$1660:$E$1674,MATCH(LARGE(BingoMaker.com!$F$1660:$F$1674,ROW()-1),BingoMaker.com!$F$1660:$F$1674,0))</f>
        <v>34</v>
      </c>
      <c r="RD2" s="54">
        <f ca="1">INDEX(BingoMaker.com!$G$1660:$G$1674,MATCH(LARGE(BingoMaker.com!$H$1660:$H$1674,ROW()-1),BingoMaker.com!$H$1660:$H$1674,0))</f>
        <v>48</v>
      </c>
      <c r="RE2" s="54">
        <f ca="1">INDEX(BingoMaker.com!$I$1660:$I$1674,MATCH(LARGE(BingoMaker.com!$J$1660:$J$1674,ROW()-1),BingoMaker.com!$J$1660:$J$1674,0))</f>
        <v>63</v>
      </c>
      <c r="RF2" s="54">
        <f ca="1">INDEX(BingoMaker.com!$A$1680:$A$1694,MATCH(LARGE(BingoMaker.com!$B$1680:$B$1694,ROW()-1),BingoMaker.com!$B$1680:$B$1694,0))</f>
        <v>13</v>
      </c>
      <c r="RG2" s="54">
        <f ca="1">INDEX(BingoMaker.com!$C$1680:$C$1694,MATCH(LARGE(BingoMaker.com!$D$1680:$D$1694,ROW()-1),BingoMaker.com!$D$1680:$D$1694,0))</f>
        <v>20</v>
      </c>
      <c r="RH2" s="54">
        <f ca="1">INDEX(BingoMaker.com!$E$1680:$E$1694,MATCH(LARGE(BingoMaker.com!$F$1680:$F$1694,ROW()-1),BingoMaker.com!$F$1680:$F$1694,0))</f>
        <v>35</v>
      </c>
      <c r="RI2" s="54">
        <f ca="1">INDEX(BingoMaker.com!$G$1680:$G$1694,MATCH(LARGE(BingoMaker.com!$H$1680:$H$1694,ROW()-1),BingoMaker.com!$H$1680:$H$1694,0))</f>
        <v>59</v>
      </c>
      <c r="RJ2" s="54">
        <f ca="1">INDEX(BingoMaker.com!$I$1680:$I$1694,MATCH(LARGE(BingoMaker.com!$J$1680:$J$1694,ROW()-1),BingoMaker.com!$J$1680:$J$1694,0))</f>
        <v>64</v>
      </c>
      <c r="RL2" s="54">
        <f ca="1">INDEX(BingoMaker.com!$A$1700:$A$1714,MATCH(LARGE(BingoMaker.com!$B$1700:$B$1714,ROW()-1),BingoMaker.com!$B$1700:$B$1714,0))</f>
        <v>1</v>
      </c>
      <c r="RM2" s="54">
        <f ca="1">INDEX(BingoMaker.com!$C$1700:$C$1714,MATCH(LARGE(BingoMaker.com!$D$1700:$D$1714,ROW()-1),BingoMaker.com!$D$1700:$D$1714,0))</f>
        <v>27</v>
      </c>
      <c r="RN2" s="54">
        <f ca="1">INDEX(BingoMaker.com!$E$1700:$E$1714,MATCH(LARGE(BingoMaker.com!$F$1700:$F$1714,ROW()-1),BingoMaker.com!$F$1700:$F$1714,0))</f>
        <v>40</v>
      </c>
      <c r="RO2" s="54">
        <f ca="1">INDEX(BingoMaker.com!$G$1700:$G$1714,MATCH(LARGE(BingoMaker.com!$H$1700:$H$1714,ROW()-1),BingoMaker.com!$H$1700:$H$1714,0))</f>
        <v>59</v>
      </c>
      <c r="RP2" s="54">
        <f ca="1">INDEX(BingoMaker.com!$I$1700:$I$1714,MATCH(LARGE(BingoMaker.com!$J$1700:$J$1714,ROW()-1),BingoMaker.com!$J$1700:$J$1714,0))</f>
        <v>71</v>
      </c>
      <c r="RQ2" s="54">
        <f ca="1">INDEX(BingoMaker.com!$A$1720:$A$1734,MATCH(LARGE(BingoMaker.com!$B$1720:$B$1734,ROW()-1),BingoMaker.com!$B$1720:$B$1734,0))</f>
        <v>11</v>
      </c>
      <c r="RR2" s="54">
        <f ca="1">INDEX(BingoMaker.com!$C$1720:$C$1734,MATCH(LARGE(BingoMaker.com!$D$1720:$D$1734,ROW()-1),BingoMaker.com!$D$1720:$D$1734,0))</f>
        <v>16</v>
      </c>
      <c r="RS2" s="54">
        <f ca="1">INDEX(BingoMaker.com!$E$1720:$E$1734,MATCH(LARGE(BingoMaker.com!$F$1720:$F$1734,ROW()-1),BingoMaker.com!$F$1720:$F$1734,0))</f>
        <v>35</v>
      </c>
      <c r="RT2" s="54">
        <f ca="1">INDEX(BingoMaker.com!$G$1720:$G$1734,MATCH(LARGE(BingoMaker.com!$H$1720:$H$1734,ROW()-1),BingoMaker.com!$H$1720:$H$1734,0))</f>
        <v>53</v>
      </c>
      <c r="RU2" s="54">
        <f ca="1">INDEX(BingoMaker.com!$I$1720:$I$1734,MATCH(LARGE(BingoMaker.com!$J$1720:$J$1734,ROW()-1),BingoMaker.com!$J$1720:$J$1734,0))</f>
        <v>64</v>
      </c>
      <c r="RW2" s="54">
        <f ca="1">INDEX(BingoMaker.com!$A$1740:$A$1754,MATCH(LARGE(BingoMaker.com!$B$1740:$B$1754,ROW()-1),BingoMaker.com!$B$1740:$B$1754,0))</f>
        <v>15</v>
      </c>
      <c r="RX2" s="54">
        <f ca="1">INDEX(BingoMaker.com!$C$1740:$C$1754,MATCH(LARGE(BingoMaker.com!$D$1740:$D$1754,ROW()-1),BingoMaker.com!$D$1740:$D$1754,0))</f>
        <v>23</v>
      </c>
      <c r="RY2" s="54">
        <f ca="1">INDEX(BingoMaker.com!$E$1740:$E$1754,MATCH(LARGE(BingoMaker.com!$F$1740:$F$1754,ROW()-1),BingoMaker.com!$F$1740:$F$1754,0))</f>
        <v>38</v>
      </c>
      <c r="RZ2" s="54">
        <f ca="1">INDEX(BingoMaker.com!$G$1740:$G$1754,MATCH(LARGE(BingoMaker.com!$H$1740:$H$1754,ROW()-1),BingoMaker.com!$H$1740:$H$1754,0))</f>
        <v>56</v>
      </c>
      <c r="SA2" s="54">
        <f ca="1">INDEX(BingoMaker.com!$I$1740:$I$1754,MATCH(LARGE(BingoMaker.com!$J$1740:$J$1754,ROW()-1),BingoMaker.com!$J$1740:$J$1754,0))</f>
        <v>65</v>
      </c>
      <c r="SB2" s="54">
        <f ca="1">INDEX(BingoMaker.com!$A$1760:$A$1774,MATCH(LARGE(BingoMaker.com!$B$1760:$B$1774,ROW()-1),BingoMaker.com!$B$1760:$B$1774,0))</f>
        <v>6</v>
      </c>
      <c r="SC2" s="54">
        <f ca="1">INDEX(BingoMaker.com!$C$1760:$C$1774,MATCH(LARGE(BingoMaker.com!$D$1760:$D$1774,ROW()-1),BingoMaker.com!$D$1760:$D$1774,0))</f>
        <v>17</v>
      </c>
      <c r="SD2" s="54">
        <f ca="1">INDEX(BingoMaker.com!$E$1760:$E$1774,MATCH(LARGE(BingoMaker.com!$F$1760:$F$1774,ROW()-1),BingoMaker.com!$F$1760:$F$1774,0))</f>
        <v>31</v>
      </c>
      <c r="SE2" s="54">
        <f ca="1">INDEX(BingoMaker.com!$G$1760:$G$1774,MATCH(LARGE(BingoMaker.com!$H$1760:$H$1774,ROW()-1),BingoMaker.com!$H$1760:$H$1774,0))</f>
        <v>57</v>
      </c>
      <c r="SF2" s="54">
        <f ca="1">INDEX(BingoMaker.com!$I$1760:$I$1774,MATCH(LARGE(BingoMaker.com!$J$1760:$J$1774,ROW()-1),BingoMaker.com!$J$1760:$J$1774,0))</f>
        <v>62</v>
      </c>
      <c r="SH2" s="54">
        <f ca="1">INDEX(BingoMaker.com!$A$1780:$A$1794,MATCH(LARGE(BingoMaker.com!$B$1780:$B$1794,ROW()-1),BingoMaker.com!$B$1780:$B$1794,0))</f>
        <v>1</v>
      </c>
      <c r="SI2" s="54">
        <f ca="1">INDEX(BingoMaker.com!$C$1780:$C$1794,MATCH(LARGE(BingoMaker.com!$D$1780:$D$1794,ROW()-1),BingoMaker.com!$D$1780:$D$1794,0))</f>
        <v>16</v>
      </c>
      <c r="SJ2" s="54">
        <f ca="1">INDEX(BingoMaker.com!$E$1780:$E$1794,MATCH(LARGE(BingoMaker.com!$F$1780:$F$1794,ROW()-1),BingoMaker.com!$F$1780:$F$1794,0))</f>
        <v>45</v>
      </c>
      <c r="SK2" s="54">
        <f ca="1">INDEX(BingoMaker.com!$G$1780:$G$1794,MATCH(LARGE(BingoMaker.com!$H$1780:$H$1794,ROW()-1),BingoMaker.com!$H$1780:$H$1794,0))</f>
        <v>58</v>
      </c>
      <c r="SL2" s="54">
        <f ca="1">INDEX(BingoMaker.com!$I$1780:$I$1794,MATCH(LARGE(BingoMaker.com!$J$1780:$J$1794,ROW()-1),BingoMaker.com!$J$1780:$J$1794,0))</f>
        <v>64</v>
      </c>
      <c r="SM2" s="54">
        <f ca="1">INDEX(BingoMaker.com!$A$1800:$A$1814,MATCH(LARGE(BingoMaker.com!$B$1800:$B$1814,ROW()-1),BingoMaker.com!$B$1800:$B$1814,0))</f>
        <v>12</v>
      </c>
      <c r="SN2" s="54">
        <f ca="1">INDEX(BingoMaker.com!$C$1800:$C$1814,MATCH(LARGE(BingoMaker.com!$D$1800:$D$1814,ROW()-1),BingoMaker.com!$D$1800:$D$1814,0))</f>
        <v>20</v>
      </c>
      <c r="SO2" s="54">
        <f ca="1">INDEX(BingoMaker.com!$E$1800:$E$1814,MATCH(LARGE(BingoMaker.com!$F$1800:$F$1814,ROW()-1),BingoMaker.com!$F$1800:$F$1814,0))</f>
        <v>45</v>
      </c>
      <c r="SP2" s="54">
        <f ca="1">INDEX(BingoMaker.com!$G$1800:$G$1814,MATCH(LARGE(BingoMaker.com!$H$1800:$H$1814,ROW()-1),BingoMaker.com!$H$1800:$H$1814,0))</f>
        <v>60</v>
      </c>
      <c r="SQ2" s="54">
        <f ca="1">INDEX(BingoMaker.com!$I$1800:$I$1814,MATCH(LARGE(BingoMaker.com!$J$1800:$J$1814,ROW()-1),BingoMaker.com!$J$1800:$J$1814,0))</f>
        <v>67</v>
      </c>
      <c r="SS2" s="54">
        <f ca="1">INDEX(BingoMaker.com!$A$1820:$A$1834,MATCH(LARGE(BingoMaker.com!$B$1820:$B$1834,ROW()-1),BingoMaker.com!$B$1820:$B$1834,0))</f>
        <v>13</v>
      </c>
      <c r="ST2" s="54">
        <f ca="1">INDEX(BingoMaker.com!$C$1820:$C$1834,MATCH(LARGE(BingoMaker.com!$D$1820:$D$1834,ROW()-1),BingoMaker.com!$D$1820:$D$1834,0))</f>
        <v>27</v>
      </c>
      <c r="SU2" s="54">
        <f ca="1">INDEX(BingoMaker.com!$E$1820:$E$1834,MATCH(LARGE(BingoMaker.com!$F$1820:$F$1834,ROW()-1),BingoMaker.com!$F$1820:$F$1834,0))</f>
        <v>38</v>
      </c>
      <c r="SV2" s="54">
        <f ca="1">INDEX(BingoMaker.com!$G$1820:$G$1834,MATCH(LARGE(BingoMaker.com!$H$1820:$H$1834,ROW()-1),BingoMaker.com!$H$1820:$H$1834,0))</f>
        <v>59</v>
      </c>
      <c r="SW2" s="54">
        <f ca="1">INDEX(BingoMaker.com!$I$1820:$I$1834,MATCH(LARGE(BingoMaker.com!$J$1820:$J$1834,ROW()-1),BingoMaker.com!$J$1820:$J$1834,0))</f>
        <v>72</v>
      </c>
      <c r="SX2" s="54">
        <f ca="1">INDEX(BingoMaker.com!$A$1840:$A$1854,MATCH(LARGE(BingoMaker.com!$B$1840:$B$1854,ROW()-1),BingoMaker.com!$B$1840:$B$1854,0))</f>
        <v>4</v>
      </c>
      <c r="SY2" s="54">
        <f ca="1">INDEX(BingoMaker.com!$C$1840:$C$1854,MATCH(LARGE(BingoMaker.com!$D$1840:$D$1854,ROW()-1),BingoMaker.com!$D$1840:$D$1854,0))</f>
        <v>23</v>
      </c>
      <c r="SZ2" s="54">
        <f ca="1">INDEX(BingoMaker.com!$E$1840:$E$1854,MATCH(LARGE(BingoMaker.com!$F$1840:$F$1854,ROW()-1),BingoMaker.com!$F$1840:$F$1854,0))</f>
        <v>38</v>
      </c>
      <c r="TA2" s="54">
        <f ca="1">INDEX(BingoMaker.com!$G$1840:$G$1854,MATCH(LARGE(BingoMaker.com!$H$1840:$H$1854,ROW()-1),BingoMaker.com!$H$1840:$H$1854,0))</f>
        <v>54</v>
      </c>
      <c r="TB2" s="54">
        <f ca="1">INDEX(BingoMaker.com!$I$1840:$I$1854,MATCH(LARGE(BingoMaker.com!$J$1840:$J$1854,ROW()-1),BingoMaker.com!$J$1840:$J$1854,0))</f>
        <v>65</v>
      </c>
      <c r="TD2" s="54">
        <f ca="1">INDEX(BingoMaker.com!$A$1860:$A$1874,MATCH(LARGE(BingoMaker.com!$B$1860:$B$1874,ROW()-1),BingoMaker.com!$B$1860:$B$1874,0))</f>
        <v>2</v>
      </c>
      <c r="TE2" s="54">
        <f ca="1">INDEX(BingoMaker.com!$C$1860:$C$1874,MATCH(LARGE(BingoMaker.com!$D$1860:$D$1874,ROW()-1),BingoMaker.com!$D$1860:$D$1874,0))</f>
        <v>27</v>
      </c>
      <c r="TF2" s="54">
        <f ca="1">INDEX(BingoMaker.com!$E$1860:$E$1874,MATCH(LARGE(BingoMaker.com!$F$1860:$F$1874,ROW()-1),BingoMaker.com!$F$1860:$F$1874,0))</f>
        <v>38</v>
      </c>
      <c r="TG2" s="54">
        <f ca="1">INDEX(BingoMaker.com!$G$1860:$G$1874,MATCH(LARGE(BingoMaker.com!$H$1860:$H$1874,ROW()-1),BingoMaker.com!$H$1860:$H$1874,0))</f>
        <v>47</v>
      </c>
      <c r="TH2" s="54">
        <f ca="1">INDEX(BingoMaker.com!$I$1860:$I$1874,MATCH(LARGE(BingoMaker.com!$J$1860:$J$1874,ROW()-1),BingoMaker.com!$J$1860:$J$1874,0))</f>
        <v>74</v>
      </c>
      <c r="TI2" s="54">
        <f ca="1">INDEX(BingoMaker.com!$A$1880:$A$1894,MATCH(LARGE(BingoMaker.com!$B$1880:$B$1894,ROW()-1),BingoMaker.com!$B$1880:$B$1894,0))</f>
        <v>3</v>
      </c>
      <c r="TJ2" s="54">
        <f ca="1">INDEX(BingoMaker.com!$C$1880:$C$1894,MATCH(LARGE(BingoMaker.com!$D$1880:$D$1894,ROW()-1),BingoMaker.com!$D$1880:$D$1894,0))</f>
        <v>19</v>
      </c>
      <c r="TK2" s="54">
        <f ca="1">INDEX(BingoMaker.com!$E$1880:$E$1894,MATCH(LARGE(BingoMaker.com!$F$1880:$F$1894,ROW()-1),BingoMaker.com!$F$1880:$F$1894,0))</f>
        <v>37</v>
      </c>
      <c r="TL2" s="54">
        <f ca="1">INDEX(BingoMaker.com!$G$1880:$G$1894,MATCH(LARGE(BingoMaker.com!$H$1880:$H$1894,ROW()-1),BingoMaker.com!$H$1880:$H$1894,0))</f>
        <v>48</v>
      </c>
      <c r="TM2" s="54">
        <f ca="1">INDEX(BingoMaker.com!$I$1880:$I$1894,MATCH(LARGE(BingoMaker.com!$J$1880:$J$1894,ROW()-1),BingoMaker.com!$J$1880:$J$1894,0))</f>
        <v>74</v>
      </c>
      <c r="TO2" s="54">
        <f ca="1">INDEX(BingoMaker.com!$A$1900:$A$1914,MATCH(LARGE(BingoMaker.com!$B$1900:$B$1914,ROW()-1),BingoMaker.com!$B$1900:$B$1914,0))</f>
        <v>13</v>
      </c>
      <c r="TP2" s="54">
        <f ca="1">INDEX(BingoMaker.com!$C$1900:$C$1914,MATCH(LARGE(BingoMaker.com!$D$1900:$D$1914,ROW()-1),BingoMaker.com!$D$1900:$D$1914,0))</f>
        <v>26</v>
      </c>
      <c r="TQ2" s="54">
        <f ca="1">INDEX(BingoMaker.com!$E$1900:$E$1914,MATCH(LARGE(BingoMaker.com!$F$1900:$F$1914,ROW()-1),BingoMaker.com!$F$1900:$F$1914,0))</f>
        <v>38</v>
      </c>
      <c r="TR2" s="54">
        <f ca="1">INDEX(BingoMaker.com!$G$1900:$G$1914,MATCH(LARGE(BingoMaker.com!$H$1900:$H$1914,ROW()-1),BingoMaker.com!$H$1900:$H$1914,0))</f>
        <v>54</v>
      </c>
      <c r="TS2" s="54">
        <f ca="1">INDEX(BingoMaker.com!$I$1900:$I$1914,MATCH(LARGE(BingoMaker.com!$J$1900:$J$1914,ROW()-1),BingoMaker.com!$J$1900:$J$1914,0))</f>
        <v>74</v>
      </c>
      <c r="TT2" s="54">
        <f ca="1">INDEX(BingoMaker.com!$A$1920:$A$1934,MATCH(LARGE(BingoMaker.com!$B$1920:$B$1934,ROW()-1),BingoMaker.com!$B$1920:$B$1934,0))</f>
        <v>5</v>
      </c>
      <c r="TU2" s="54">
        <f ca="1">INDEX(BingoMaker.com!$C$1920:$C$1934,MATCH(LARGE(BingoMaker.com!$D$1920:$D$1934,ROW()-1),BingoMaker.com!$D$1920:$D$1934,0))</f>
        <v>24</v>
      </c>
      <c r="TV2" s="54">
        <f ca="1">INDEX(BingoMaker.com!$E$1920:$E$1934,MATCH(LARGE(BingoMaker.com!$F$1920:$F$1934,ROW()-1),BingoMaker.com!$F$1920:$F$1934,0))</f>
        <v>39</v>
      </c>
      <c r="TW2" s="54">
        <f ca="1">INDEX(BingoMaker.com!$G$1920:$G$1934,MATCH(LARGE(BingoMaker.com!$H$1920:$H$1934,ROW()-1),BingoMaker.com!$H$1920:$H$1934,0))</f>
        <v>52</v>
      </c>
      <c r="TX2" s="54">
        <f ca="1">INDEX(BingoMaker.com!$I$1920:$I$1934,MATCH(LARGE(BingoMaker.com!$J$1920:$J$1934,ROW()-1),BingoMaker.com!$J$1920:$J$1934,0))</f>
        <v>61</v>
      </c>
      <c r="TZ2" s="54">
        <f ca="1">INDEX(BingoMaker.com!$A$1940:$A$1954,MATCH(LARGE(BingoMaker.com!$B$1940:$B$1954,ROW()-1),BingoMaker.com!$B$1940:$B$1954,0))</f>
        <v>10</v>
      </c>
      <c r="UA2" s="54">
        <f ca="1">INDEX(BingoMaker.com!$C$1940:$C$1954,MATCH(LARGE(BingoMaker.com!$D$1940:$D$1954,ROW()-1),BingoMaker.com!$D$1940:$D$1954,0))</f>
        <v>27</v>
      </c>
      <c r="UB2" s="54">
        <f ca="1">INDEX(BingoMaker.com!$E$1940:$E$1954,MATCH(LARGE(BingoMaker.com!$F$1940:$F$1954,ROW()-1),BingoMaker.com!$F$1940:$F$1954,0))</f>
        <v>45</v>
      </c>
      <c r="UC2" s="54">
        <f ca="1">INDEX(BingoMaker.com!$G$1940:$G$1954,MATCH(LARGE(BingoMaker.com!$H$1940:$H$1954,ROW()-1),BingoMaker.com!$H$1940:$H$1954,0))</f>
        <v>55</v>
      </c>
      <c r="UD2" s="54">
        <f ca="1">INDEX(BingoMaker.com!$I$1940:$I$1954,MATCH(LARGE(BingoMaker.com!$J$1940:$J$1954,ROW()-1),BingoMaker.com!$J$1940:$J$1954,0))</f>
        <v>69</v>
      </c>
      <c r="UE2" s="54">
        <f ca="1">INDEX(BingoMaker.com!$A$1960:$A$1974,MATCH(LARGE(BingoMaker.com!$B$1960:$B$1974,ROW()-1),BingoMaker.com!$B$1960:$B$1974,0))</f>
        <v>2</v>
      </c>
      <c r="UF2" s="54">
        <f ca="1">INDEX(BingoMaker.com!$C$1960:$C$1974,MATCH(LARGE(BingoMaker.com!$D$1960:$D$1974,ROW()-1),BingoMaker.com!$D$1960:$D$1974,0))</f>
        <v>26</v>
      </c>
      <c r="UG2" s="54">
        <f ca="1">INDEX(BingoMaker.com!$E$1960:$E$1974,MATCH(LARGE(BingoMaker.com!$F$1960:$F$1974,ROW()-1),BingoMaker.com!$F$1960:$F$1974,0))</f>
        <v>37</v>
      </c>
      <c r="UH2" s="54">
        <f ca="1">INDEX(BingoMaker.com!$G$1960:$G$1974,MATCH(LARGE(BingoMaker.com!$H$1960:$H$1974,ROW()-1),BingoMaker.com!$H$1960:$H$1974,0))</f>
        <v>60</v>
      </c>
      <c r="UI2" s="54">
        <f ca="1">INDEX(BingoMaker.com!$I$1960:$I$1974,MATCH(LARGE(BingoMaker.com!$J$1960:$J$1974,ROW()-1),BingoMaker.com!$J$1960:$J$1974,0))</f>
        <v>63</v>
      </c>
      <c r="UK2" s="54">
        <f ca="1">INDEX(BingoMaker.com!$A$1980:$A$1994,MATCH(LARGE(BingoMaker.com!$B$1980:$B$1994,ROW()-1),BingoMaker.com!$B$1980:$B$1994,0))</f>
        <v>8</v>
      </c>
      <c r="UL2" s="54">
        <f ca="1">INDEX(BingoMaker.com!$C$1980:$C$1994,MATCH(LARGE(BingoMaker.com!$D$1980:$D$1994,ROW()-1),BingoMaker.com!$D$1980:$D$1994,0))</f>
        <v>16</v>
      </c>
      <c r="UM2" s="54">
        <f ca="1">INDEX(BingoMaker.com!$E$1980:$E$1994,MATCH(LARGE(BingoMaker.com!$F$1980:$F$1994,ROW()-1),BingoMaker.com!$F$1980:$F$1994,0))</f>
        <v>35</v>
      </c>
      <c r="UN2" s="54">
        <f ca="1">INDEX(BingoMaker.com!$G$1980:$G$1994,MATCH(LARGE(BingoMaker.com!$H$1980:$H$1994,ROW()-1),BingoMaker.com!$H$1980:$H$1994,0))</f>
        <v>59</v>
      </c>
      <c r="UO2" s="54">
        <f ca="1">INDEX(BingoMaker.com!$I$1980:$I$1994,MATCH(LARGE(BingoMaker.com!$J$1980:$J$1994,ROW()-1),BingoMaker.com!$J$1980:$J$1994,0))</f>
        <v>64</v>
      </c>
    </row>
    <row r="3" spans="1:561" s="54" customFormat="1" x14ac:dyDescent="0.15">
      <c r="A3" s="54">
        <v>3</v>
      </c>
      <c r="B3" s="54">
        <f t="shared" ca="1" si="0"/>
        <v>0.21842992666328054</v>
      </c>
      <c r="C3" s="54">
        <v>18</v>
      </c>
      <c r="D3" s="54">
        <f t="shared" ca="1" si="1"/>
        <v>0.27956498341288649</v>
      </c>
      <c r="E3" s="54">
        <v>33</v>
      </c>
      <c r="F3" s="54">
        <f t="shared" ca="1" si="2"/>
        <v>0.24353508899494836</v>
      </c>
      <c r="G3" s="54">
        <v>48</v>
      </c>
      <c r="H3" s="54">
        <f t="shared" ca="1" si="3"/>
        <v>0.59003516475801587</v>
      </c>
      <c r="I3" s="54">
        <v>63</v>
      </c>
      <c r="J3" s="54">
        <f t="shared" ca="1" si="3"/>
        <v>0.46044960956955339</v>
      </c>
      <c r="L3" s="54">
        <f ca="1">INDEX(BingoMaker.com!$A$1:$A$15,MATCH(LARGE(BingoMaker.com!$B$1:$B$15,ROW()-1),BingoMaker.com!$B$1:$B$15,0))</f>
        <v>6</v>
      </c>
      <c r="M3" s="54">
        <f ca="1">INDEX(BingoMaker.com!$C$1:$C$15,MATCH(LARGE(BingoMaker.com!$D$1:$D$15,ROW()-1),BingoMaker.com!$D$1:$D$15,0))</f>
        <v>19</v>
      </c>
      <c r="N3" s="54">
        <f ca="1">INDEX(BingoMaker.com!$E$1:$E$15,MATCH(LARGE(BingoMaker.com!$F$1:$F$15,ROW()-1),BingoMaker.com!$F$1:$F$15,0))</f>
        <v>34</v>
      </c>
      <c r="O3" s="54">
        <f ca="1">INDEX(BingoMaker.com!$G$1:$G$15,MATCH(LARGE(BingoMaker.com!$H$1:$H$15,ROW()-1),BingoMaker.com!$H$1:$H$15,0))</f>
        <v>51</v>
      </c>
      <c r="P3" s="54">
        <f ca="1">INDEX(BingoMaker.com!$I$1:$I$15,MATCH(LARGE(BingoMaker.com!$J$1:$J$15,ROW()-1),BingoMaker.com!$J$1:$J$15,0))</f>
        <v>72</v>
      </c>
      <c r="R3" s="54">
        <f ca="1">INDEX(BingoMaker.com!$A$20:$A$34,MATCH(LARGE(BingoMaker.com!$B$20:$B$34,ROW()-1),BingoMaker.com!$B$20:$B$34,0))</f>
        <v>5</v>
      </c>
      <c r="S3" s="54">
        <f ca="1">INDEX(BingoMaker.com!$C$20:$C$34,MATCH(LARGE(BingoMaker.com!$D$20:$D$34,ROW()-1),BingoMaker.com!$D$20:$D$34,0))</f>
        <v>26</v>
      </c>
      <c r="T3" s="54">
        <f ca="1">INDEX(BingoMaker.com!$E$20:$E$34,MATCH(LARGE(BingoMaker.com!$F$20:$F$34,ROW()-1),BingoMaker.com!$F$20:$F$34,0))</f>
        <v>35</v>
      </c>
      <c r="U3" s="54">
        <f ca="1">INDEX(BingoMaker.com!$G$20:$G$34,MATCH(LARGE(BingoMaker.com!$H$20:$H$34,ROW()-1),BingoMaker.com!$H$20:$H$34,0))</f>
        <v>53</v>
      </c>
      <c r="V3" s="54">
        <f ca="1">INDEX(BingoMaker.com!$I$20:$I$34,MATCH(LARGE(BingoMaker.com!$J$20:$J$34,ROW()-1),BingoMaker.com!$J$20:$J$34,0))</f>
        <v>67</v>
      </c>
      <c r="W3" s="54">
        <f ca="1">INDEX(BingoMaker.com!$A$40:$A$54,MATCH(LARGE(BingoMaker.com!$B$40:$B$54,ROW()-1),BingoMaker.com!$B$40:$B$54,0))</f>
        <v>10</v>
      </c>
      <c r="X3" s="54">
        <f ca="1">INDEX(BingoMaker.com!$C$40:$C$54,MATCH(LARGE(BingoMaker.com!$D$40:$D$54,ROW()-1),BingoMaker.com!$D$40:$D$54,0))</f>
        <v>17</v>
      </c>
      <c r="Y3" s="54">
        <f ca="1">INDEX(BingoMaker.com!$E$40:$E$54,MATCH(LARGE(BingoMaker.com!$F$40:$F$54,ROW()-1),BingoMaker.com!$F$40:$F$54,0))</f>
        <v>38</v>
      </c>
      <c r="Z3" s="54">
        <f ca="1">INDEX(BingoMaker.com!$G$40:$G$54,MATCH(LARGE(BingoMaker.com!$H$40:$H$54,ROW()-1),BingoMaker.com!$H$40:$H$54,0))</f>
        <v>52</v>
      </c>
      <c r="AA3" s="54">
        <f ca="1">INDEX(BingoMaker.com!$I$40:$I$54,MATCH(LARGE(BingoMaker.com!$J$40:$J$54,ROW()-1),BingoMaker.com!$J$40:$J$54,0))</f>
        <v>67</v>
      </c>
      <c r="AC3" s="54">
        <f ca="1">INDEX(BingoMaker.com!$A$60:$A$74,MATCH(LARGE(BingoMaker.com!$B$60:$B$74,ROW()-1),BingoMaker.com!$B$60:$B$74,0))</f>
        <v>7</v>
      </c>
      <c r="AD3" s="54">
        <f ca="1">INDEX(BingoMaker.com!$C$60:$C$74,MATCH(LARGE(BingoMaker.com!$D$60:$D$74,ROW()-1),BingoMaker.com!$D$60:$D$74,0))</f>
        <v>16</v>
      </c>
      <c r="AE3" s="54">
        <f ca="1">INDEX(BingoMaker.com!$E$60:$E$74,MATCH(LARGE(BingoMaker.com!$F$60:$F$74,ROW()-1),BingoMaker.com!$F$60:$F$74,0))</f>
        <v>35</v>
      </c>
      <c r="AF3" s="54">
        <f ca="1">INDEX(BingoMaker.com!$G$60:$G$74,MATCH(LARGE(BingoMaker.com!$H$60:$H$74,ROW()-1),BingoMaker.com!$H$60:$H$74,0))</f>
        <v>57</v>
      </c>
      <c r="AG3" s="54">
        <f ca="1">INDEX(BingoMaker.com!$I$60:$I$74,MATCH(LARGE(BingoMaker.com!$J$60:$J$74,ROW()-1),BingoMaker.com!$J$60:$J$74,0))</f>
        <v>61</v>
      </c>
      <c r="AH3" s="54">
        <f ca="1">INDEX(BingoMaker.com!$A$80:$A$94,MATCH(LARGE(BingoMaker.com!$B$80:$B$94,ROW()-1),BingoMaker.com!$B$80:$B$94,0))</f>
        <v>2</v>
      </c>
      <c r="AI3" s="54">
        <f ca="1">INDEX(BingoMaker.com!$C$80:$C$94,MATCH(LARGE(BingoMaker.com!$D$80:$D$94,ROW()-1),BingoMaker.com!$D$80:$D$94,0))</f>
        <v>23</v>
      </c>
      <c r="AJ3" s="54">
        <f ca="1">INDEX(BingoMaker.com!$E$80:$E$94,MATCH(LARGE(BingoMaker.com!$F$80:$F$94,ROW()-1),BingoMaker.com!$F$80:$F$94,0))</f>
        <v>39</v>
      </c>
      <c r="AK3" s="54">
        <f ca="1">INDEX(BingoMaker.com!$G$80:$G$94,MATCH(LARGE(BingoMaker.com!$H$80:$H$94,ROW()-1),BingoMaker.com!$H$80:$H$94,0))</f>
        <v>56</v>
      </c>
      <c r="AL3" s="54">
        <f ca="1">INDEX(BingoMaker.com!$I$80:$I$94,MATCH(LARGE(BingoMaker.com!$J$80:$J$94,ROW()-1),BingoMaker.com!$J$80:$J$94,0))</f>
        <v>66</v>
      </c>
      <c r="AN3" s="54">
        <f ca="1">INDEX(BingoMaker.com!$A$100:$A$114,MATCH(LARGE(BingoMaker.com!$B$100:$B$114,ROW()-1),BingoMaker.com!$B$100:$B$114,0))</f>
        <v>14</v>
      </c>
      <c r="AO3" s="54">
        <f ca="1">INDEX(BingoMaker.com!$C$100:$C$114,MATCH(LARGE(BingoMaker.com!$D$100:$D$114,ROW()-1),BingoMaker.com!$D$100:$D$114,0))</f>
        <v>27</v>
      </c>
      <c r="AP3" s="54">
        <f ca="1">INDEX(BingoMaker.com!$E$100:$E$114,MATCH(LARGE(BingoMaker.com!$F$100:$F$114,ROW()-1),BingoMaker.com!$F$100:$F$114,0))</f>
        <v>36</v>
      </c>
      <c r="AQ3" s="54">
        <f ca="1">INDEX(BingoMaker.com!$G$100:$G$114,MATCH(LARGE(BingoMaker.com!$H$100:$H$114,ROW()-1),BingoMaker.com!$H$100:$H$114,0))</f>
        <v>59</v>
      </c>
      <c r="AR3" s="54">
        <f ca="1">INDEX(BingoMaker.com!$I$100:$I$114,MATCH(LARGE(BingoMaker.com!$J$100:$J$114,ROW()-1),BingoMaker.com!$J$100:$J$114,0))</f>
        <v>69</v>
      </c>
      <c r="AS3" s="54">
        <f ca="1">INDEX(BingoMaker.com!$A$120:$A$134,MATCH(LARGE(BingoMaker.com!$B$120:$B$134,ROW()-1),BingoMaker.com!$B$120:$B$134,0))</f>
        <v>11</v>
      </c>
      <c r="AT3" s="54">
        <f ca="1">INDEX(BingoMaker.com!$C$120:$C$134,MATCH(LARGE(BingoMaker.com!$D$120:$D$134,ROW()-1),BingoMaker.com!$D$120:$D$134,0))</f>
        <v>27</v>
      </c>
      <c r="AU3" s="54">
        <f ca="1">INDEX(BingoMaker.com!$E$120:$E$134,MATCH(LARGE(BingoMaker.com!$F$120:$F$134,ROW()-1),BingoMaker.com!$F$120:$F$134,0))</f>
        <v>45</v>
      </c>
      <c r="AV3" s="54">
        <f ca="1">INDEX(BingoMaker.com!$G$120:$G$134,MATCH(LARGE(BingoMaker.com!$H$120:$H$134,ROW()-1),BingoMaker.com!$H$120:$H$134,0))</f>
        <v>46</v>
      </c>
      <c r="AW3" s="54">
        <f ca="1">INDEX(BingoMaker.com!$I$120:$I$134,MATCH(LARGE(BingoMaker.com!$J$120:$J$134,ROW()-1),BingoMaker.com!$J$120:$J$134,0))</f>
        <v>64</v>
      </c>
      <c r="AY3" s="54">
        <f ca="1">INDEX(BingoMaker.com!$A$140:$A$154,MATCH(LARGE(BingoMaker.com!$B$140:$B$154,ROW()-1),BingoMaker.com!$B$140:$B$154,0))</f>
        <v>1</v>
      </c>
      <c r="AZ3" s="54">
        <f ca="1">INDEX(BingoMaker.com!$C$140:$C$154,MATCH(LARGE(BingoMaker.com!$D$140:$D$154,ROW()-1),BingoMaker.com!$D$140:$D$154,0))</f>
        <v>25</v>
      </c>
      <c r="BA3" s="54">
        <f ca="1">INDEX(BingoMaker.com!$E$140:$E$154,MATCH(LARGE(BingoMaker.com!$F$140:$F$154,ROW()-1),BingoMaker.com!$F$140:$F$154,0))</f>
        <v>44</v>
      </c>
      <c r="BB3" s="54">
        <f ca="1">INDEX(BingoMaker.com!$G$140:$G$154,MATCH(LARGE(BingoMaker.com!$H$140:$H$154,ROW()-1),BingoMaker.com!$H$140:$H$154,0))</f>
        <v>46</v>
      </c>
      <c r="BC3" s="54">
        <f ca="1">INDEX(BingoMaker.com!$I$140:$I$154,MATCH(LARGE(BingoMaker.com!$J$140:$J$154,ROW()-1),BingoMaker.com!$J$140:$J$154,0))</f>
        <v>65</v>
      </c>
      <c r="BD3" s="54">
        <f ca="1">INDEX(BingoMaker.com!$A$160:$A$174,MATCH(LARGE(BingoMaker.com!$B$160:$B$174,ROW()-1),BingoMaker.com!$B$160:$B$174,0))</f>
        <v>7</v>
      </c>
      <c r="BE3" s="54">
        <f ca="1">INDEX(BingoMaker.com!$C$160:$C$174,MATCH(LARGE(BingoMaker.com!$D$160:$D$174,ROW()-1),BingoMaker.com!$D$160:$D$174,0))</f>
        <v>21</v>
      </c>
      <c r="BF3" s="54">
        <f ca="1">INDEX(BingoMaker.com!$E$160:$E$174,MATCH(LARGE(BingoMaker.com!$F$160:$F$174,ROW()-1),BingoMaker.com!$F$160:$F$174,0))</f>
        <v>33</v>
      </c>
      <c r="BG3" s="54">
        <f ca="1">INDEX(BingoMaker.com!$G$160:$G$174,MATCH(LARGE(BingoMaker.com!$H$160:$H$174,ROW()-1),BingoMaker.com!$H$160:$H$174,0))</f>
        <v>49</v>
      </c>
      <c r="BH3" s="54">
        <f ca="1">INDEX(BingoMaker.com!$I$160:$I$174,MATCH(LARGE(BingoMaker.com!$J$160:$J$174,ROW()-1),BingoMaker.com!$J$160:$J$174,0))</f>
        <v>68</v>
      </c>
      <c r="BJ3" s="54">
        <f ca="1">INDEX(BingoMaker.com!$A$180:$A$194,MATCH(LARGE(BingoMaker.com!$B$180:$B$194,ROW()-1),BingoMaker.com!$B$180:$B$194,0))</f>
        <v>10</v>
      </c>
      <c r="BK3" s="54">
        <f ca="1">INDEX(BingoMaker.com!$C$180:$C$194,MATCH(LARGE(BingoMaker.com!$D$180:$D$194,ROW()-1),BingoMaker.com!$D$180:$D$194,0))</f>
        <v>18</v>
      </c>
      <c r="BL3" s="54">
        <f ca="1">INDEX(BingoMaker.com!$E$180:$E$194,MATCH(LARGE(BingoMaker.com!$F$180:$F$194,ROW()-1),BingoMaker.com!$F$180:$F$194,0))</f>
        <v>34</v>
      </c>
      <c r="BM3" s="54">
        <f ca="1">INDEX(BingoMaker.com!$G$180:$G$194,MATCH(LARGE(BingoMaker.com!$H$180:$H$194,ROW()-1),BingoMaker.com!$H$180:$H$194,0))</f>
        <v>53</v>
      </c>
      <c r="BN3" s="54">
        <f ca="1">INDEX(BingoMaker.com!$I$180:$I$194,MATCH(LARGE(BingoMaker.com!$J$180:$J$194,ROW()-1),BingoMaker.com!$J$180:$J$194,0))</f>
        <v>68</v>
      </c>
      <c r="BO3" s="54">
        <f ca="1">INDEX(BingoMaker.com!$A$200:$A$214,MATCH(LARGE(BingoMaker.com!$B$200:$B$214,ROW()-1),BingoMaker.com!$B$200:$B$214,0))</f>
        <v>2</v>
      </c>
      <c r="BP3" s="54">
        <f ca="1">INDEX(BingoMaker.com!$C$200:$C$214,MATCH(LARGE(BingoMaker.com!$D$200:$D$214,ROW()-1),BingoMaker.com!$D$200:$D$214,0))</f>
        <v>25</v>
      </c>
      <c r="BQ3" s="54">
        <f ca="1">INDEX(BingoMaker.com!$E$200:$E$214,MATCH(LARGE(BingoMaker.com!$F$200:$F$214,ROW()-1),BingoMaker.com!$F$200:$F$214,0))</f>
        <v>44</v>
      </c>
      <c r="BR3" s="54">
        <f ca="1">INDEX(BingoMaker.com!$G$200:$G$214,MATCH(LARGE(BingoMaker.com!$H$200:$H$214,ROW()-1),BingoMaker.com!$H$200:$H$214,0))</f>
        <v>54</v>
      </c>
      <c r="BS3" s="54">
        <f ca="1">INDEX(BingoMaker.com!$I$200:$I$214,MATCH(LARGE(BingoMaker.com!$J$200:$J$214,ROW()-1),BingoMaker.com!$J$200:$J$214,0))</f>
        <v>75</v>
      </c>
      <c r="BU3" s="54">
        <f ca="1">INDEX(BingoMaker.com!$A$220:$A$234,MATCH(LARGE(BingoMaker.com!$B$220:$B$234,ROW()-1),BingoMaker.com!$B$220:$B$234,0))</f>
        <v>6</v>
      </c>
      <c r="BV3" s="54">
        <f ca="1">INDEX(BingoMaker.com!$C$220:$C$234,MATCH(LARGE(BingoMaker.com!$D$220:$D$234,ROW()-1),BingoMaker.com!$D$220:$D$234,0))</f>
        <v>27</v>
      </c>
      <c r="BW3" s="54">
        <f ca="1">INDEX(BingoMaker.com!$E$220:$E$234,MATCH(LARGE(BingoMaker.com!$F$220:$F$234,ROW()-1),BingoMaker.com!$F$220:$F$234,0))</f>
        <v>40</v>
      </c>
      <c r="BX3" s="54">
        <f ca="1">INDEX(BingoMaker.com!$G$220:$G$234,MATCH(LARGE(BingoMaker.com!$H$220:$H$234,ROW()-1),BingoMaker.com!$H$220:$H$234,0))</f>
        <v>57</v>
      </c>
      <c r="BY3" s="54">
        <f ca="1">INDEX(BingoMaker.com!$I$220:$I$234,MATCH(LARGE(BingoMaker.com!$J$220:$J$234,ROW()-1),BingoMaker.com!$J$220:$J$234,0))</f>
        <v>61</v>
      </c>
      <c r="BZ3" s="54">
        <f ca="1">INDEX(BingoMaker.com!$A$240:$A$254,MATCH(LARGE(BingoMaker.com!$B$240:$B$254,ROW()-1),BingoMaker.com!$B$240:$B$254,0))</f>
        <v>15</v>
      </c>
      <c r="CA3" s="54">
        <f ca="1">INDEX(BingoMaker.com!$C$240:$C$254,MATCH(LARGE(BingoMaker.com!$D$240:$D$254,ROW()-1),BingoMaker.com!$D$240:$D$254,0))</f>
        <v>19</v>
      </c>
      <c r="CB3" s="54">
        <f ca="1">INDEX(BingoMaker.com!$E$240:$E$254,MATCH(LARGE(BingoMaker.com!$F$240:$F$254,ROW()-1),BingoMaker.com!$F$240:$F$254,0))</f>
        <v>45</v>
      </c>
      <c r="CC3" s="54">
        <f ca="1">INDEX(BingoMaker.com!$G$240:$G$254,MATCH(LARGE(BingoMaker.com!$H$240:$H$254,ROW()-1),BingoMaker.com!$H$240:$H$254,0))</f>
        <v>57</v>
      </c>
      <c r="CD3" s="54">
        <f ca="1">INDEX(BingoMaker.com!$I$240:$I$254,MATCH(LARGE(BingoMaker.com!$J$240:$J$254,ROW()-1),BingoMaker.com!$J$240:$J$254,0))</f>
        <v>66</v>
      </c>
      <c r="CF3" s="54">
        <f ca="1">INDEX(BingoMaker.com!$A$260:$A$274,MATCH(LARGE(BingoMaker.com!$B$260:$B$274,ROW()-1),BingoMaker.com!$B$260:$B$274,0))</f>
        <v>9</v>
      </c>
      <c r="CG3" s="54">
        <f ca="1">INDEX(BingoMaker.com!$C$260:$C$274,MATCH(LARGE(BingoMaker.com!$D$260:$D$274,ROW()-1),BingoMaker.com!$D$260:$D$274,0))</f>
        <v>22</v>
      </c>
      <c r="CH3" s="54">
        <f ca="1">INDEX(BingoMaker.com!$E$260:$E$274,MATCH(LARGE(BingoMaker.com!$F$260:$F$274,ROW()-1),BingoMaker.com!$F$260:$F$274,0))</f>
        <v>37</v>
      </c>
      <c r="CI3" s="54">
        <f ca="1">INDEX(BingoMaker.com!$G$260:$G$274,MATCH(LARGE(BingoMaker.com!$H$260:$H$274,ROW()-1),BingoMaker.com!$H$260:$H$274,0))</f>
        <v>52</v>
      </c>
      <c r="CJ3" s="54">
        <f ca="1">INDEX(BingoMaker.com!$I$260:$I$274,MATCH(LARGE(BingoMaker.com!$J$260:$J$274,ROW()-1),BingoMaker.com!$J$260:$J$274,0))</f>
        <v>71</v>
      </c>
      <c r="CK3" s="54">
        <f ca="1">INDEX(BingoMaker.com!$A$280:$A$294,MATCH(LARGE(BingoMaker.com!$B$280:$B$294,ROW()-1),BingoMaker.com!$B$280:$B$294,0))</f>
        <v>9</v>
      </c>
      <c r="CL3" s="54">
        <f ca="1">INDEX(BingoMaker.com!$C$280:$C$294,MATCH(LARGE(BingoMaker.com!$D$280:$D$294,ROW()-1),BingoMaker.com!$D$280:$D$294,0))</f>
        <v>27</v>
      </c>
      <c r="CM3" s="54">
        <f ca="1">INDEX(BingoMaker.com!$E$280:$E$294,MATCH(LARGE(BingoMaker.com!$F$280:$F$294,ROW()-1),BingoMaker.com!$F$280:$F$294,0))</f>
        <v>43</v>
      </c>
      <c r="CN3" s="54">
        <f ca="1">INDEX(BingoMaker.com!$G$280:$G$294,MATCH(LARGE(BingoMaker.com!$H$280:$H$294,ROW()-1),BingoMaker.com!$H$280:$H$294,0))</f>
        <v>48</v>
      </c>
      <c r="CO3" s="54">
        <f ca="1">INDEX(BingoMaker.com!$I$280:$I$294,MATCH(LARGE(BingoMaker.com!$J$280:$J$294,ROW()-1),BingoMaker.com!$J$280:$J$294,0))</f>
        <v>72</v>
      </c>
      <c r="CQ3" s="54">
        <f ca="1">INDEX(BingoMaker.com!$A$300:$A$314,MATCH(LARGE(BingoMaker.com!$B$300:$B$314,ROW()-1),BingoMaker.com!$B$300:$B$314,0))</f>
        <v>4</v>
      </c>
      <c r="CR3" s="54">
        <f ca="1">INDEX(BingoMaker.com!$C$300:$C$314,MATCH(LARGE(BingoMaker.com!$D$300:$D$314,ROW()-1),BingoMaker.com!$D$300:$D$314,0))</f>
        <v>20</v>
      </c>
      <c r="CS3" s="54">
        <f ca="1">INDEX(BingoMaker.com!$E$300:$E$314,MATCH(LARGE(BingoMaker.com!$F$300:$F$314,ROW()-1),BingoMaker.com!$F$300:$F$314,0))</f>
        <v>43</v>
      </c>
      <c r="CT3" s="54">
        <f ca="1">INDEX(BingoMaker.com!$G$300:$G$314,MATCH(LARGE(BingoMaker.com!$H$300:$H$314,ROW()-1),BingoMaker.com!$H$300:$H$314,0))</f>
        <v>46</v>
      </c>
      <c r="CU3" s="54">
        <f ca="1">INDEX(BingoMaker.com!$I$300:$I$314,MATCH(LARGE(BingoMaker.com!$J$300:$J$314,ROW()-1),BingoMaker.com!$J$300:$J$314,0))</f>
        <v>73</v>
      </c>
      <c r="CV3" s="54">
        <f ca="1">INDEX(BingoMaker.com!$A$320:$A$334,MATCH(LARGE(BingoMaker.com!$B$320:$B$334,ROW()-1),BingoMaker.com!$B$320:$B$334,0))</f>
        <v>9</v>
      </c>
      <c r="CW3" s="54">
        <f ca="1">INDEX(BingoMaker.com!$C$320:$C$334,MATCH(LARGE(BingoMaker.com!$D$320:$D$334,ROW()-1),BingoMaker.com!$D$320:$D$334,0))</f>
        <v>26</v>
      </c>
      <c r="CX3" s="54">
        <f ca="1">INDEX(BingoMaker.com!$E$320:$E$334,MATCH(LARGE(BingoMaker.com!$F$320:$F$334,ROW()-1),BingoMaker.com!$F$320:$F$334,0))</f>
        <v>33</v>
      </c>
      <c r="CY3" s="54">
        <f ca="1">INDEX(BingoMaker.com!$G$320:$G$334,MATCH(LARGE(BingoMaker.com!$H$320:$H$334,ROW()-1),BingoMaker.com!$H$320:$H$334,0))</f>
        <v>46</v>
      </c>
      <c r="CZ3" s="54">
        <f ca="1">INDEX(BingoMaker.com!$I$320:$I$334,MATCH(LARGE(BingoMaker.com!$J$320:$J$334,ROW()-1),BingoMaker.com!$J$320:$J$334,0))</f>
        <v>72</v>
      </c>
      <c r="DB3" s="54">
        <f ca="1">INDEX(BingoMaker.com!$A$340:$A$354,MATCH(LARGE(BingoMaker.com!$B$340:$B$354,ROW()-1),BingoMaker.com!$B$340:$B$354,0))</f>
        <v>10</v>
      </c>
      <c r="DC3" s="54">
        <f ca="1">INDEX(BingoMaker.com!$C$340:$C$354,MATCH(LARGE(BingoMaker.com!$D$340:$D$354,ROW()-1),BingoMaker.com!$D$340:$D$354,0))</f>
        <v>30</v>
      </c>
      <c r="DD3" s="54">
        <f ca="1">INDEX(BingoMaker.com!$E$340:$E$354,MATCH(LARGE(BingoMaker.com!$F$340:$F$354,ROW()-1),BingoMaker.com!$F$340:$F$354,0))</f>
        <v>41</v>
      </c>
      <c r="DE3" s="54">
        <f ca="1">INDEX(BingoMaker.com!$G$340:$G$354,MATCH(LARGE(BingoMaker.com!$H$340:$H$354,ROW()-1),BingoMaker.com!$H$340:$H$354,0))</f>
        <v>55</v>
      </c>
      <c r="DF3" s="54">
        <f ca="1">INDEX(BingoMaker.com!$I$340:$I$354,MATCH(LARGE(BingoMaker.com!$J$340:$J$354,ROW()-1),BingoMaker.com!$J$340:$J$354,0))</f>
        <v>63</v>
      </c>
      <c r="DG3" s="54">
        <f ca="1">INDEX(BingoMaker.com!$A$360:$A$374,MATCH(LARGE(BingoMaker.com!$B$360:$B$374,ROW()-1),BingoMaker.com!$B$360:$B$374,0))</f>
        <v>15</v>
      </c>
      <c r="DH3" s="54">
        <f ca="1">INDEX(BingoMaker.com!$C$360:$C$374,MATCH(LARGE(BingoMaker.com!$D$360:$D$374,ROW()-1),BingoMaker.com!$D$360:$D$374,0))</f>
        <v>30</v>
      </c>
      <c r="DI3" s="54">
        <f ca="1">INDEX(BingoMaker.com!$E$360:$E$374,MATCH(LARGE(BingoMaker.com!$F$360:$F$374,ROW()-1),BingoMaker.com!$F$360:$F$374,0))</f>
        <v>45</v>
      </c>
      <c r="DJ3" s="54">
        <f ca="1">INDEX(BingoMaker.com!$G$360:$G$374,MATCH(LARGE(BingoMaker.com!$H$360:$H$374,ROW()-1),BingoMaker.com!$H$360:$H$374,0))</f>
        <v>47</v>
      </c>
      <c r="DK3" s="54">
        <f ca="1">INDEX(BingoMaker.com!$I$360:$I$374,MATCH(LARGE(BingoMaker.com!$J$360:$J$374,ROW()-1),BingoMaker.com!$J$360:$J$374,0))</f>
        <v>73</v>
      </c>
      <c r="DM3" s="54">
        <f ca="1">INDEX(BingoMaker.com!$A$380:$A$394,MATCH(LARGE(BingoMaker.com!$B$380:$B$394,ROW()-1),BingoMaker.com!$B$380:$B$394,0))</f>
        <v>8</v>
      </c>
      <c r="DN3" s="54">
        <f ca="1">INDEX(BingoMaker.com!$C$380:$C$394,MATCH(LARGE(BingoMaker.com!$D$380:$D$394,ROW()-1),BingoMaker.com!$D$380:$D$394,0))</f>
        <v>28</v>
      </c>
      <c r="DO3" s="54">
        <f ca="1">INDEX(BingoMaker.com!$E$380:$E$394,MATCH(LARGE(BingoMaker.com!$F$380:$F$394,ROW()-1),BingoMaker.com!$F$380:$F$394,0))</f>
        <v>38</v>
      </c>
      <c r="DP3" s="54">
        <f ca="1">INDEX(BingoMaker.com!$G$380:$G$394,MATCH(LARGE(BingoMaker.com!$H$380:$H$394,ROW()-1),BingoMaker.com!$H$380:$H$394,0))</f>
        <v>60</v>
      </c>
      <c r="DQ3" s="54">
        <f ca="1">INDEX(BingoMaker.com!$I$380:$I$394,MATCH(LARGE(BingoMaker.com!$J$380:$J$394,ROW()-1),BingoMaker.com!$J$380:$J$394,0))</f>
        <v>69</v>
      </c>
      <c r="DR3" s="54">
        <f ca="1">INDEX(BingoMaker.com!$A$400:$A$414,MATCH(LARGE(BingoMaker.com!$B$400:$B$414,ROW()-1),BingoMaker.com!$B$400:$B$414,0))</f>
        <v>4</v>
      </c>
      <c r="DS3" s="54">
        <f ca="1">INDEX(BingoMaker.com!$C$400:$C$414,MATCH(LARGE(BingoMaker.com!$D$400:$D$414,ROW()-1),BingoMaker.com!$D$400:$D$414,0))</f>
        <v>19</v>
      </c>
      <c r="DT3" s="54">
        <f ca="1">INDEX(BingoMaker.com!$E$400:$E$414,MATCH(LARGE(BingoMaker.com!$F$400:$F$414,ROW()-1),BingoMaker.com!$F$400:$F$414,0))</f>
        <v>38</v>
      </c>
      <c r="DU3" s="54">
        <f ca="1">INDEX(BingoMaker.com!$G$400:$G$414,MATCH(LARGE(BingoMaker.com!$H$400:$H$414,ROW()-1),BingoMaker.com!$H$400:$H$414,0))</f>
        <v>52</v>
      </c>
      <c r="DV3" s="54">
        <f ca="1">INDEX(BingoMaker.com!$I$400:$I$414,MATCH(LARGE(BingoMaker.com!$J$400:$J$414,ROW()-1),BingoMaker.com!$J$400:$J$414,0))</f>
        <v>70</v>
      </c>
      <c r="DX3" s="54">
        <f ca="1">INDEX(BingoMaker.com!$A$420:$A$434,MATCH(LARGE(BingoMaker.com!$B$420:$B$434,ROW()-1),BingoMaker.com!$B$420:$B$434,0))</f>
        <v>12</v>
      </c>
      <c r="DY3" s="54">
        <f ca="1">INDEX(BingoMaker.com!$C$420:$C$434,MATCH(LARGE(BingoMaker.com!$D$420:$D$434,ROW()-1),BingoMaker.com!$D$420:$D$434,0))</f>
        <v>18</v>
      </c>
      <c r="DZ3" s="54">
        <f ca="1">INDEX(BingoMaker.com!$E$420:$E$434,MATCH(LARGE(BingoMaker.com!$F$420:$F$434,ROW()-1),BingoMaker.com!$F$420:$F$434,0))</f>
        <v>32</v>
      </c>
      <c r="EA3" s="54">
        <f ca="1">INDEX(BingoMaker.com!$G$420:$G$434,MATCH(LARGE(BingoMaker.com!$H$420:$H$434,ROW()-1),BingoMaker.com!$H$420:$H$434,0))</f>
        <v>55</v>
      </c>
      <c r="EB3" s="54">
        <f ca="1">INDEX(BingoMaker.com!$I$420:$I$434,MATCH(LARGE(BingoMaker.com!$J$420:$J$434,ROW()-1),BingoMaker.com!$J$420:$J$434,0))</f>
        <v>67</v>
      </c>
      <c r="EC3" s="54">
        <f ca="1">INDEX(BingoMaker.com!$A$440:$A$454,MATCH(LARGE(BingoMaker.com!$B$440:$B$454,ROW()-1),BingoMaker.com!$B$440:$B$454,0))</f>
        <v>14</v>
      </c>
      <c r="ED3" s="54">
        <f ca="1">INDEX(BingoMaker.com!$C$440:$C$454,MATCH(LARGE(BingoMaker.com!$D$440:$D$454,ROW()-1),BingoMaker.com!$D$440:$D$454,0))</f>
        <v>29</v>
      </c>
      <c r="EE3" s="54">
        <f ca="1">INDEX(BingoMaker.com!$E$440:$E$454,MATCH(LARGE(BingoMaker.com!$F$440:$F$454,ROW()-1),BingoMaker.com!$F$440:$F$454,0))</f>
        <v>33</v>
      </c>
      <c r="EF3" s="54">
        <f ca="1">INDEX(BingoMaker.com!$G$440:$G$454,MATCH(LARGE(BingoMaker.com!$H$440:$H$454,ROW()-1),BingoMaker.com!$H$440:$H$454,0))</f>
        <v>49</v>
      </c>
      <c r="EG3" s="54">
        <f ca="1">INDEX(BingoMaker.com!$I$440:$I$454,MATCH(LARGE(BingoMaker.com!$J$440:$J$454,ROW()-1),BingoMaker.com!$J$440:$J$454,0))</f>
        <v>62</v>
      </c>
      <c r="EI3" s="54">
        <f ca="1">INDEX(BingoMaker.com!$A$460:$A$474,MATCH(LARGE(BingoMaker.com!$B$460:$B$474,ROW()-1),BingoMaker.com!$B$460:$B$474,0))</f>
        <v>13</v>
      </c>
      <c r="EJ3" s="54">
        <f ca="1">INDEX(BingoMaker.com!$C$460:$C$474,MATCH(LARGE(BingoMaker.com!$D$460:$D$474,ROW()-1),BingoMaker.com!$D$460:$D$474,0))</f>
        <v>24</v>
      </c>
      <c r="EK3" s="54">
        <f ca="1">INDEX(BingoMaker.com!$E$460:$E$474,MATCH(LARGE(BingoMaker.com!$F$460:$F$474,ROW()-1),BingoMaker.com!$F$460:$F$474,0))</f>
        <v>33</v>
      </c>
      <c r="EL3" s="54">
        <f ca="1">INDEX(BingoMaker.com!$G$460:$G$474,MATCH(LARGE(BingoMaker.com!$H$460:$H$474,ROW()-1),BingoMaker.com!$H$460:$H$474,0))</f>
        <v>46</v>
      </c>
      <c r="EM3" s="54">
        <f ca="1">INDEX(BingoMaker.com!$I$460:$I$474,MATCH(LARGE(BingoMaker.com!$J$460:$J$474,ROW()-1),BingoMaker.com!$J$460:$J$474,0))</f>
        <v>62</v>
      </c>
      <c r="EN3" s="54">
        <f ca="1">INDEX(BingoMaker.com!$A$480:$A$494,MATCH(LARGE(BingoMaker.com!$B$480:$B$494,ROW()-1),BingoMaker.com!$B$480:$B$494,0))</f>
        <v>7</v>
      </c>
      <c r="EO3" s="54">
        <f ca="1">INDEX(BingoMaker.com!$C$480:$C$494,MATCH(LARGE(BingoMaker.com!$D$480:$D$494,ROW()-1),BingoMaker.com!$D$480:$D$494,0))</f>
        <v>17</v>
      </c>
      <c r="EP3" s="54">
        <f ca="1">INDEX(BingoMaker.com!$E$480:$E$494,MATCH(LARGE(BingoMaker.com!$F$480:$F$494,ROW()-1),BingoMaker.com!$F$480:$F$494,0))</f>
        <v>39</v>
      </c>
      <c r="EQ3" s="54">
        <f ca="1">INDEX(BingoMaker.com!$G$480:$G$494,MATCH(LARGE(BingoMaker.com!$H$480:$H$494,ROW()-1),BingoMaker.com!$H$480:$H$494,0))</f>
        <v>52</v>
      </c>
      <c r="ER3" s="54">
        <f ca="1">INDEX(BingoMaker.com!$I$480:$I$494,MATCH(LARGE(BingoMaker.com!$J$480:$J$494,ROW()-1),BingoMaker.com!$J$480:$J$494,0))</f>
        <v>65</v>
      </c>
      <c r="ET3" s="54">
        <f ca="1">INDEX(BingoMaker.com!$A$500:$A$514,MATCH(LARGE(BingoMaker.com!$B$500:$B$514,ROW()-1),BingoMaker.com!$B$500:$B$514,0))</f>
        <v>8</v>
      </c>
      <c r="EU3" s="54">
        <f ca="1">INDEX(BingoMaker.com!$C$500:$C$514,MATCH(LARGE(BingoMaker.com!$D$500:$D$514,ROW()-1),BingoMaker.com!$D$500:$D$514,0))</f>
        <v>22</v>
      </c>
      <c r="EV3" s="54">
        <f ca="1">INDEX(BingoMaker.com!$E$500:$E$514,MATCH(LARGE(BingoMaker.com!$F$500:$F$514,ROW()-1),BingoMaker.com!$F$500:$F$514,0))</f>
        <v>42</v>
      </c>
      <c r="EW3" s="54">
        <f ca="1">INDEX(BingoMaker.com!$G$500:$G$514,MATCH(LARGE(BingoMaker.com!$H$500:$H$514,ROW()-1),BingoMaker.com!$H$500:$H$514,0))</f>
        <v>57</v>
      </c>
      <c r="EX3" s="54">
        <f ca="1">INDEX(BingoMaker.com!$I$500:$I$514,MATCH(LARGE(BingoMaker.com!$J$500:$J$514,ROW()-1),BingoMaker.com!$J$500:$J$514,0))</f>
        <v>63</v>
      </c>
      <c r="EY3" s="54">
        <f ca="1">INDEX(BingoMaker.com!$A$520:$A$534,MATCH(LARGE(BingoMaker.com!$B$520:$B$534,ROW()-1),BingoMaker.com!$B$520:$B$534,0))</f>
        <v>1</v>
      </c>
      <c r="EZ3" s="54">
        <f ca="1">INDEX(BingoMaker.com!$C$520:$C$534,MATCH(LARGE(BingoMaker.com!$D$520:$D$534,ROW()-1),BingoMaker.com!$D$520:$D$534,0))</f>
        <v>24</v>
      </c>
      <c r="FA3" s="54">
        <f ca="1">INDEX(BingoMaker.com!$E$520:$E$534,MATCH(LARGE(BingoMaker.com!$F$520:$F$534,ROW()-1),BingoMaker.com!$F$520:$F$534,0))</f>
        <v>34</v>
      </c>
      <c r="FB3" s="54">
        <f ca="1">INDEX(BingoMaker.com!$G$520:$G$534,MATCH(LARGE(BingoMaker.com!$H$520:$H$534,ROW()-1),BingoMaker.com!$H$520:$H$534,0))</f>
        <v>54</v>
      </c>
      <c r="FC3" s="54">
        <f ca="1">INDEX(BingoMaker.com!$I$520:$I$534,MATCH(LARGE(BingoMaker.com!$J$520:$J$534,ROW()-1),BingoMaker.com!$J$520:$J$534,0))</f>
        <v>67</v>
      </c>
      <c r="FE3" s="54">
        <f ca="1">INDEX(BingoMaker.com!$A$540:$A$554,MATCH(LARGE(BingoMaker.com!$B$540:$B$554,ROW()-1),BingoMaker.com!$B$540:$B$554,0))</f>
        <v>11</v>
      </c>
      <c r="FF3" s="54">
        <f ca="1">INDEX(BingoMaker.com!$C$540:$C$554,MATCH(LARGE(BingoMaker.com!$D$540:$D$554,ROW()-1),BingoMaker.com!$D$540:$D$554,0))</f>
        <v>25</v>
      </c>
      <c r="FG3" s="54">
        <f ca="1">INDEX(BingoMaker.com!$E$540:$E$554,MATCH(LARGE(BingoMaker.com!$F$540:$F$554,ROW()-1),BingoMaker.com!$F$540:$F$554,0))</f>
        <v>36</v>
      </c>
      <c r="FH3" s="54">
        <f ca="1">INDEX(BingoMaker.com!$G$540:$G$554,MATCH(LARGE(BingoMaker.com!$H$540:$H$554,ROW()-1),BingoMaker.com!$H$540:$H$554,0))</f>
        <v>53</v>
      </c>
      <c r="FI3" s="54">
        <f ca="1">INDEX(BingoMaker.com!$I$540:$I$554,MATCH(LARGE(BingoMaker.com!$J$540:$J$554,ROW()-1),BingoMaker.com!$J$540:$J$554,0))</f>
        <v>63</v>
      </c>
      <c r="FJ3" s="54">
        <f ca="1">INDEX(BingoMaker.com!$A$560:$A$574,MATCH(LARGE(BingoMaker.com!$B$560:$B$574,ROW()-1),BingoMaker.com!$B$560:$B$574,0))</f>
        <v>13</v>
      </c>
      <c r="FK3" s="54">
        <f ca="1">INDEX(BingoMaker.com!$C$560:$C$574,MATCH(LARGE(BingoMaker.com!$D$560:$D$574,ROW()-1),BingoMaker.com!$D$560:$D$574,0))</f>
        <v>21</v>
      </c>
      <c r="FL3" s="54">
        <f ca="1">INDEX(BingoMaker.com!$E$560:$E$574,MATCH(LARGE(BingoMaker.com!$F$560:$F$574,ROW()-1),BingoMaker.com!$F$560:$F$574,0))</f>
        <v>44</v>
      </c>
      <c r="FM3" s="54">
        <f ca="1">INDEX(BingoMaker.com!$G$560:$G$574,MATCH(LARGE(BingoMaker.com!$H$560:$H$574,ROW()-1),BingoMaker.com!$H$560:$H$574,0))</f>
        <v>50</v>
      </c>
      <c r="FN3" s="54">
        <f ca="1">INDEX(BingoMaker.com!$I$560:$I$574,MATCH(LARGE(BingoMaker.com!$J$560:$J$574,ROW()-1),BingoMaker.com!$J$560:$J$574,0))</f>
        <v>63</v>
      </c>
      <c r="FP3" s="54">
        <f ca="1">INDEX(BingoMaker.com!$A$580:$A$594,MATCH(LARGE(BingoMaker.com!$B$580:$B$594,ROW()-1),BingoMaker.com!$B$580:$B$594,0))</f>
        <v>12</v>
      </c>
      <c r="FQ3" s="54">
        <f ca="1">INDEX(BingoMaker.com!$C$580:$C$594,MATCH(LARGE(BingoMaker.com!$D$580:$D$594,ROW()-1),BingoMaker.com!$D$580:$D$594,0))</f>
        <v>20</v>
      </c>
      <c r="FR3" s="54">
        <f ca="1">INDEX(BingoMaker.com!$E$580:$E$594,MATCH(LARGE(BingoMaker.com!$F$580:$F$594,ROW()-1),BingoMaker.com!$F$580:$F$594,0))</f>
        <v>31</v>
      </c>
      <c r="FS3" s="54">
        <f ca="1">INDEX(BingoMaker.com!$G$580:$G$594,MATCH(LARGE(BingoMaker.com!$H$580:$H$594,ROW()-1),BingoMaker.com!$H$580:$H$594,0))</f>
        <v>53</v>
      </c>
      <c r="FT3" s="54">
        <f ca="1">INDEX(BingoMaker.com!$I$580:$I$594,MATCH(LARGE(BingoMaker.com!$J$580:$J$594,ROW()-1),BingoMaker.com!$J$580:$J$594,0))</f>
        <v>63</v>
      </c>
      <c r="FU3" s="54">
        <f ca="1">INDEX(BingoMaker.com!$A$600:$A$614,MATCH(LARGE(BingoMaker.com!$B$600:$B$614,ROW()-1),BingoMaker.com!$B$600:$B$614,0))</f>
        <v>12</v>
      </c>
      <c r="FV3" s="54">
        <f ca="1">INDEX(BingoMaker.com!$C$600:$C$614,MATCH(LARGE(BingoMaker.com!$D$600:$D$614,ROW()-1),BingoMaker.com!$D$600:$D$614,0))</f>
        <v>26</v>
      </c>
      <c r="FW3" s="54">
        <f ca="1">INDEX(BingoMaker.com!$E$600:$E$614,MATCH(LARGE(BingoMaker.com!$F$600:$F$614,ROW()-1),BingoMaker.com!$F$600:$F$614,0))</f>
        <v>39</v>
      </c>
      <c r="FX3" s="54">
        <f ca="1">INDEX(BingoMaker.com!$G$600:$G$614,MATCH(LARGE(BingoMaker.com!$H$600:$H$614,ROW()-1),BingoMaker.com!$H$600:$H$614,0))</f>
        <v>46</v>
      </c>
      <c r="FY3" s="54">
        <f ca="1">INDEX(BingoMaker.com!$I$600:$I$614,MATCH(LARGE(BingoMaker.com!$J$600:$J$614,ROW()-1),BingoMaker.com!$J$600:$J$614,0))</f>
        <v>64</v>
      </c>
      <c r="GA3" s="54">
        <f ca="1">INDEX(BingoMaker.com!$A$620:$A$634,MATCH(LARGE(BingoMaker.com!$B$620:$B$634,ROW()-1),BingoMaker.com!$B$620:$B$634,0))</f>
        <v>10</v>
      </c>
      <c r="GB3" s="54">
        <f ca="1">INDEX(BingoMaker.com!$C$620:$C$634,MATCH(LARGE(BingoMaker.com!$D$620:$D$634,ROW()-1),BingoMaker.com!$D$620:$D$634,0))</f>
        <v>23</v>
      </c>
      <c r="GC3" s="54">
        <f ca="1">INDEX(BingoMaker.com!$E$620:$E$634,MATCH(LARGE(BingoMaker.com!$F$620:$F$634,ROW()-1),BingoMaker.com!$F$620:$F$634,0))</f>
        <v>36</v>
      </c>
      <c r="GD3" s="54">
        <f ca="1">INDEX(BingoMaker.com!$G$620:$G$634,MATCH(LARGE(BingoMaker.com!$H$620:$H$634,ROW()-1),BingoMaker.com!$H$620:$H$634,0))</f>
        <v>59</v>
      </c>
      <c r="GE3" s="54">
        <f ca="1">INDEX(BingoMaker.com!$I$620:$I$634,MATCH(LARGE(BingoMaker.com!$J$620:$J$634,ROW()-1),BingoMaker.com!$J$620:$J$634,0))</f>
        <v>68</v>
      </c>
      <c r="GF3" s="54">
        <f ca="1">INDEX(BingoMaker.com!$A$640:$A$654,MATCH(LARGE(BingoMaker.com!$B$640:$B$654,ROW()-1),BingoMaker.com!$B$640:$B$654,0))</f>
        <v>11</v>
      </c>
      <c r="GG3" s="54">
        <f ca="1">INDEX(BingoMaker.com!$C$640:$C$654,MATCH(LARGE(BingoMaker.com!$D$640:$D$654,ROW()-1),BingoMaker.com!$D$640:$D$654,0))</f>
        <v>24</v>
      </c>
      <c r="GH3" s="54">
        <f ca="1">INDEX(BingoMaker.com!$E$640:$E$654,MATCH(LARGE(BingoMaker.com!$F$640:$F$654,ROW()-1),BingoMaker.com!$F$640:$F$654,0))</f>
        <v>34</v>
      </c>
      <c r="GI3" s="54">
        <f ca="1">INDEX(BingoMaker.com!$G$640:$G$654,MATCH(LARGE(BingoMaker.com!$H$640:$H$654,ROW()-1),BingoMaker.com!$H$640:$H$654,0))</f>
        <v>46</v>
      </c>
      <c r="GJ3" s="54">
        <f ca="1">INDEX(BingoMaker.com!$I$640:$I$654,MATCH(LARGE(BingoMaker.com!$J$640:$J$654,ROW()-1),BingoMaker.com!$J$640:$J$654,0))</f>
        <v>71</v>
      </c>
      <c r="GL3" s="54">
        <f ca="1">INDEX(BingoMaker.com!$A$660:$A$674,MATCH(LARGE(BingoMaker.com!$B$660:$B$674,ROW()-1),BingoMaker.com!$B$660:$B$674,0))</f>
        <v>5</v>
      </c>
      <c r="GM3" s="54">
        <f ca="1">INDEX(BingoMaker.com!$C$660:$C$674,MATCH(LARGE(BingoMaker.com!$D$660:$D$674,ROW()-1),BingoMaker.com!$D$660:$D$674,0))</f>
        <v>27</v>
      </c>
      <c r="GN3" s="54">
        <f ca="1">INDEX(BingoMaker.com!$E$660:$E$674,MATCH(LARGE(BingoMaker.com!$F$660:$F$674,ROW()-1),BingoMaker.com!$F$660:$F$674,0))</f>
        <v>35</v>
      </c>
      <c r="GO3" s="54">
        <f ca="1">INDEX(BingoMaker.com!$G$660:$G$674,MATCH(LARGE(BingoMaker.com!$H$660:$H$674,ROW()-1),BingoMaker.com!$H$660:$H$674,0))</f>
        <v>57</v>
      </c>
      <c r="GP3" s="54">
        <f ca="1">INDEX(BingoMaker.com!$I$660:$I$674,MATCH(LARGE(BingoMaker.com!$J$660:$J$674,ROW()-1),BingoMaker.com!$J$660:$J$674,0))</f>
        <v>64</v>
      </c>
      <c r="GQ3" s="54">
        <f ca="1">INDEX(BingoMaker.com!$A$680:$A$694,MATCH(LARGE(BingoMaker.com!$B$680:$B$694,ROW()-1),BingoMaker.com!$B$680:$B$694,0))</f>
        <v>3</v>
      </c>
      <c r="GR3" s="54">
        <f ca="1">INDEX(BingoMaker.com!$C$680:$C$694,MATCH(LARGE(BingoMaker.com!$D$680:$D$694,ROW()-1),BingoMaker.com!$D$680:$D$694,0))</f>
        <v>21</v>
      </c>
      <c r="GS3" s="54">
        <f ca="1">INDEX(BingoMaker.com!$E$680:$E$694,MATCH(LARGE(BingoMaker.com!$F$680:$F$694,ROW()-1),BingoMaker.com!$F$680:$F$694,0))</f>
        <v>41</v>
      </c>
      <c r="GT3" s="54">
        <f ca="1">INDEX(BingoMaker.com!$G$680:$G$694,MATCH(LARGE(BingoMaker.com!$H$680:$H$694,ROW()-1),BingoMaker.com!$H$680:$H$694,0))</f>
        <v>49</v>
      </c>
      <c r="GU3" s="54">
        <f ca="1">INDEX(BingoMaker.com!$I$680:$I$694,MATCH(LARGE(BingoMaker.com!$J$680:$J$694,ROW()-1),BingoMaker.com!$J$680:$J$694,0))</f>
        <v>74</v>
      </c>
      <c r="GW3" s="54">
        <f ca="1">INDEX(BingoMaker.com!$A$700:$A$714,MATCH(LARGE(BingoMaker.com!$B$700:$B$714,ROW()-1),BingoMaker.com!$B$700:$B$714,0))</f>
        <v>11</v>
      </c>
      <c r="GX3" s="54">
        <f ca="1">INDEX(BingoMaker.com!$C$700:$C$714,MATCH(LARGE(BingoMaker.com!$D$700:$D$714,ROW()-1),BingoMaker.com!$D$700:$D$714,0))</f>
        <v>27</v>
      </c>
      <c r="GY3" s="54">
        <f ca="1">INDEX(BingoMaker.com!$E$700:$E$714,MATCH(LARGE(BingoMaker.com!$F$700:$F$714,ROW()-1),BingoMaker.com!$F$700:$F$714,0))</f>
        <v>35</v>
      </c>
      <c r="GZ3" s="54">
        <f ca="1">INDEX(BingoMaker.com!$G$700:$G$714,MATCH(LARGE(BingoMaker.com!$H$700:$H$714,ROW()-1),BingoMaker.com!$H$700:$H$714,0))</f>
        <v>51</v>
      </c>
      <c r="HA3" s="54">
        <f ca="1">INDEX(BingoMaker.com!$I$700:$I$714,MATCH(LARGE(BingoMaker.com!$J$700:$J$714,ROW()-1),BingoMaker.com!$J$700:$J$714,0))</f>
        <v>71</v>
      </c>
      <c r="HB3" s="54">
        <f ca="1">INDEX(BingoMaker.com!$A$720:$A$734,MATCH(LARGE(BingoMaker.com!$B$720:$B$734,ROW()-1),BingoMaker.com!$B$720:$B$734,0))</f>
        <v>3</v>
      </c>
      <c r="HC3" s="54">
        <f ca="1">INDEX(BingoMaker.com!$C$720:$C$734,MATCH(LARGE(BingoMaker.com!$D$720:$D$734,ROW()-1),BingoMaker.com!$D$720:$D$734,0))</f>
        <v>20</v>
      </c>
      <c r="HD3" s="54">
        <f ca="1">INDEX(BingoMaker.com!$E$720:$E$734,MATCH(LARGE(BingoMaker.com!$F$720:$F$734,ROW()-1),BingoMaker.com!$F$720:$F$734,0))</f>
        <v>38</v>
      </c>
      <c r="HE3" s="54">
        <f ca="1">INDEX(BingoMaker.com!$G$720:$G$734,MATCH(LARGE(BingoMaker.com!$H$720:$H$734,ROW()-1),BingoMaker.com!$H$720:$H$734,0))</f>
        <v>60</v>
      </c>
      <c r="HF3" s="54">
        <f ca="1">INDEX(BingoMaker.com!$I$720:$I$734,MATCH(LARGE(BingoMaker.com!$J$720:$J$734,ROW()-1),BingoMaker.com!$J$720:$J$734,0))</f>
        <v>67</v>
      </c>
      <c r="HH3" s="54">
        <f ca="1">INDEX(BingoMaker.com!$A$740:$A$754,MATCH(LARGE(BingoMaker.com!$B$740:$B$754,ROW()-1),BingoMaker.com!$B$740:$B$754,0))</f>
        <v>1</v>
      </c>
      <c r="HI3" s="54">
        <f ca="1">INDEX(BingoMaker.com!$C$740:$C$754,MATCH(LARGE(BingoMaker.com!$D$740:$D$754,ROW()-1),BingoMaker.com!$D$740:$D$754,0))</f>
        <v>17</v>
      </c>
      <c r="HJ3" s="54">
        <f ca="1">INDEX(BingoMaker.com!$E$740:$E$754,MATCH(LARGE(BingoMaker.com!$F$740:$F$754,ROW()-1),BingoMaker.com!$F$740:$F$754,0))</f>
        <v>41</v>
      </c>
      <c r="HK3" s="54">
        <f ca="1">INDEX(BingoMaker.com!$G$740:$G$754,MATCH(LARGE(BingoMaker.com!$H$740:$H$754,ROW()-1),BingoMaker.com!$H$740:$H$754,0))</f>
        <v>53</v>
      </c>
      <c r="HL3" s="54">
        <f ca="1">INDEX(BingoMaker.com!$I$740:$I$754,MATCH(LARGE(BingoMaker.com!$J$740:$J$754,ROW()-1),BingoMaker.com!$J$740:$J$754,0))</f>
        <v>67</v>
      </c>
      <c r="HM3" s="54">
        <f ca="1">INDEX(BingoMaker.com!$A$760:$A$774,MATCH(LARGE(BingoMaker.com!$B$760:$B$774,ROW()-1),BingoMaker.com!$B$760:$B$774,0))</f>
        <v>14</v>
      </c>
      <c r="HN3" s="54">
        <f ca="1">INDEX(BingoMaker.com!$C$760:$C$774,MATCH(LARGE(BingoMaker.com!$D$760:$D$774,ROW()-1),BingoMaker.com!$D$760:$D$774,0))</f>
        <v>29</v>
      </c>
      <c r="HO3" s="54">
        <f ca="1">INDEX(BingoMaker.com!$E$760:$E$774,MATCH(LARGE(BingoMaker.com!$F$760:$F$774,ROW()-1),BingoMaker.com!$F$760:$F$774,0))</f>
        <v>43</v>
      </c>
      <c r="HP3" s="54">
        <f ca="1">INDEX(BingoMaker.com!$G$760:$G$774,MATCH(LARGE(BingoMaker.com!$H$760:$H$774,ROW()-1),BingoMaker.com!$H$760:$H$774,0))</f>
        <v>54</v>
      </c>
      <c r="HQ3" s="54">
        <f ca="1">INDEX(BingoMaker.com!$I$760:$I$774,MATCH(LARGE(BingoMaker.com!$J$760:$J$774,ROW()-1),BingoMaker.com!$J$760:$J$774,0))</f>
        <v>64</v>
      </c>
      <c r="HS3" s="54">
        <f ca="1">INDEX(BingoMaker.com!$A$780:$A$794,MATCH(LARGE(BingoMaker.com!$B$780:$B$794,ROW()-1),BingoMaker.com!$B$780:$B$794,0))</f>
        <v>15</v>
      </c>
      <c r="HT3" s="54">
        <f ca="1">INDEX(BingoMaker.com!$C$780:$C$794,MATCH(LARGE(BingoMaker.com!$D$780:$D$794,ROW()-1),BingoMaker.com!$D$780:$D$794,0))</f>
        <v>17</v>
      </c>
      <c r="HU3" s="54">
        <f ca="1">INDEX(BingoMaker.com!$E$780:$E$794,MATCH(LARGE(BingoMaker.com!$F$780:$F$794,ROW()-1),BingoMaker.com!$F$780:$F$794,0))</f>
        <v>35</v>
      </c>
      <c r="HV3" s="54">
        <f ca="1">INDEX(BingoMaker.com!$G$780:$G$794,MATCH(LARGE(BingoMaker.com!$H$780:$H$794,ROW()-1),BingoMaker.com!$H$780:$H$794,0))</f>
        <v>48</v>
      </c>
      <c r="HW3" s="54">
        <f ca="1">INDEX(BingoMaker.com!$I$780:$I$794,MATCH(LARGE(BingoMaker.com!$J$780:$J$794,ROW()-1),BingoMaker.com!$J$780:$J$794,0))</f>
        <v>65</v>
      </c>
      <c r="HX3" s="54">
        <f ca="1">INDEX(BingoMaker.com!$A$800:$A$814,MATCH(LARGE(BingoMaker.com!$B$800:$B$814,ROW()-1),BingoMaker.com!$B$800:$B$814,0))</f>
        <v>10</v>
      </c>
      <c r="HY3" s="54">
        <f ca="1">INDEX(BingoMaker.com!$C$800:$C$814,MATCH(LARGE(BingoMaker.com!$D$800:$D$814,ROW()-1),BingoMaker.com!$D$800:$D$814,0))</f>
        <v>18</v>
      </c>
      <c r="HZ3" s="54">
        <f ca="1">INDEX(BingoMaker.com!$E$800:$E$814,MATCH(LARGE(BingoMaker.com!$F$800:$F$814,ROW()-1),BingoMaker.com!$F$800:$F$814,0))</f>
        <v>31</v>
      </c>
      <c r="IA3" s="54">
        <f ca="1">INDEX(BingoMaker.com!$G$800:$G$814,MATCH(LARGE(BingoMaker.com!$H$800:$H$814,ROW()-1),BingoMaker.com!$H$800:$H$814,0))</f>
        <v>60</v>
      </c>
      <c r="IB3" s="54">
        <f ca="1">INDEX(BingoMaker.com!$I$800:$I$814,MATCH(LARGE(BingoMaker.com!$J$800:$J$814,ROW()-1),BingoMaker.com!$J$800:$J$814,0))</f>
        <v>70</v>
      </c>
      <c r="ID3" s="54">
        <f ca="1">INDEX(BingoMaker.com!$A$820:$A$834,MATCH(LARGE(BingoMaker.com!$B$820:$B$834,ROW()-1),BingoMaker.com!$B$820:$B$834,0))</f>
        <v>8</v>
      </c>
      <c r="IE3" s="54">
        <f ca="1">INDEX(BingoMaker.com!$C$820:$C$834,MATCH(LARGE(BingoMaker.com!$D$820:$D$834,ROW()-1),BingoMaker.com!$D$820:$D$834,0))</f>
        <v>30</v>
      </c>
      <c r="IF3" s="54">
        <f ca="1">INDEX(BingoMaker.com!$E$820:$E$834,MATCH(LARGE(BingoMaker.com!$F$820:$F$834,ROW()-1),BingoMaker.com!$F$820:$F$834,0))</f>
        <v>34</v>
      </c>
      <c r="IG3" s="54">
        <f ca="1">INDEX(BingoMaker.com!$G$820:$G$834,MATCH(LARGE(BingoMaker.com!$H$820:$H$834,ROW()-1),BingoMaker.com!$H$820:$H$834,0))</f>
        <v>51</v>
      </c>
      <c r="IH3" s="54">
        <f ca="1">INDEX(BingoMaker.com!$I$820:$I$834,MATCH(LARGE(BingoMaker.com!$J$820:$J$834,ROW()-1),BingoMaker.com!$J$820:$J$834,0))</f>
        <v>72</v>
      </c>
      <c r="II3" s="54">
        <f ca="1">INDEX(BingoMaker.com!$A$840:$A$854,MATCH(LARGE(BingoMaker.com!$B$840:$B$854,ROW()-1),BingoMaker.com!$B$840:$B$854,0))</f>
        <v>1</v>
      </c>
      <c r="IJ3" s="54">
        <f ca="1">INDEX(BingoMaker.com!$C$840:$C$854,MATCH(LARGE(BingoMaker.com!$D$840:$D$854,ROW()-1),BingoMaker.com!$D$840:$D$854,0))</f>
        <v>21</v>
      </c>
      <c r="IK3" s="54">
        <f ca="1">INDEX(BingoMaker.com!$E$840:$E$854,MATCH(LARGE(BingoMaker.com!$F$840:$F$854,ROW()-1),BingoMaker.com!$F$840:$F$854,0))</f>
        <v>45</v>
      </c>
      <c r="IL3" s="54">
        <f ca="1">INDEX(BingoMaker.com!$G$840:$G$854,MATCH(LARGE(BingoMaker.com!$H$840:$H$854,ROW()-1),BingoMaker.com!$H$840:$H$854,0))</f>
        <v>48</v>
      </c>
      <c r="IM3" s="54">
        <f ca="1">INDEX(BingoMaker.com!$I$840:$I$854,MATCH(LARGE(BingoMaker.com!$J$840:$J$854,ROW()-1),BingoMaker.com!$J$840:$J$854,0))</f>
        <v>74</v>
      </c>
      <c r="IO3" s="54">
        <f ca="1">INDEX(BingoMaker.com!$A$860:$A$874,MATCH(LARGE(BingoMaker.com!$B$860:$B$874,ROW()-1),BingoMaker.com!$B$860:$B$874,0))</f>
        <v>8</v>
      </c>
      <c r="IP3" s="54">
        <f ca="1">INDEX(BingoMaker.com!$C$860:$C$874,MATCH(LARGE(BingoMaker.com!$D$860:$D$874,ROW()-1),BingoMaker.com!$D$860:$D$874,0))</f>
        <v>28</v>
      </c>
      <c r="IQ3" s="54">
        <f ca="1">INDEX(BingoMaker.com!$E$860:$E$874,MATCH(LARGE(BingoMaker.com!$F$860:$F$874,ROW()-1),BingoMaker.com!$F$860:$F$874,0))</f>
        <v>42</v>
      </c>
      <c r="IR3" s="54">
        <f ca="1">INDEX(BingoMaker.com!$G$860:$G$874,MATCH(LARGE(BingoMaker.com!$H$860:$H$874,ROW()-1),BingoMaker.com!$H$860:$H$874,0))</f>
        <v>47</v>
      </c>
      <c r="IS3" s="54">
        <f ca="1">INDEX(BingoMaker.com!$I$860:$I$874,MATCH(LARGE(BingoMaker.com!$J$860:$J$874,ROW()-1),BingoMaker.com!$J$860:$J$874,0))</f>
        <v>66</v>
      </c>
      <c r="IT3" s="54">
        <f ca="1">INDEX(BingoMaker.com!$A$880:$A$894,MATCH(LARGE(BingoMaker.com!$B$880:$B$894,ROW()-1),BingoMaker.com!$B$880:$B$894,0))</f>
        <v>12</v>
      </c>
      <c r="IU3" s="54">
        <f ca="1">INDEX(BingoMaker.com!$C$880:$C$894,MATCH(LARGE(BingoMaker.com!$D$880:$D$894,ROW()-1),BingoMaker.com!$D$880:$D$894,0))</f>
        <v>25</v>
      </c>
      <c r="IV3" s="54">
        <f ca="1">INDEX(BingoMaker.com!$E$880:$E$894,MATCH(LARGE(BingoMaker.com!$F$880:$F$894,ROW()-1),BingoMaker.com!$F$880:$F$894,0))</f>
        <v>31</v>
      </c>
      <c r="IW3" s="54">
        <f ca="1">INDEX(BingoMaker.com!$G$880:$G$894,MATCH(LARGE(BingoMaker.com!$H$880:$H$894,ROW()-1),BingoMaker.com!$H$880:$H$894,0))</f>
        <v>53</v>
      </c>
      <c r="IX3" s="54">
        <f ca="1">INDEX(BingoMaker.com!$I$880:$I$894,MATCH(LARGE(BingoMaker.com!$J$880:$J$894,ROW()-1),BingoMaker.com!$J$880:$J$894,0))</f>
        <v>70</v>
      </c>
      <c r="IZ3" s="54">
        <f ca="1">INDEX(BingoMaker.com!$A$900:$A$914,MATCH(LARGE(BingoMaker.com!$B$900:$B$914,ROW()-1),BingoMaker.com!$B$900:$B$914,0))</f>
        <v>10</v>
      </c>
      <c r="JA3" s="54">
        <f ca="1">INDEX(BingoMaker.com!$C$900:$C$914,MATCH(LARGE(BingoMaker.com!$D$900:$D$914,ROW()-1),BingoMaker.com!$D$900:$D$914,0))</f>
        <v>24</v>
      </c>
      <c r="JB3" s="54">
        <f ca="1">INDEX(BingoMaker.com!$E$900:$E$914,MATCH(LARGE(BingoMaker.com!$F$900:$F$914,ROW()-1),BingoMaker.com!$F$900:$F$914,0))</f>
        <v>37</v>
      </c>
      <c r="JC3" s="54">
        <f ca="1">INDEX(BingoMaker.com!$G$900:$G$914,MATCH(LARGE(BingoMaker.com!$H$900:$H$914,ROW()-1),BingoMaker.com!$H$900:$H$914,0))</f>
        <v>57</v>
      </c>
      <c r="JD3" s="54">
        <f ca="1">INDEX(BingoMaker.com!$I$900:$I$914,MATCH(LARGE(BingoMaker.com!$J$900:$J$914,ROW()-1),BingoMaker.com!$J$900:$J$914,0))</f>
        <v>69</v>
      </c>
      <c r="JE3" s="54">
        <f ca="1">INDEX(BingoMaker.com!$A$920:$A$934,MATCH(LARGE(BingoMaker.com!$B$920:$B$934,ROW()-1),BingoMaker.com!$B$920:$B$934,0))</f>
        <v>15</v>
      </c>
      <c r="JF3" s="54">
        <f ca="1">INDEX(BingoMaker.com!$C$920:$C$934,MATCH(LARGE(BingoMaker.com!$D$920:$D$934,ROW()-1),BingoMaker.com!$D$920:$D$934,0))</f>
        <v>22</v>
      </c>
      <c r="JG3" s="54">
        <f ca="1">INDEX(BingoMaker.com!$E$920:$E$934,MATCH(LARGE(BingoMaker.com!$F$920:$F$934,ROW()-1),BingoMaker.com!$F$920:$F$934,0))</f>
        <v>42</v>
      </c>
      <c r="JH3" s="54">
        <f ca="1">INDEX(BingoMaker.com!$G$920:$G$934,MATCH(LARGE(BingoMaker.com!$H$920:$H$934,ROW()-1),BingoMaker.com!$H$920:$H$934,0))</f>
        <v>51</v>
      </c>
      <c r="JI3" s="54">
        <f ca="1">INDEX(BingoMaker.com!$I$920:$I$934,MATCH(LARGE(BingoMaker.com!$J$920:$J$934,ROW()-1),BingoMaker.com!$J$920:$J$934,0))</f>
        <v>68</v>
      </c>
      <c r="JK3" s="54">
        <f ca="1">INDEX(BingoMaker.com!$A$940:$A$954,MATCH(LARGE(BingoMaker.com!$B$940:$B$954,ROW()-1),BingoMaker.com!$B$940:$B$954,0))</f>
        <v>8</v>
      </c>
      <c r="JL3" s="54">
        <f ca="1">INDEX(BingoMaker.com!$C$940:$C$954,MATCH(LARGE(BingoMaker.com!$D$940:$D$954,ROW()-1),BingoMaker.com!$D$940:$D$954,0))</f>
        <v>30</v>
      </c>
      <c r="JM3" s="54">
        <f ca="1">INDEX(BingoMaker.com!$E$940:$E$954,MATCH(LARGE(BingoMaker.com!$F$940:$F$954,ROW()-1),BingoMaker.com!$F$940:$F$954,0))</f>
        <v>33</v>
      </c>
      <c r="JN3" s="54">
        <f ca="1">INDEX(BingoMaker.com!$G$940:$G$954,MATCH(LARGE(BingoMaker.com!$H$940:$H$954,ROW()-1),BingoMaker.com!$H$940:$H$954,0))</f>
        <v>49</v>
      </c>
      <c r="JO3" s="54">
        <f ca="1">INDEX(BingoMaker.com!$I$940:$I$954,MATCH(LARGE(BingoMaker.com!$J$940:$J$954,ROW()-1),BingoMaker.com!$J$940:$J$954,0))</f>
        <v>64</v>
      </c>
      <c r="JP3" s="54">
        <f ca="1">INDEX(BingoMaker.com!$A$960:$A$974,MATCH(LARGE(BingoMaker.com!$B$960:$B$974,ROW()-1),BingoMaker.com!$B$960:$B$974,0))</f>
        <v>11</v>
      </c>
      <c r="JQ3" s="54">
        <f ca="1">INDEX(BingoMaker.com!$C$960:$C$974,MATCH(LARGE(BingoMaker.com!$D$960:$D$974,ROW()-1),BingoMaker.com!$D$960:$D$974,0))</f>
        <v>22</v>
      </c>
      <c r="JR3" s="54">
        <f ca="1">INDEX(BingoMaker.com!$E$960:$E$974,MATCH(LARGE(BingoMaker.com!$F$960:$F$974,ROW()-1),BingoMaker.com!$F$960:$F$974,0))</f>
        <v>38</v>
      </c>
      <c r="JS3" s="54">
        <f ca="1">INDEX(BingoMaker.com!$G$960:$G$974,MATCH(LARGE(BingoMaker.com!$H$960:$H$974,ROW()-1),BingoMaker.com!$H$960:$H$974,0))</f>
        <v>48</v>
      </c>
      <c r="JT3" s="54">
        <f ca="1">INDEX(BingoMaker.com!$I$960:$I$974,MATCH(LARGE(BingoMaker.com!$J$960:$J$974,ROW()-1),BingoMaker.com!$J$960:$J$974,0))</f>
        <v>65</v>
      </c>
      <c r="JV3" s="54">
        <f ca="1">INDEX(BingoMaker.com!$A$980:$A$994,MATCH(LARGE(BingoMaker.com!$B$980:$B$994,ROW()-1),BingoMaker.com!$B$980:$B$994,0))</f>
        <v>9</v>
      </c>
      <c r="JW3" s="54">
        <f ca="1">INDEX(BingoMaker.com!$C$980:$C$994,MATCH(LARGE(BingoMaker.com!$D$980:$D$994,ROW()-1),BingoMaker.com!$D$980:$D$994,0))</f>
        <v>30</v>
      </c>
      <c r="JX3" s="54">
        <f ca="1">INDEX(BingoMaker.com!$E$980:$E$994,MATCH(LARGE(BingoMaker.com!$F$980:$F$994,ROW()-1),BingoMaker.com!$F$980:$F$994,0))</f>
        <v>44</v>
      </c>
      <c r="JY3" s="54">
        <f ca="1">INDEX(BingoMaker.com!$G$980:$G$994,MATCH(LARGE(BingoMaker.com!$H$980:$H$994,ROW()-1),BingoMaker.com!$H$980:$H$994,0))</f>
        <v>50</v>
      </c>
      <c r="JZ3" s="54">
        <f ca="1">INDEX(BingoMaker.com!$I$980:$I$994,MATCH(LARGE(BingoMaker.com!$J$980:$J$994,ROW()-1),BingoMaker.com!$J$980:$J$994,0))</f>
        <v>64</v>
      </c>
      <c r="KA3" s="55">
        <f ca="1">INDEX(BingoMaker.com!$A$1000:$A$1014,MATCH(LARGE(BingoMaker.com!$B$1000:$B$1014,ROW()-1),BingoMaker.com!$B$1000:$B$1014,0))</f>
        <v>5</v>
      </c>
      <c r="KB3" s="55">
        <f ca="1">INDEX(BingoMaker.com!$C$1000:$C$1014,MATCH(LARGE(BingoMaker.com!$D$1000:$D$1014,ROW()-1),BingoMaker.com!$D$1000:$D$1014,0))</f>
        <v>20</v>
      </c>
      <c r="KC3" s="55">
        <f ca="1">INDEX(BingoMaker.com!$E$1000:$E$1014,MATCH(LARGE(BingoMaker.com!$F$1000:$F$1014,ROW()-1),BingoMaker.com!$F$1000:$F$1014,0))</f>
        <v>42</v>
      </c>
      <c r="KD3" s="55">
        <f ca="1">INDEX(BingoMaker.com!$G$1000:$G$1014,MATCH(LARGE(BingoMaker.com!$H$1000:$H$1014,ROW()-1),BingoMaker.com!$H$1000:$H$1014,0))</f>
        <v>56</v>
      </c>
      <c r="KE3" s="55">
        <f ca="1">INDEX(BingoMaker.com!$I$1000:$I$1014,MATCH(LARGE(BingoMaker.com!$J$1000:$J$1014,ROW()-1),BingoMaker.com!$J$1000:$J$1014,0))</f>
        <v>62</v>
      </c>
      <c r="KG3" s="55">
        <f ca="1">INDEX(BingoMaker.com!$A$1020:$A$1034,MATCH(LARGE(BingoMaker.com!$B$1020:$B$1034,ROW()-1),BingoMaker.com!$B$1020:$B$1034,0))</f>
        <v>5</v>
      </c>
      <c r="KH3" s="55">
        <f ca="1">INDEX(BingoMaker.com!$C$1020:$C$1034,MATCH(LARGE(BingoMaker.com!$D$1020:$D$1034,ROW()-1),BingoMaker.com!$D$1020:$D$1034,0))</f>
        <v>28</v>
      </c>
      <c r="KI3" s="55">
        <f ca="1">INDEX(BingoMaker.com!$E$1020:$E$1034,MATCH(LARGE(BingoMaker.com!$F$1020:$F$1034,ROW()-1),BingoMaker.com!$F$1020:$F$1034,0))</f>
        <v>32</v>
      </c>
      <c r="KJ3" s="55">
        <f ca="1">INDEX(BingoMaker.com!$G$1020:$G$1034,MATCH(LARGE(BingoMaker.com!$H$1020:$H$1034,ROW()-1),BingoMaker.com!$H$1020:$H$1034,0))</f>
        <v>55</v>
      </c>
      <c r="KK3" s="55">
        <f ca="1">INDEX(BingoMaker.com!$I$1020:$I$1034,MATCH(LARGE(BingoMaker.com!$J$1020:$J$1034,ROW()-1),BingoMaker.com!$J$1020:$J$1034,0))</f>
        <v>73</v>
      </c>
      <c r="KL3" s="55">
        <f ca="1">INDEX(BingoMaker.com!$A$1040:$A$1054,MATCH(LARGE(BingoMaker.com!$B$1040:$B$1054,ROW()-1),BingoMaker.com!$B$1040:$B$1054,0))</f>
        <v>8</v>
      </c>
      <c r="KM3" s="55">
        <f ca="1">INDEX(BingoMaker.com!$C$1040:$C$1054,MATCH(LARGE(BingoMaker.com!$D$1040:$D$1054,ROW()-1),BingoMaker.com!$D$1040:$D$1054,0))</f>
        <v>18</v>
      </c>
      <c r="KN3" s="55">
        <f ca="1">INDEX(BingoMaker.com!$E$1040:$E$1054,MATCH(LARGE(BingoMaker.com!$F$1040:$F$1054,ROW()-1),BingoMaker.com!$F$1040:$F$1054,0))</f>
        <v>42</v>
      </c>
      <c r="KO3" s="55">
        <f ca="1">INDEX(BingoMaker.com!$G$1040:$G$1054,MATCH(LARGE(BingoMaker.com!$H$1040:$H$1054,ROW()-1),BingoMaker.com!$H$1040:$H$1054,0))</f>
        <v>52</v>
      </c>
      <c r="KP3" s="55">
        <f ca="1">INDEX(BingoMaker.com!$I$1040:$I$1054,MATCH(LARGE(BingoMaker.com!$J$1040:$J$1054,ROW()-1),BingoMaker.com!$J$1040:$J$1054,0))</f>
        <v>75</v>
      </c>
      <c r="KR3" s="55">
        <f ca="1">INDEX(BingoMaker.com!$A$1060:$A$1074,MATCH(LARGE(BingoMaker.com!$B$1060:$B$1074,ROW()-1),BingoMaker.com!$B$1060:$B$1074,0))</f>
        <v>6</v>
      </c>
      <c r="KS3" s="55">
        <f ca="1">INDEX(BingoMaker.com!$C$1060:$C$1074,MATCH(LARGE(BingoMaker.com!$D$1060:$D$1074,ROW()-1),BingoMaker.com!$D$1060:$D$1074,0))</f>
        <v>21</v>
      </c>
      <c r="KT3" s="55">
        <f ca="1">INDEX(BingoMaker.com!$E$1060:$E$1074,MATCH(LARGE(BingoMaker.com!$F$1060:$F$1074,ROW()-1),BingoMaker.com!$F$1060:$F$1074,0))</f>
        <v>33</v>
      </c>
      <c r="KU3" s="55">
        <f ca="1">INDEX(BingoMaker.com!$G$1060:$G$1074,MATCH(LARGE(BingoMaker.com!$H$1060:$H$1074,ROW()-1),BingoMaker.com!$H$1060:$H$1074,0))</f>
        <v>56</v>
      </c>
      <c r="KV3" s="55">
        <f ca="1">INDEX(BingoMaker.com!$I$1060:$I$1074,MATCH(LARGE(BingoMaker.com!$J$1060:$J$1074,ROW()-1),BingoMaker.com!$J$1060:$J$1074,0))</f>
        <v>73</v>
      </c>
      <c r="KW3" s="55">
        <f ca="1">INDEX(BingoMaker.com!$A$1080:$A$1094,MATCH(LARGE(BingoMaker.com!$B$1080:$B$1094,ROW()-1),BingoMaker.com!$B$1080:$B$1094,0))</f>
        <v>5</v>
      </c>
      <c r="KX3" s="55">
        <f ca="1">INDEX(BingoMaker.com!$C$1080:$C$1094,MATCH(LARGE(BingoMaker.com!$D$1080:$D$1094,ROW()-1),BingoMaker.com!$D$1080:$D$1094,0))</f>
        <v>23</v>
      </c>
      <c r="KY3" s="55">
        <f ca="1">INDEX(BingoMaker.com!$E$1080:$E$1094,MATCH(LARGE(BingoMaker.com!$F$1080:$F$1094,ROW()-1),BingoMaker.com!$F$1080:$F$1094,0))</f>
        <v>39</v>
      </c>
      <c r="KZ3" s="55">
        <f ca="1">INDEX(BingoMaker.com!$G$1080:$G$1094,MATCH(LARGE(BingoMaker.com!$H$1080:$H$1094,ROW()-1),BingoMaker.com!$H$1080:$H$1094,0))</f>
        <v>60</v>
      </c>
      <c r="LA3" s="55">
        <f ca="1">INDEX(BingoMaker.com!$I$1080:$I$1094,MATCH(LARGE(BingoMaker.com!$J$1080:$J$1094,ROW()-1),BingoMaker.com!$J$1080:$J$1094,0))</f>
        <v>62</v>
      </c>
      <c r="LC3" s="55">
        <f ca="1">INDEX(BingoMaker.com!$A$1100:$A$1114,MATCH(LARGE(BingoMaker.com!$B$1100:$B$1114,ROW()-1),BingoMaker.com!$B$1100:$B$1114,0))</f>
        <v>3</v>
      </c>
      <c r="LD3" s="55">
        <f ca="1">INDEX(BingoMaker.com!$C$1100:$C$1114,MATCH(LARGE(BingoMaker.com!$D$1100:$D$1114,ROW()-1),BingoMaker.com!$D$1100:$D$1114,0))</f>
        <v>24</v>
      </c>
      <c r="LE3" s="55">
        <f ca="1">INDEX(BingoMaker.com!$E$1100:$E$1114,MATCH(LARGE(BingoMaker.com!$F$1100:$F$1114,ROW()-1),BingoMaker.com!$F$1100:$F$1114,0))</f>
        <v>42</v>
      </c>
      <c r="LF3" s="55">
        <f ca="1">INDEX(BingoMaker.com!$G$1100:$G$1114,MATCH(LARGE(BingoMaker.com!$H$1100:$H$1114,ROW()-1),BingoMaker.com!$H$1100:$H$1114,0))</f>
        <v>46</v>
      </c>
      <c r="LG3" s="55">
        <f ca="1">INDEX(BingoMaker.com!$I$1100:$I$1114,MATCH(LARGE(BingoMaker.com!$J$1100:$J$1114,ROW()-1),BingoMaker.com!$J$1100:$J$1114,0))</f>
        <v>74</v>
      </c>
      <c r="LH3" s="55">
        <f ca="1">INDEX(BingoMaker.com!$A$1120:$A$1134,MATCH(LARGE(BingoMaker.com!$B$1120:$B$1134,ROW()-1),BingoMaker.com!$B$1120:$B$1134,0))</f>
        <v>12</v>
      </c>
      <c r="LI3" s="55">
        <f ca="1">INDEX(BingoMaker.com!$C$1120:$C$1134,MATCH(LARGE(BingoMaker.com!$D$1120:$D$1134,ROW()-1),BingoMaker.com!$D$1120:$D$1134,0))</f>
        <v>23</v>
      </c>
      <c r="LJ3" s="55">
        <f ca="1">INDEX(BingoMaker.com!$E$1120:$E$1134,MATCH(LARGE(BingoMaker.com!$F$1120:$F$1134,ROW()-1),BingoMaker.com!$F$1120:$F$1134,0))</f>
        <v>31</v>
      </c>
      <c r="LK3" s="55">
        <f ca="1">INDEX(BingoMaker.com!$G$1120:$G$1134,MATCH(LARGE(BingoMaker.com!$H$1120:$H$1134,ROW()-1),BingoMaker.com!$H$1120:$H$1134,0))</f>
        <v>59</v>
      </c>
      <c r="LL3" s="55">
        <f ca="1">INDEX(BingoMaker.com!$I$1120:$I$1134,MATCH(LARGE(BingoMaker.com!$J$1120:$J$1134,ROW()-1),BingoMaker.com!$J$1120:$J$1134,0))</f>
        <v>68</v>
      </c>
      <c r="LN3" s="55">
        <f ca="1">INDEX(BingoMaker.com!$A$1140:$A$1154,MATCH(LARGE(BingoMaker.com!$B$1140:$B$1154,ROW()-1),BingoMaker.com!$B$1140:$B$1154,0))</f>
        <v>3</v>
      </c>
      <c r="LO3" s="55">
        <f ca="1">INDEX(BingoMaker.com!$C$1140:$C$1154,MATCH(LARGE(BingoMaker.com!$D$1140:$D$1154,ROW()-1),BingoMaker.com!$D$1140:$D$1154,0))</f>
        <v>23</v>
      </c>
      <c r="LP3" s="55">
        <f ca="1">INDEX(BingoMaker.com!$E$1140:$E$1154,MATCH(LARGE(BingoMaker.com!$F$1140:$F$1154,ROW()-1),BingoMaker.com!$F$1140:$F$1154,0))</f>
        <v>31</v>
      </c>
      <c r="LQ3" s="55">
        <f ca="1">INDEX(BingoMaker.com!$G$1140:$G$1154,MATCH(LARGE(BingoMaker.com!$H$1140:$H$1154,ROW()-1),BingoMaker.com!$H$1140:$H$1154,0))</f>
        <v>51</v>
      </c>
      <c r="LR3" s="55">
        <f ca="1">INDEX(BingoMaker.com!$I$1140:$I$1154,MATCH(LARGE(BingoMaker.com!$J$1140:$J$1154,ROW()-1),BingoMaker.com!$J$1140:$J$1154,0))</f>
        <v>74</v>
      </c>
      <c r="LS3" s="55">
        <f ca="1">INDEX(BingoMaker.com!$A$1160:$A$1174,MATCH(LARGE(BingoMaker.com!$B$1160:$B$1174,ROW()-1),BingoMaker.com!$B$1160:$B$1174,0))</f>
        <v>5</v>
      </c>
      <c r="LT3" s="55">
        <f ca="1">INDEX(BingoMaker.com!$C$1160:$C$1174,MATCH(LARGE(BingoMaker.com!$D$1160:$D$1174,ROW()-1),BingoMaker.com!$D$1160:$D$1174,0))</f>
        <v>16</v>
      </c>
      <c r="LU3" s="55">
        <f ca="1">INDEX(BingoMaker.com!$E$1160:$E$1174,MATCH(LARGE(BingoMaker.com!$F$1160:$F$1174,ROW()-1),BingoMaker.com!$F$1160:$F$1174,0))</f>
        <v>39</v>
      </c>
      <c r="LV3" s="55">
        <f ca="1">INDEX(BingoMaker.com!$G$1160:$G$1174,MATCH(LARGE(BingoMaker.com!$H$1160:$H$1174,ROW()-1),BingoMaker.com!$H$1160:$H$1174,0))</f>
        <v>51</v>
      </c>
      <c r="LW3" s="55">
        <f ca="1">INDEX(BingoMaker.com!$I$1160:$I$1174,MATCH(LARGE(BingoMaker.com!$J$1160:$J$1174,ROW()-1),BingoMaker.com!$J$1160:$J$1174,0))</f>
        <v>75</v>
      </c>
      <c r="LY3" s="55">
        <f ca="1">INDEX(BingoMaker.com!$A$1180:$A$1194,MATCH(LARGE(BingoMaker.com!$B$1180:$B$1194,ROW()-1),BingoMaker.com!$B$1180:$B$1194,0))</f>
        <v>7</v>
      </c>
      <c r="LZ3" s="55">
        <f ca="1">INDEX(BingoMaker.com!$C$1180:$C$1194,MATCH(LARGE(BingoMaker.com!$D$1180:$D$1194,ROW()-1),BingoMaker.com!$D$1180:$D$1194,0))</f>
        <v>23</v>
      </c>
      <c r="MA3" s="55">
        <f ca="1">INDEX(BingoMaker.com!$E$1180:$E$1194,MATCH(LARGE(BingoMaker.com!$F$1180:$F$1194,ROW()-1),BingoMaker.com!$F$1180:$F$1194,0))</f>
        <v>45</v>
      </c>
      <c r="MB3" s="55">
        <f ca="1">INDEX(BingoMaker.com!$G$1180:$G$1194,MATCH(LARGE(BingoMaker.com!$H$1180:$H$1194,ROW()-1),BingoMaker.com!$H$1180:$H$1194,0))</f>
        <v>48</v>
      </c>
      <c r="MC3" s="55">
        <f ca="1">INDEX(BingoMaker.com!$I$1180:$I$1194,MATCH(LARGE(BingoMaker.com!$J$1180:$J$1194,ROW()-1),BingoMaker.com!$J$1180:$J$1194,0))</f>
        <v>73</v>
      </c>
      <c r="MD3" s="55">
        <f ca="1">INDEX(BingoMaker.com!$A$1200:$A$1214,MATCH(LARGE(BingoMaker.com!$B$1200:$B$1214,ROW()-1),BingoMaker.com!$B$1200:$B$1214,0))</f>
        <v>11</v>
      </c>
      <c r="ME3" s="55">
        <f ca="1">INDEX(BingoMaker.com!$C$1200:$C$1214,MATCH(LARGE(BingoMaker.com!$D$1200:$D$1214,ROW()-1),BingoMaker.com!$D$1200:$D$1214,0))</f>
        <v>29</v>
      </c>
      <c r="MF3" s="55">
        <f ca="1">INDEX(BingoMaker.com!$E$1200:$E$1214,MATCH(LARGE(BingoMaker.com!$F$1200:$F$1214,ROW()-1),BingoMaker.com!$F$1200:$F$1214,0))</f>
        <v>45</v>
      </c>
      <c r="MG3" s="55">
        <f ca="1">INDEX(BingoMaker.com!$G$1200:$G$1214,MATCH(LARGE(BingoMaker.com!$H$1200:$H$1214,ROW()-1),BingoMaker.com!$H$1200:$H$1214,0))</f>
        <v>56</v>
      </c>
      <c r="MH3" s="55">
        <f ca="1">INDEX(BingoMaker.com!$I$1200:$I$1214,MATCH(LARGE(BingoMaker.com!$J$1200:$J$1214,ROW()-1),BingoMaker.com!$J$1200:$J$1214,0))</f>
        <v>64</v>
      </c>
      <c r="MJ3" s="55">
        <f ca="1">INDEX(BingoMaker.com!$A$1220:$A$1234,MATCH(LARGE(BingoMaker.com!$B$1220:$B$1234,ROW()-1),BingoMaker.com!$B$1220:$B$1234,0))</f>
        <v>14</v>
      </c>
      <c r="MK3" s="55">
        <f ca="1">INDEX(BingoMaker.com!$C$1220:$C$1234,MATCH(LARGE(BingoMaker.com!$D$1220:$D$1234,ROW()-1),BingoMaker.com!$D$1220:$D$1234,0))</f>
        <v>27</v>
      </c>
      <c r="ML3" s="55">
        <f ca="1">INDEX(BingoMaker.com!$E$1220:$E$1234,MATCH(LARGE(BingoMaker.com!$F$1220:$F$1234,ROW()-1),BingoMaker.com!$F$1220:$F$1234,0))</f>
        <v>33</v>
      </c>
      <c r="MM3" s="55">
        <f ca="1">INDEX(BingoMaker.com!$G$1220:$G$1234,MATCH(LARGE(BingoMaker.com!$H$1220:$H$1234,ROW()-1),BingoMaker.com!$H$1220:$H$1234,0))</f>
        <v>46</v>
      </c>
      <c r="MN3" s="55">
        <f ca="1">INDEX(BingoMaker.com!$I$1220:$I$1234,MATCH(LARGE(BingoMaker.com!$J$1220:$J$1234,ROW()-1),BingoMaker.com!$J$1220:$J$1234,0))</f>
        <v>71</v>
      </c>
      <c r="MO3" s="55">
        <f ca="1">INDEX(BingoMaker.com!$A$1240:$A$1254,MATCH(LARGE(BingoMaker.com!$B$1240:$B$1254,ROW()-1),BingoMaker.com!$B$1240:$B$1254,0))</f>
        <v>15</v>
      </c>
      <c r="MP3" s="55">
        <f ca="1">INDEX(BingoMaker.com!$C$1240:$C$1254,MATCH(LARGE(BingoMaker.com!$D$1240:$D$1254,ROW()-1),BingoMaker.com!$D$1240:$D$1254,0))</f>
        <v>28</v>
      </c>
      <c r="MQ3" s="55">
        <f ca="1">INDEX(BingoMaker.com!$E$1240:$E$1254,MATCH(LARGE(BingoMaker.com!$F$1240:$F$1254,ROW()-1),BingoMaker.com!$F$1240:$F$1254,0))</f>
        <v>40</v>
      </c>
      <c r="MR3" s="55">
        <f ca="1">INDEX(BingoMaker.com!$G$1240:$G$1254,MATCH(LARGE(BingoMaker.com!$H$1240:$H$1254,ROW()-1),BingoMaker.com!$H$1240:$H$1254,0))</f>
        <v>49</v>
      </c>
      <c r="MS3" s="55">
        <f ca="1">INDEX(BingoMaker.com!$I$1240:$I$1254,MATCH(LARGE(BingoMaker.com!$J$1240:$J$1254,ROW()-1),BingoMaker.com!$J$1240:$J$1254,0))</f>
        <v>75</v>
      </c>
      <c r="MU3" s="55">
        <f ca="1">INDEX(BingoMaker.com!$A$1260:$A$1274,MATCH(LARGE(BingoMaker.com!$B$1260:$B$1274,ROW()-1),BingoMaker.com!$B$1260:$B$1274,0))</f>
        <v>15</v>
      </c>
      <c r="MV3" s="55">
        <f ca="1">INDEX(BingoMaker.com!$C$1260:$C$1274,MATCH(LARGE(BingoMaker.com!$D$1260:$D$1274,ROW()-1),BingoMaker.com!$D$1260:$D$1274,0))</f>
        <v>17</v>
      </c>
      <c r="MW3" s="55">
        <f ca="1">INDEX(BingoMaker.com!$E$1260:$E$1274,MATCH(LARGE(BingoMaker.com!$F$1260:$F$1274,ROW()-1),BingoMaker.com!$F$1260:$F$1274,0))</f>
        <v>40</v>
      </c>
      <c r="MX3" s="55">
        <f ca="1">INDEX(BingoMaker.com!$G$1260:$G$1274,MATCH(LARGE(BingoMaker.com!$H$1260:$H$1274,ROW()-1),BingoMaker.com!$H$1260:$H$1274,0))</f>
        <v>54</v>
      </c>
      <c r="MY3" s="55">
        <f ca="1">INDEX(BingoMaker.com!$I$1260:$I$1274,MATCH(LARGE(BingoMaker.com!$J$1260:$J$1274,ROW()-1),BingoMaker.com!$J$1260:$J$1274,0))</f>
        <v>72</v>
      </c>
      <c r="MZ3" s="55">
        <f ca="1">INDEX(BingoMaker.com!$A$1280:$A$1294,MATCH(LARGE(BingoMaker.com!$B$1280:$B$1294,ROW()-1),BingoMaker.com!$B$1280:$B$1294,0))</f>
        <v>6</v>
      </c>
      <c r="NA3" s="55">
        <f ca="1">INDEX(BingoMaker.com!$C$1280:$C$1294,MATCH(LARGE(BingoMaker.com!$D$1280:$D$1294,ROW()-1),BingoMaker.com!$D$1280:$D$1294,0))</f>
        <v>16</v>
      </c>
      <c r="NB3" s="55">
        <f ca="1">INDEX(BingoMaker.com!$E$1280:$E$1294,MATCH(LARGE(BingoMaker.com!$F$1280:$F$1294,ROW()-1),BingoMaker.com!$F$1280:$F$1294,0))</f>
        <v>34</v>
      </c>
      <c r="NC3" s="55">
        <f ca="1">INDEX(BingoMaker.com!$G$1280:$G$1294,MATCH(LARGE(BingoMaker.com!$H$1280:$H$1294,ROW()-1),BingoMaker.com!$H$1280:$H$1294,0))</f>
        <v>55</v>
      </c>
      <c r="ND3" s="55">
        <f ca="1">INDEX(BingoMaker.com!$I$1280:$I$1294,MATCH(LARGE(BingoMaker.com!$J$1280:$J$1294,ROW()-1),BingoMaker.com!$J$1280:$J$1294,0))</f>
        <v>66</v>
      </c>
      <c r="NF3" s="55">
        <f ca="1">INDEX(BingoMaker.com!$A$1300:$A$1314,MATCH(LARGE(BingoMaker.com!$B$1300:$B$1314,ROW()-1),BingoMaker.com!$B$1300:$B$1314,0))</f>
        <v>6</v>
      </c>
      <c r="NG3" s="55">
        <f ca="1">INDEX(BingoMaker.com!$C$1300:$C$1314,MATCH(LARGE(BingoMaker.com!$D$1300:$D$1314,ROW()-1),BingoMaker.com!$D$1300:$D$1314,0))</f>
        <v>21</v>
      </c>
      <c r="NH3" s="55">
        <f ca="1">INDEX(BingoMaker.com!$E$1300:$E$1314,MATCH(LARGE(BingoMaker.com!$F$1300:$F$1314,ROW()-1),BingoMaker.com!$F$1300:$F$1314,0))</f>
        <v>32</v>
      </c>
      <c r="NI3" s="55">
        <f ca="1">INDEX(BingoMaker.com!$G$1300:$G$1314,MATCH(LARGE(BingoMaker.com!$H$1300:$H$1314,ROW()-1),BingoMaker.com!$H$1300:$H$1314,0))</f>
        <v>54</v>
      </c>
      <c r="NJ3" s="55">
        <f ca="1">INDEX(BingoMaker.com!$I$1300:$I$1314,MATCH(LARGE(BingoMaker.com!$J$1300:$J$1314,ROW()-1),BingoMaker.com!$J$1300:$J$1314,0))</f>
        <v>75</v>
      </c>
      <c r="NK3" s="55">
        <f ca="1">INDEX(BingoMaker.com!$A$1320:$A$1334,MATCH(LARGE(BingoMaker.com!$B$1320:$B$1334,ROW()-1),BingoMaker.com!$B$1320:$B$1334,0))</f>
        <v>9</v>
      </c>
      <c r="NL3" s="55">
        <f ca="1">INDEX(BingoMaker.com!$C$1320:$C$1334,MATCH(LARGE(BingoMaker.com!$D$1320:$D$1334,ROW()-1),BingoMaker.com!$D$1320:$D$1334,0))</f>
        <v>17</v>
      </c>
      <c r="NM3" s="55">
        <f ca="1">INDEX(BingoMaker.com!$E$1320:$E$1334,MATCH(LARGE(BingoMaker.com!$F$1320:$F$1334,ROW()-1),BingoMaker.com!$F$1320:$F$1334,0))</f>
        <v>41</v>
      </c>
      <c r="NN3" s="55">
        <f ca="1">INDEX(BingoMaker.com!$G$1320:$G$1334,MATCH(LARGE(BingoMaker.com!$H$1320:$H$1334,ROW()-1),BingoMaker.com!$H$1320:$H$1334,0))</f>
        <v>53</v>
      </c>
      <c r="NO3" s="55">
        <f ca="1">INDEX(BingoMaker.com!$I$1320:$I$1334,MATCH(LARGE(BingoMaker.com!$J$1320:$J$1334,ROW()-1),BingoMaker.com!$J$1320:$J$1334,0))</f>
        <v>67</v>
      </c>
      <c r="NQ3" s="55">
        <f ca="1">INDEX(BingoMaker.com!$A$1340:$A$1354,MATCH(LARGE(BingoMaker.com!$B$1340:$B$1354,ROW()-1),BingoMaker.com!$B$1340:$B$1354,0))</f>
        <v>3</v>
      </c>
      <c r="NR3" s="55">
        <f ca="1">INDEX(BingoMaker.com!$C$1340:$C$1354,MATCH(LARGE(BingoMaker.com!$D$1340:$D$1354,ROW()-1),BingoMaker.com!$D$1340:$D$1354,0))</f>
        <v>16</v>
      </c>
      <c r="NS3" s="55">
        <f ca="1">INDEX(BingoMaker.com!$E$1340:$E$1354,MATCH(LARGE(BingoMaker.com!$F$1340:$F$1354,ROW()-1),BingoMaker.com!$F$1340:$F$1354,0))</f>
        <v>31</v>
      </c>
      <c r="NT3" s="55">
        <f ca="1">INDEX(BingoMaker.com!$G$1340:$G$1354,MATCH(LARGE(BingoMaker.com!$H$1340:$H$1354,ROW()-1),BingoMaker.com!$H$1340:$H$1354,0))</f>
        <v>55</v>
      </c>
      <c r="NU3" s="55">
        <f ca="1">INDEX(BingoMaker.com!$I$1340:$I$1354,MATCH(LARGE(BingoMaker.com!$J$1340:$J$1354,ROW()-1),BingoMaker.com!$J$1340:$J$1354,0))</f>
        <v>67</v>
      </c>
      <c r="NV3" s="55">
        <f ca="1">INDEX(BingoMaker.com!$A$1360:$A$1374,MATCH(LARGE(BingoMaker.com!$B$1360:$B$1374,ROW()-1),BingoMaker.com!$B$1360:$B$1374,0))</f>
        <v>3</v>
      </c>
      <c r="NW3" s="55">
        <f ca="1">INDEX(BingoMaker.com!$C$1360:$C$1374,MATCH(LARGE(BingoMaker.com!$D$1360:$D$1374,ROW()-1),BingoMaker.com!$D$1360:$D$1374,0))</f>
        <v>19</v>
      </c>
      <c r="NX3" s="55">
        <f ca="1">INDEX(BingoMaker.com!$E$1360:$E$1374,MATCH(LARGE(BingoMaker.com!$F$1360:$F$1374,ROW()-1),BingoMaker.com!$F$1360:$F$1374,0))</f>
        <v>32</v>
      </c>
      <c r="NY3" s="55">
        <f ca="1">INDEX(BingoMaker.com!$G$1360:$G$1374,MATCH(LARGE(BingoMaker.com!$H$1360:$H$1374,ROW()-1),BingoMaker.com!$H$1360:$H$1374,0))</f>
        <v>50</v>
      </c>
      <c r="NZ3" s="55">
        <f ca="1">INDEX(BingoMaker.com!$I$1360:$I$1374,MATCH(LARGE(BingoMaker.com!$J$1360:$J$1374,ROW()-1),BingoMaker.com!$J$1360:$J$1374,0))</f>
        <v>72</v>
      </c>
      <c r="OB3" s="55">
        <f ca="1">INDEX(BingoMaker.com!$A$1380:$A$1394,MATCH(LARGE(BingoMaker.com!$B$1380:$B$1394,ROW()-1),BingoMaker.com!$B$1380:$B$1394,0))</f>
        <v>4</v>
      </c>
      <c r="OC3" s="55">
        <f ca="1">INDEX(BingoMaker.com!$C$1380:$C$1394,MATCH(LARGE(BingoMaker.com!$D$1380:$D$1394,ROW()-1),BingoMaker.com!$D$1380:$D$1394,0))</f>
        <v>26</v>
      </c>
      <c r="OD3" s="55">
        <f ca="1">INDEX(BingoMaker.com!$E$1380:$E$1394,MATCH(LARGE(BingoMaker.com!$F$1380:$F$1394,ROW()-1),BingoMaker.com!$F$1380:$F$1394,0))</f>
        <v>37</v>
      </c>
      <c r="OE3" s="55">
        <f ca="1">INDEX(BingoMaker.com!$G$1380:$G$1394,MATCH(LARGE(BingoMaker.com!$H$1380:$H$1394,ROW()-1),BingoMaker.com!$H$1380:$H$1394,0))</f>
        <v>47</v>
      </c>
      <c r="OF3" s="55">
        <f ca="1">INDEX(BingoMaker.com!$I$1380:$I$1394,MATCH(LARGE(BingoMaker.com!$J$1380:$J$1394,ROW()-1),BingoMaker.com!$J$1380:$J$1394,0))</f>
        <v>66</v>
      </c>
      <c r="OG3" s="55">
        <f ca="1">INDEX(BingoMaker.com!$A$1400:$A$1414,MATCH(LARGE(BingoMaker.com!$B$1400:$B$1414,ROW()-1),BingoMaker.com!$B$1400:$B$1414,0))</f>
        <v>9</v>
      </c>
      <c r="OH3" s="55">
        <f ca="1">INDEX(BingoMaker.com!$C$1400:$C$1414,MATCH(LARGE(BingoMaker.com!$D$1400:$D$1414,ROW()-1),BingoMaker.com!$D$1400:$D$1414,0))</f>
        <v>28</v>
      </c>
      <c r="OI3" s="55">
        <f ca="1">INDEX(BingoMaker.com!$E$1400:$E$1414,MATCH(LARGE(BingoMaker.com!$F$1400:$F$1414,ROW()-1),BingoMaker.com!$F$1400:$F$1414,0))</f>
        <v>43</v>
      </c>
      <c r="OJ3" s="55">
        <f ca="1">INDEX(BingoMaker.com!$G$1400:$G$1414,MATCH(LARGE(BingoMaker.com!$H$1400:$H$1414,ROW()-1),BingoMaker.com!$H$1400:$H$1414,0))</f>
        <v>46</v>
      </c>
      <c r="OK3" s="55">
        <f ca="1">INDEX(BingoMaker.com!$I$1400:$I$1414,MATCH(LARGE(BingoMaker.com!$J$1400:$J$1414,ROW()-1),BingoMaker.com!$J$1400:$J$1414,0))</f>
        <v>63</v>
      </c>
      <c r="OM3" s="55">
        <f ca="1">INDEX(BingoMaker.com!$A$1420:$A$1434,MATCH(LARGE(BingoMaker.com!$B$1420:$B$1434,ROW()-1),BingoMaker.com!$B$1420:$B$1434,0))</f>
        <v>9</v>
      </c>
      <c r="ON3" s="55">
        <f ca="1">INDEX(BingoMaker.com!$C$1420:$C$1434,MATCH(LARGE(BingoMaker.com!$D$1420:$D$1434,ROW()-1),BingoMaker.com!$D$1420:$D$1434,0))</f>
        <v>19</v>
      </c>
      <c r="OO3" s="55">
        <f ca="1">INDEX(BingoMaker.com!$E$1420:$E$1434,MATCH(LARGE(BingoMaker.com!$F$1420:$F$1434,ROW()-1),BingoMaker.com!$F$1420:$F$1434,0))</f>
        <v>39</v>
      </c>
      <c r="OP3" s="55">
        <f ca="1">INDEX(BingoMaker.com!$G$1420:$G$1434,MATCH(LARGE(BingoMaker.com!$H$1420:$H$1434,ROW()-1),BingoMaker.com!$H$1420:$H$1434,0))</f>
        <v>55</v>
      </c>
      <c r="OQ3" s="55">
        <f ca="1">INDEX(BingoMaker.com!$I$1420:$I$1434,MATCH(LARGE(BingoMaker.com!$J$1420:$J$1434,ROW()-1),BingoMaker.com!$J$1420:$J$1434,0))</f>
        <v>73</v>
      </c>
      <c r="OR3" s="55">
        <f ca="1">INDEX(BingoMaker.com!$A$1440:$A$1454,MATCH(LARGE(BingoMaker.com!$B$1440:$B$1454,ROW()-1),BingoMaker.com!$B$1440:$B$1454,0))</f>
        <v>3</v>
      </c>
      <c r="OS3" s="55">
        <f ca="1">INDEX(BingoMaker.com!$C$1440:$C$1454,MATCH(LARGE(BingoMaker.com!$D$1440:$D$1454,ROW()-1),BingoMaker.com!$D$1440:$D$1454,0))</f>
        <v>28</v>
      </c>
      <c r="OT3" s="55">
        <f ca="1">INDEX(BingoMaker.com!$E$1440:$E$1454,MATCH(LARGE(BingoMaker.com!$F$1440:$F$1454,ROW()-1),BingoMaker.com!$F$1440:$F$1454,0))</f>
        <v>37</v>
      </c>
      <c r="OU3" s="55">
        <f ca="1">INDEX(BingoMaker.com!$G$1440:$G$1454,MATCH(LARGE(BingoMaker.com!$H$1440:$H$1454,ROW()-1),BingoMaker.com!$H$1440:$H$1454,0))</f>
        <v>52</v>
      </c>
      <c r="OV3" s="55">
        <f ca="1">INDEX(BingoMaker.com!$I$1440:$I$1454,MATCH(LARGE(BingoMaker.com!$J$1440:$J$1454,ROW()-1),BingoMaker.com!$J$1440:$J$1454,0))</f>
        <v>64</v>
      </c>
      <c r="OX3" s="54">
        <f ca="1">INDEX(BingoMaker.com!$A$1460:$A$1474,MATCH(LARGE(BingoMaker.com!$B$1460:$B$1474,ROW()-1),BingoMaker.com!$B$1460:$B$1474,0))</f>
        <v>5</v>
      </c>
      <c r="OY3" s="54">
        <f ca="1">INDEX(BingoMaker.com!$C$1460:$C$1474,MATCH(LARGE(BingoMaker.com!$D$1460:$D$1474,ROW()-1),BingoMaker.com!$D$1460:$D$1474,0))</f>
        <v>23</v>
      </c>
      <c r="OZ3" s="54">
        <f ca="1">INDEX(BingoMaker.com!$E$1460:$E$1474,MATCH(LARGE(BingoMaker.com!$F$1460:$F$1474,ROW()-1),BingoMaker.com!$F$1460:$F$1474,0))</f>
        <v>39</v>
      </c>
      <c r="PA3" s="54">
        <f ca="1">INDEX(BingoMaker.com!$G$1460:$G$1474,MATCH(LARGE(BingoMaker.com!$H$1460:$H$1474,ROW()-1),BingoMaker.com!$H$1460:$H$1474,0))</f>
        <v>46</v>
      </c>
      <c r="PB3" s="54">
        <f ca="1">INDEX(BingoMaker.com!$I$1460:$I$1474,MATCH(LARGE(BingoMaker.com!$J$1460:$J$1474,ROW()-1),BingoMaker.com!$J$1460:$J$1474,0))</f>
        <v>73</v>
      </c>
      <c r="PC3" s="54">
        <f ca="1">INDEX(BingoMaker.com!$A$1480:$A$1494,MATCH(LARGE(BingoMaker.com!$B$1480:$B$1494,ROW()-1),BingoMaker.com!$B$1480:$B$1494,0))</f>
        <v>12</v>
      </c>
      <c r="PD3" s="54">
        <f ca="1">INDEX(BingoMaker.com!$C$1480:$C$1494,MATCH(LARGE(BingoMaker.com!$D$1480:$D$1494,ROW()-1),BingoMaker.com!$D$1480:$D$1494,0))</f>
        <v>20</v>
      </c>
      <c r="PE3" s="54">
        <f ca="1">INDEX(BingoMaker.com!$E$1480:$E$1494,MATCH(LARGE(BingoMaker.com!$F$1480:$F$1494,ROW()-1),BingoMaker.com!$F$1480:$F$1494,0))</f>
        <v>35</v>
      </c>
      <c r="PF3" s="54">
        <f ca="1">INDEX(BingoMaker.com!$G$1480:$G$1494,MATCH(LARGE(BingoMaker.com!$H$1480:$H$1494,ROW()-1),BingoMaker.com!$H$1480:$H$1494,0))</f>
        <v>47</v>
      </c>
      <c r="PG3" s="54">
        <f ca="1">INDEX(BingoMaker.com!$I$1480:$I$1494,MATCH(LARGE(BingoMaker.com!$J$1480:$J$1494,ROW()-1),BingoMaker.com!$J$1480:$J$1494,0))</f>
        <v>75</v>
      </c>
      <c r="PI3" s="54">
        <f ca="1">INDEX(BingoMaker.com!$A$1500:$A$1514,MATCH(LARGE(BingoMaker.com!$B$1500:$B$1514,ROW()-1),BingoMaker.com!$B$1500:$B$1514,0))</f>
        <v>9</v>
      </c>
      <c r="PJ3" s="54">
        <f ca="1">INDEX(BingoMaker.com!$C$1500:$C$1514,MATCH(LARGE(BingoMaker.com!$D$1500:$D$1514,ROW()-1),BingoMaker.com!$D$1500:$D$1514,0))</f>
        <v>22</v>
      </c>
      <c r="PK3" s="54">
        <f ca="1">INDEX(BingoMaker.com!$E$1500:$E$1514,MATCH(LARGE(BingoMaker.com!$F$1500:$F$1514,ROW()-1),BingoMaker.com!$F$1500:$F$1514,0))</f>
        <v>31</v>
      </c>
      <c r="PL3" s="54">
        <f ca="1">INDEX(BingoMaker.com!$G$1500:$G$1514,MATCH(LARGE(BingoMaker.com!$H$1500:$H$1514,ROW()-1),BingoMaker.com!$H$1500:$H$1514,0))</f>
        <v>52</v>
      </c>
      <c r="PM3" s="54">
        <f ca="1">INDEX(BingoMaker.com!$I$1500:$I$1514,MATCH(LARGE(BingoMaker.com!$J$1500:$J$1514,ROW()-1),BingoMaker.com!$J$1500:$J$1514,0))</f>
        <v>69</v>
      </c>
      <c r="PN3" s="54">
        <f ca="1">INDEX(BingoMaker.com!$A$1520:$A$1534,MATCH(LARGE(BingoMaker.com!$B$1520:$B$1534,ROW()-1),BingoMaker.com!$B$1520:$B$1534,0))</f>
        <v>1</v>
      </c>
      <c r="PO3" s="54">
        <f ca="1">INDEX(BingoMaker.com!$C$1520:$C$1534,MATCH(LARGE(BingoMaker.com!$D$1520:$D$1534,ROW()-1),BingoMaker.com!$D$1520:$D$1534,0))</f>
        <v>29</v>
      </c>
      <c r="PP3" s="54">
        <f ca="1">INDEX(BingoMaker.com!$E$1520:$E$1534,MATCH(LARGE(BingoMaker.com!$F$1520:$F$1534,ROW()-1),BingoMaker.com!$F$1520:$F$1534,0))</f>
        <v>43</v>
      </c>
      <c r="PQ3" s="54">
        <f ca="1">INDEX(BingoMaker.com!$G$1520:$G$1534,MATCH(LARGE(BingoMaker.com!$H$1520:$H$1534,ROW()-1),BingoMaker.com!$H$1520:$H$1534,0))</f>
        <v>54</v>
      </c>
      <c r="PR3" s="54">
        <f ca="1">INDEX(BingoMaker.com!$I$1520:$I$1534,MATCH(LARGE(BingoMaker.com!$J$1520:$J$1534,ROW()-1),BingoMaker.com!$J$1520:$J$1534,0))</f>
        <v>61</v>
      </c>
      <c r="PT3" s="54">
        <f ca="1">INDEX(BingoMaker.com!$A$1540:$A$1554,MATCH(LARGE(BingoMaker.com!$B$1540:$B$1554,ROW()-1),BingoMaker.com!$B$1540:$B$1554,0))</f>
        <v>8</v>
      </c>
      <c r="PU3" s="54">
        <f ca="1">INDEX(BingoMaker.com!$C$1540:$C$1554,MATCH(LARGE(BingoMaker.com!$D$1540:$D$1554,ROW()-1),BingoMaker.com!$D$1540:$D$1554,0))</f>
        <v>21</v>
      </c>
      <c r="PV3" s="54">
        <f ca="1">INDEX(BingoMaker.com!$E$1540:$E$1554,MATCH(LARGE(BingoMaker.com!$F$1540:$F$1554,ROW()-1),BingoMaker.com!$F$1540:$F$1554,0))</f>
        <v>45</v>
      </c>
      <c r="PW3" s="54">
        <f ca="1">INDEX(BingoMaker.com!$G$1540:$G$1554,MATCH(LARGE(BingoMaker.com!$H$1540:$H$1554,ROW()-1),BingoMaker.com!$H$1540:$H$1554,0))</f>
        <v>57</v>
      </c>
      <c r="PX3" s="54">
        <f ca="1">INDEX(BingoMaker.com!$I$1540:$I$1554,MATCH(LARGE(BingoMaker.com!$J$1540:$J$1554,ROW()-1),BingoMaker.com!$J$1540:$J$1554,0))</f>
        <v>73</v>
      </c>
      <c r="PY3" s="54">
        <f ca="1">INDEX(BingoMaker.com!$A$1560:$A$1574,MATCH(LARGE(BingoMaker.com!$B$1560:$B$1574,ROW()-1),BingoMaker.com!$B$1560:$B$1574,0))</f>
        <v>9</v>
      </c>
      <c r="PZ3" s="54">
        <f ca="1">INDEX(BingoMaker.com!$C$1560:$C$1574,MATCH(LARGE(BingoMaker.com!$D$1560:$D$1574,ROW()-1),BingoMaker.com!$D$1560:$D$1574,0))</f>
        <v>26</v>
      </c>
      <c r="QA3" s="54">
        <f ca="1">INDEX(BingoMaker.com!$E$1560:$E$1574,MATCH(LARGE(BingoMaker.com!$F$1560:$F$1574,ROW()-1),BingoMaker.com!$F$1560:$F$1574,0))</f>
        <v>32</v>
      </c>
      <c r="QB3" s="54">
        <f ca="1">INDEX(BingoMaker.com!$G$1560:$G$1574,MATCH(LARGE(BingoMaker.com!$H$1560:$H$1574,ROW()-1),BingoMaker.com!$H$1560:$H$1574,0))</f>
        <v>51</v>
      </c>
      <c r="QC3" s="54">
        <f ca="1">INDEX(BingoMaker.com!$I$1560:$I$1574,MATCH(LARGE(BingoMaker.com!$J$1560:$J$1574,ROW()-1),BingoMaker.com!$J$1560:$J$1574,0))</f>
        <v>73</v>
      </c>
      <c r="QE3" s="54">
        <f ca="1">INDEX(BingoMaker.com!$A$1580:$A$1594,MATCH(LARGE(BingoMaker.com!$B$1580:$B$1594,ROW()-1),BingoMaker.com!$B$1580:$B$1594,0))</f>
        <v>3</v>
      </c>
      <c r="QF3" s="54">
        <f ca="1">INDEX(BingoMaker.com!$C$1580:$C$1594,MATCH(LARGE(BingoMaker.com!$D$1580:$D$1594,ROW()-1),BingoMaker.com!$D$1580:$D$1594,0))</f>
        <v>17</v>
      </c>
      <c r="QG3" s="54">
        <f ca="1">INDEX(BingoMaker.com!$E$1580:$E$1594,MATCH(LARGE(BingoMaker.com!$F$1580:$F$1594,ROW()-1),BingoMaker.com!$F$1580:$F$1594,0))</f>
        <v>34</v>
      </c>
      <c r="QH3" s="54">
        <f ca="1">INDEX(BingoMaker.com!$G$1580:$G$1594,MATCH(LARGE(BingoMaker.com!$H$1580:$H$1594,ROW()-1),BingoMaker.com!$H$1580:$H$1594,0))</f>
        <v>55</v>
      </c>
      <c r="QI3" s="54">
        <f ca="1">INDEX(BingoMaker.com!$I$1580:$I$1594,MATCH(LARGE(BingoMaker.com!$J$1580:$J$1594,ROW()-1),BingoMaker.com!$J$1580:$J$1594,0))</f>
        <v>70</v>
      </c>
      <c r="QJ3" s="54">
        <f ca="1">INDEX(BingoMaker.com!$A$1600:$A$1614,MATCH(LARGE(BingoMaker.com!$B$1600:$B$1614,ROW()-1),BingoMaker.com!$B$1600:$B$1614,0))</f>
        <v>1</v>
      </c>
      <c r="QK3" s="54">
        <f ca="1">INDEX(BingoMaker.com!$C$1600:$C$1614,MATCH(LARGE(BingoMaker.com!$D$1600:$D$1614,ROW()-1),BingoMaker.com!$D$1600:$D$1614,0))</f>
        <v>29</v>
      </c>
      <c r="QL3" s="54">
        <f ca="1">INDEX(BingoMaker.com!$E$1600:$E$1614,MATCH(LARGE(BingoMaker.com!$F$1600:$F$1614,ROW()-1),BingoMaker.com!$F$1600:$F$1614,0))</f>
        <v>33</v>
      </c>
      <c r="QM3" s="54">
        <f ca="1">INDEX(BingoMaker.com!$G$1600:$G$1614,MATCH(LARGE(BingoMaker.com!$H$1600:$H$1614,ROW()-1),BingoMaker.com!$H$1600:$H$1614,0))</f>
        <v>56</v>
      </c>
      <c r="QN3" s="54">
        <f ca="1">INDEX(BingoMaker.com!$I$1600:$I$1614,MATCH(LARGE(BingoMaker.com!$J$1600:$J$1614,ROW()-1),BingoMaker.com!$J$1600:$J$1614,0))</f>
        <v>73</v>
      </c>
      <c r="QP3" s="54">
        <f ca="1">INDEX(BingoMaker.com!$A$1620:$A$1634,MATCH(LARGE(BingoMaker.com!$B$1620:$B$1634,ROW()-1),BingoMaker.com!$B$1620:$B$1634,0))</f>
        <v>2</v>
      </c>
      <c r="QQ3" s="54">
        <f ca="1">INDEX(BingoMaker.com!$C$1620:$C$1634,MATCH(LARGE(BingoMaker.com!$D$1620:$D$1634,ROW()-1),BingoMaker.com!$D$1620:$D$1634,0))</f>
        <v>29</v>
      </c>
      <c r="QR3" s="54">
        <f ca="1">INDEX(BingoMaker.com!$E$1620:$E$1634,MATCH(LARGE(BingoMaker.com!$F$1620:$F$1634,ROW()-1),BingoMaker.com!$F$1620:$F$1634,0))</f>
        <v>37</v>
      </c>
      <c r="QS3" s="54">
        <f ca="1">INDEX(BingoMaker.com!$G$1620:$G$1634,MATCH(LARGE(BingoMaker.com!$H$1620:$H$1634,ROW()-1),BingoMaker.com!$H$1620:$H$1634,0))</f>
        <v>57</v>
      </c>
      <c r="QT3" s="54">
        <f ca="1">INDEX(BingoMaker.com!$I$1620:$I$1634,MATCH(LARGE(BingoMaker.com!$J$1620:$J$1634,ROW()-1),BingoMaker.com!$J$1620:$J$1634,0))</f>
        <v>67</v>
      </c>
      <c r="QU3" s="54">
        <f ca="1">INDEX(BingoMaker.com!$A$1640:$A$1654,MATCH(LARGE(BingoMaker.com!$B$1640:$B$1654,ROW()-1),BingoMaker.com!$B$1640:$B$1654,0))</f>
        <v>5</v>
      </c>
      <c r="QV3" s="54">
        <f ca="1">INDEX(BingoMaker.com!$C$1640:$C$1654,MATCH(LARGE(BingoMaker.com!$D$1640:$D$1654,ROW()-1),BingoMaker.com!$D$1640:$D$1654,0))</f>
        <v>30</v>
      </c>
      <c r="QW3" s="54">
        <f ca="1">INDEX(BingoMaker.com!$E$1640:$E$1654,MATCH(LARGE(BingoMaker.com!$F$1640:$F$1654,ROW()-1),BingoMaker.com!$F$1640:$F$1654,0))</f>
        <v>45</v>
      </c>
      <c r="QX3" s="54">
        <f ca="1">INDEX(BingoMaker.com!$G$1640:$G$1654,MATCH(LARGE(BingoMaker.com!$H$1640:$H$1654,ROW()-1),BingoMaker.com!$H$1640:$H$1654,0))</f>
        <v>60</v>
      </c>
      <c r="QY3" s="54">
        <f ca="1">INDEX(BingoMaker.com!$I$1640:$I$1654,MATCH(LARGE(BingoMaker.com!$J$1640:$J$1654,ROW()-1),BingoMaker.com!$J$1640:$J$1654,0))</f>
        <v>69</v>
      </c>
      <c r="RA3" s="54">
        <f ca="1">INDEX(BingoMaker.com!$A$1660:$A$1674,MATCH(LARGE(BingoMaker.com!$B$1660:$B$1674,ROW()-1),BingoMaker.com!$B$1660:$B$1674,0))</f>
        <v>5</v>
      </c>
      <c r="RB3" s="54">
        <f ca="1">INDEX(BingoMaker.com!$C$1660:$C$1674,MATCH(LARGE(BingoMaker.com!$D$1660:$D$1674,ROW()-1),BingoMaker.com!$D$1660:$D$1674,0))</f>
        <v>29</v>
      </c>
      <c r="RC3" s="54">
        <f ca="1">INDEX(BingoMaker.com!$E$1660:$E$1674,MATCH(LARGE(BingoMaker.com!$F$1660:$F$1674,ROW()-1),BingoMaker.com!$F$1660:$F$1674,0))</f>
        <v>45</v>
      </c>
      <c r="RD3" s="54">
        <f ca="1">INDEX(BingoMaker.com!$G$1660:$G$1674,MATCH(LARGE(BingoMaker.com!$H$1660:$H$1674,ROW()-1),BingoMaker.com!$H$1660:$H$1674,0))</f>
        <v>56</v>
      </c>
      <c r="RE3" s="54">
        <f ca="1">INDEX(BingoMaker.com!$I$1660:$I$1674,MATCH(LARGE(BingoMaker.com!$J$1660:$J$1674,ROW()-1),BingoMaker.com!$J$1660:$J$1674,0))</f>
        <v>67</v>
      </c>
      <c r="RF3" s="54">
        <f ca="1">INDEX(BingoMaker.com!$A$1680:$A$1694,MATCH(LARGE(BingoMaker.com!$B$1680:$B$1694,ROW()-1),BingoMaker.com!$B$1680:$B$1694,0))</f>
        <v>15</v>
      </c>
      <c r="RG3" s="54">
        <f ca="1">INDEX(BingoMaker.com!$C$1680:$C$1694,MATCH(LARGE(BingoMaker.com!$D$1680:$D$1694,ROW()-1),BingoMaker.com!$D$1680:$D$1694,0))</f>
        <v>26</v>
      </c>
      <c r="RH3" s="54">
        <f ca="1">INDEX(BingoMaker.com!$E$1680:$E$1694,MATCH(LARGE(BingoMaker.com!$F$1680:$F$1694,ROW()-1),BingoMaker.com!$F$1680:$F$1694,0))</f>
        <v>38</v>
      </c>
      <c r="RI3" s="54">
        <f ca="1">INDEX(BingoMaker.com!$G$1680:$G$1694,MATCH(LARGE(BingoMaker.com!$H$1680:$H$1694,ROW()-1),BingoMaker.com!$H$1680:$H$1694,0))</f>
        <v>56</v>
      </c>
      <c r="RJ3" s="54">
        <f ca="1">INDEX(BingoMaker.com!$I$1680:$I$1694,MATCH(LARGE(BingoMaker.com!$J$1680:$J$1694,ROW()-1),BingoMaker.com!$J$1680:$J$1694,0))</f>
        <v>63</v>
      </c>
      <c r="RL3" s="54">
        <f ca="1">INDEX(BingoMaker.com!$A$1700:$A$1714,MATCH(LARGE(BingoMaker.com!$B$1700:$B$1714,ROW()-1),BingoMaker.com!$B$1700:$B$1714,0))</f>
        <v>2</v>
      </c>
      <c r="RM3" s="54">
        <f ca="1">INDEX(BingoMaker.com!$C$1700:$C$1714,MATCH(LARGE(BingoMaker.com!$D$1700:$D$1714,ROW()-1),BingoMaker.com!$D$1700:$D$1714,0))</f>
        <v>28</v>
      </c>
      <c r="RN3" s="54">
        <f ca="1">INDEX(BingoMaker.com!$E$1700:$E$1714,MATCH(LARGE(BingoMaker.com!$F$1700:$F$1714,ROW()-1),BingoMaker.com!$F$1700:$F$1714,0))</f>
        <v>32</v>
      </c>
      <c r="RO3" s="54">
        <f ca="1">INDEX(BingoMaker.com!$G$1700:$G$1714,MATCH(LARGE(BingoMaker.com!$H$1700:$H$1714,ROW()-1),BingoMaker.com!$H$1700:$H$1714,0))</f>
        <v>58</v>
      </c>
      <c r="RP3" s="54">
        <f ca="1">INDEX(BingoMaker.com!$I$1700:$I$1714,MATCH(LARGE(BingoMaker.com!$J$1700:$J$1714,ROW()-1),BingoMaker.com!$J$1700:$J$1714,0))</f>
        <v>61</v>
      </c>
      <c r="RQ3" s="54">
        <f ca="1">INDEX(BingoMaker.com!$A$1720:$A$1734,MATCH(LARGE(BingoMaker.com!$B$1720:$B$1734,ROW()-1),BingoMaker.com!$B$1720:$B$1734,0))</f>
        <v>2</v>
      </c>
      <c r="RR3" s="54">
        <f ca="1">INDEX(BingoMaker.com!$C$1720:$C$1734,MATCH(LARGE(BingoMaker.com!$D$1720:$D$1734,ROW()-1),BingoMaker.com!$D$1720:$D$1734,0))</f>
        <v>25</v>
      </c>
      <c r="RS3" s="54">
        <f ca="1">INDEX(BingoMaker.com!$E$1720:$E$1734,MATCH(LARGE(BingoMaker.com!$F$1720:$F$1734,ROW()-1),BingoMaker.com!$F$1720:$F$1734,0))</f>
        <v>34</v>
      </c>
      <c r="RT3" s="54">
        <f ca="1">INDEX(BingoMaker.com!$G$1720:$G$1734,MATCH(LARGE(BingoMaker.com!$H$1720:$H$1734,ROW()-1),BingoMaker.com!$H$1720:$H$1734,0))</f>
        <v>59</v>
      </c>
      <c r="RU3" s="54">
        <f ca="1">INDEX(BingoMaker.com!$I$1720:$I$1734,MATCH(LARGE(BingoMaker.com!$J$1720:$J$1734,ROW()-1),BingoMaker.com!$J$1720:$J$1734,0))</f>
        <v>63</v>
      </c>
      <c r="RW3" s="54">
        <f ca="1">INDEX(BingoMaker.com!$A$1740:$A$1754,MATCH(LARGE(BingoMaker.com!$B$1740:$B$1754,ROW()-1),BingoMaker.com!$B$1740:$B$1754,0))</f>
        <v>4</v>
      </c>
      <c r="RX3" s="54">
        <f ca="1">INDEX(BingoMaker.com!$C$1740:$C$1754,MATCH(LARGE(BingoMaker.com!$D$1740:$D$1754,ROW()-1),BingoMaker.com!$D$1740:$D$1754,0))</f>
        <v>30</v>
      </c>
      <c r="RY3" s="54">
        <f ca="1">INDEX(BingoMaker.com!$E$1740:$E$1754,MATCH(LARGE(BingoMaker.com!$F$1740:$F$1754,ROW()-1),BingoMaker.com!$F$1740:$F$1754,0))</f>
        <v>42</v>
      </c>
      <c r="RZ3" s="54">
        <f ca="1">INDEX(BingoMaker.com!$G$1740:$G$1754,MATCH(LARGE(BingoMaker.com!$H$1740:$H$1754,ROW()-1),BingoMaker.com!$H$1740:$H$1754,0))</f>
        <v>60</v>
      </c>
      <c r="SA3" s="54">
        <f ca="1">INDEX(BingoMaker.com!$I$1740:$I$1754,MATCH(LARGE(BingoMaker.com!$J$1740:$J$1754,ROW()-1),BingoMaker.com!$J$1740:$J$1754,0))</f>
        <v>69</v>
      </c>
      <c r="SB3" s="54">
        <f ca="1">INDEX(BingoMaker.com!$A$1760:$A$1774,MATCH(LARGE(BingoMaker.com!$B$1760:$B$1774,ROW()-1),BingoMaker.com!$B$1760:$B$1774,0))</f>
        <v>15</v>
      </c>
      <c r="SC3" s="54">
        <f ca="1">INDEX(BingoMaker.com!$C$1760:$C$1774,MATCH(LARGE(BingoMaker.com!$D$1760:$D$1774,ROW()-1),BingoMaker.com!$D$1760:$D$1774,0))</f>
        <v>27</v>
      </c>
      <c r="SD3" s="54">
        <f ca="1">INDEX(BingoMaker.com!$E$1760:$E$1774,MATCH(LARGE(BingoMaker.com!$F$1760:$F$1774,ROW()-1),BingoMaker.com!$F$1760:$F$1774,0))</f>
        <v>36</v>
      </c>
      <c r="SE3" s="54">
        <f ca="1">INDEX(BingoMaker.com!$G$1760:$G$1774,MATCH(LARGE(BingoMaker.com!$H$1760:$H$1774,ROW()-1),BingoMaker.com!$H$1760:$H$1774,0))</f>
        <v>58</v>
      </c>
      <c r="SF3" s="54">
        <f ca="1">INDEX(BingoMaker.com!$I$1760:$I$1774,MATCH(LARGE(BingoMaker.com!$J$1760:$J$1774,ROW()-1),BingoMaker.com!$J$1760:$J$1774,0))</f>
        <v>63</v>
      </c>
      <c r="SH3" s="54">
        <f ca="1">INDEX(BingoMaker.com!$A$1780:$A$1794,MATCH(LARGE(BingoMaker.com!$B$1780:$B$1794,ROW()-1),BingoMaker.com!$B$1780:$B$1794,0))</f>
        <v>9</v>
      </c>
      <c r="SI3" s="54">
        <f ca="1">INDEX(BingoMaker.com!$C$1780:$C$1794,MATCH(LARGE(BingoMaker.com!$D$1780:$D$1794,ROW()-1),BingoMaker.com!$D$1780:$D$1794,0))</f>
        <v>27</v>
      </c>
      <c r="SJ3" s="54">
        <f ca="1">INDEX(BingoMaker.com!$E$1780:$E$1794,MATCH(LARGE(BingoMaker.com!$F$1780:$F$1794,ROW()-1),BingoMaker.com!$F$1780:$F$1794,0))</f>
        <v>42</v>
      </c>
      <c r="SK3" s="54">
        <f ca="1">INDEX(BingoMaker.com!$G$1780:$G$1794,MATCH(LARGE(BingoMaker.com!$H$1780:$H$1794,ROW()-1),BingoMaker.com!$H$1780:$H$1794,0))</f>
        <v>54</v>
      </c>
      <c r="SL3" s="54">
        <f ca="1">INDEX(BingoMaker.com!$I$1780:$I$1794,MATCH(LARGE(BingoMaker.com!$J$1780:$J$1794,ROW()-1),BingoMaker.com!$J$1780:$J$1794,0))</f>
        <v>71</v>
      </c>
      <c r="SM3" s="54">
        <f ca="1">INDEX(BingoMaker.com!$A$1800:$A$1814,MATCH(LARGE(BingoMaker.com!$B$1800:$B$1814,ROW()-1),BingoMaker.com!$B$1800:$B$1814,0))</f>
        <v>15</v>
      </c>
      <c r="SN3" s="54">
        <f ca="1">INDEX(BingoMaker.com!$C$1800:$C$1814,MATCH(LARGE(BingoMaker.com!$D$1800:$D$1814,ROW()-1),BingoMaker.com!$D$1800:$D$1814,0))</f>
        <v>21</v>
      </c>
      <c r="SO3" s="54">
        <f ca="1">INDEX(BingoMaker.com!$E$1800:$E$1814,MATCH(LARGE(BingoMaker.com!$F$1800:$F$1814,ROW()-1),BingoMaker.com!$F$1800:$F$1814,0))</f>
        <v>43</v>
      </c>
      <c r="SP3" s="54">
        <f ca="1">INDEX(BingoMaker.com!$G$1800:$G$1814,MATCH(LARGE(BingoMaker.com!$H$1800:$H$1814,ROW()-1),BingoMaker.com!$H$1800:$H$1814,0))</f>
        <v>51</v>
      </c>
      <c r="SQ3" s="54">
        <f ca="1">INDEX(BingoMaker.com!$I$1800:$I$1814,MATCH(LARGE(BingoMaker.com!$J$1800:$J$1814,ROW()-1),BingoMaker.com!$J$1800:$J$1814,0))</f>
        <v>63</v>
      </c>
      <c r="SS3" s="54">
        <f ca="1">INDEX(BingoMaker.com!$A$1820:$A$1834,MATCH(LARGE(BingoMaker.com!$B$1820:$B$1834,ROW()-1),BingoMaker.com!$B$1820:$B$1834,0))</f>
        <v>15</v>
      </c>
      <c r="ST3" s="54">
        <f ca="1">INDEX(BingoMaker.com!$C$1820:$C$1834,MATCH(LARGE(BingoMaker.com!$D$1820:$D$1834,ROW()-1),BingoMaker.com!$D$1820:$D$1834,0))</f>
        <v>19</v>
      </c>
      <c r="SU3" s="54">
        <f ca="1">INDEX(BingoMaker.com!$E$1820:$E$1834,MATCH(LARGE(BingoMaker.com!$F$1820:$F$1834,ROW()-1),BingoMaker.com!$F$1820:$F$1834,0))</f>
        <v>45</v>
      </c>
      <c r="SV3" s="54">
        <f ca="1">INDEX(BingoMaker.com!$G$1820:$G$1834,MATCH(LARGE(BingoMaker.com!$H$1820:$H$1834,ROW()-1),BingoMaker.com!$H$1820:$H$1834,0))</f>
        <v>46</v>
      </c>
      <c r="SW3" s="54">
        <f ca="1">INDEX(BingoMaker.com!$I$1820:$I$1834,MATCH(LARGE(BingoMaker.com!$J$1820:$J$1834,ROW()-1),BingoMaker.com!$J$1820:$J$1834,0))</f>
        <v>73</v>
      </c>
      <c r="SX3" s="54">
        <f ca="1">INDEX(BingoMaker.com!$A$1840:$A$1854,MATCH(LARGE(BingoMaker.com!$B$1840:$B$1854,ROW()-1),BingoMaker.com!$B$1840:$B$1854,0))</f>
        <v>8</v>
      </c>
      <c r="SY3" s="54">
        <f ca="1">INDEX(BingoMaker.com!$C$1840:$C$1854,MATCH(LARGE(BingoMaker.com!$D$1840:$D$1854,ROW()-1),BingoMaker.com!$D$1840:$D$1854,0))</f>
        <v>29</v>
      </c>
      <c r="SZ3" s="54">
        <f ca="1">INDEX(BingoMaker.com!$E$1840:$E$1854,MATCH(LARGE(BingoMaker.com!$F$1840:$F$1854,ROW()-1),BingoMaker.com!$F$1840:$F$1854,0))</f>
        <v>39</v>
      </c>
      <c r="TA3" s="54">
        <f ca="1">INDEX(BingoMaker.com!$G$1840:$G$1854,MATCH(LARGE(BingoMaker.com!$H$1840:$H$1854,ROW()-1),BingoMaker.com!$H$1840:$H$1854,0))</f>
        <v>51</v>
      </c>
      <c r="TB3" s="54">
        <f ca="1">INDEX(BingoMaker.com!$I$1840:$I$1854,MATCH(LARGE(BingoMaker.com!$J$1840:$J$1854,ROW()-1),BingoMaker.com!$J$1840:$J$1854,0))</f>
        <v>62</v>
      </c>
      <c r="TD3" s="54">
        <f ca="1">INDEX(BingoMaker.com!$A$1860:$A$1874,MATCH(LARGE(BingoMaker.com!$B$1860:$B$1874,ROW()-1),BingoMaker.com!$B$1860:$B$1874,0))</f>
        <v>15</v>
      </c>
      <c r="TE3" s="54">
        <f ca="1">INDEX(BingoMaker.com!$C$1860:$C$1874,MATCH(LARGE(BingoMaker.com!$D$1860:$D$1874,ROW()-1),BingoMaker.com!$D$1860:$D$1874,0))</f>
        <v>29</v>
      </c>
      <c r="TF3" s="54">
        <f ca="1">INDEX(BingoMaker.com!$E$1860:$E$1874,MATCH(LARGE(BingoMaker.com!$F$1860:$F$1874,ROW()-1),BingoMaker.com!$F$1860:$F$1874,0))</f>
        <v>37</v>
      </c>
      <c r="TG3" s="54">
        <f ca="1">INDEX(BingoMaker.com!$G$1860:$G$1874,MATCH(LARGE(BingoMaker.com!$H$1860:$H$1874,ROW()-1),BingoMaker.com!$H$1860:$H$1874,0))</f>
        <v>51</v>
      </c>
      <c r="TH3" s="54">
        <f ca="1">INDEX(BingoMaker.com!$I$1860:$I$1874,MATCH(LARGE(BingoMaker.com!$J$1860:$J$1874,ROW()-1),BingoMaker.com!$J$1860:$J$1874,0))</f>
        <v>65</v>
      </c>
      <c r="TI3" s="54">
        <f ca="1">INDEX(BingoMaker.com!$A$1880:$A$1894,MATCH(LARGE(BingoMaker.com!$B$1880:$B$1894,ROW()-1),BingoMaker.com!$B$1880:$B$1894,0))</f>
        <v>2</v>
      </c>
      <c r="TJ3" s="54">
        <f ca="1">INDEX(BingoMaker.com!$C$1880:$C$1894,MATCH(LARGE(BingoMaker.com!$D$1880:$D$1894,ROW()-1),BingoMaker.com!$D$1880:$D$1894,0))</f>
        <v>16</v>
      </c>
      <c r="TK3" s="54">
        <f ca="1">INDEX(BingoMaker.com!$E$1880:$E$1894,MATCH(LARGE(BingoMaker.com!$F$1880:$F$1894,ROW()-1),BingoMaker.com!$F$1880:$F$1894,0))</f>
        <v>39</v>
      </c>
      <c r="TL3" s="54">
        <f ca="1">INDEX(BingoMaker.com!$G$1880:$G$1894,MATCH(LARGE(BingoMaker.com!$H$1880:$H$1894,ROW()-1),BingoMaker.com!$H$1880:$H$1894,0))</f>
        <v>54</v>
      </c>
      <c r="TM3" s="54">
        <f ca="1">INDEX(BingoMaker.com!$I$1880:$I$1894,MATCH(LARGE(BingoMaker.com!$J$1880:$J$1894,ROW()-1),BingoMaker.com!$J$1880:$J$1894,0))</f>
        <v>71</v>
      </c>
      <c r="TO3" s="54">
        <f ca="1">INDEX(BingoMaker.com!$A$1900:$A$1914,MATCH(LARGE(BingoMaker.com!$B$1900:$B$1914,ROW()-1),BingoMaker.com!$B$1900:$B$1914,0))</f>
        <v>4</v>
      </c>
      <c r="TP3" s="54">
        <f ca="1">INDEX(BingoMaker.com!$C$1900:$C$1914,MATCH(LARGE(BingoMaker.com!$D$1900:$D$1914,ROW()-1),BingoMaker.com!$D$1900:$D$1914,0))</f>
        <v>28</v>
      </c>
      <c r="TQ3" s="54">
        <f ca="1">INDEX(BingoMaker.com!$E$1900:$E$1914,MATCH(LARGE(BingoMaker.com!$F$1900:$F$1914,ROW()-1),BingoMaker.com!$F$1900:$F$1914,0))</f>
        <v>37</v>
      </c>
      <c r="TR3" s="54">
        <f ca="1">INDEX(BingoMaker.com!$G$1900:$G$1914,MATCH(LARGE(BingoMaker.com!$H$1900:$H$1914,ROW()-1),BingoMaker.com!$H$1900:$H$1914,0))</f>
        <v>52</v>
      </c>
      <c r="TS3" s="54">
        <f ca="1">INDEX(BingoMaker.com!$I$1900:$I$1914,MATCH(LARGE(BingoMaker.com!$J$1900:$J$1914,ROW()-1),BingoMaker.com!$J$1900:$J$1914,0))</f>
        <v>61</v>
      </c>
      <c r="TT3" s="54">
        <f ca="1">INDEX(BingoMaker.com!$A$1920:$A$1934,MATCH(LARGE(BingoMaker.com!$B$1920:$B$1934,ROW()-1),BingoMaker.com!$B$1920:$B$1934,0))</f>
        <v>7</v>
      </c>
      <c r="TU3" s="54">
        <f ca="1">INDEX(BingoMaker.com!$C$1920:$C$1934,MATCH(LARGE(BingoMaker.com!$D$1920:$D$1934,ROW()-1),BingoMaker.com!$D$1920:$D$1934,0))</f>
        <v>26</v>
      </c>
      <c r="TV3" s="54">
        <f ca="1">INDEX(BingoMaker.com!$E$1920:$E$1934,MATCH(LARGE(BingoMaker.com!$F$1920:$F$1934,ROW()-1),BingoMaker.com!$F$1920:$F$1934,0))</f>
        <v>34</v>
      </c>
      <c r="TW3" s="54">
        <f ca="1">INDEX(BingoMaker.com!$G$1920:$G$1934,MATCH(LARGE(BingoMaker.com!$H$1920:$H$1934,ROW()-1),BingoMaker.com!$H$1920:$H$1934,0))</f>
        <v>54</v>
      </c>
      <c r="TX3" s="54">
        <f ca="1">INDEX(BingoMaker.com!$I$1920:$I$1934,MATCH(LARGE(BingoMaker.com!$J$1920:$J$1934,ROW()-1),BingoMaker.com!$J$1920:$J$1934,0))</f>
        <v>64</v>
      </c>
      <c r="TZ3" s="54">
        <f ca="1">INDEX(BingoMaker.com!$A$1940:$A$1954,MATCH(LARGE(BingoMaker.com!$B$1940:$B$1954,ROW()-1),BingoMaker.com!$B$1940:$B$1954,0))</f>
        <v>1</v>
      </c>
      <c r="UA3" s="54">
        <f ca="1">INDEX(BingoMaker.com!$C$1940:$C$1954,MATCH(LARGE(BingoMaker.com!$D$1940:$D$1954,ROW()-1),BingoMaker.com!$D$1940:$D$1954,0))</f>
        <v>28</v>
      </c>
      <c r="UB3" s="54">
        <f ca="1">INDEX(BingoMaker.com!$E$1940:$E$1954,MATCH(LARGE(BingoMaker.com!$F$1940:$F$1954,ROW()-1),BingoMaker.com!$F$1940:$F$1954,0))</f>
        <v>33</v>
      </c>
      <c r="UC3" s="54">
        <f ca="1">INDEX(BingoMaker.com!$G$1940:$G$1954,MATCH(LARGE(BingoMaker.com!$H$1940:$H$1954,ROW()-1),BingoMaker.com!$H$1940:$H$1954,0))</f>
        <v>50</v>
      </c>
      <c r="UD3" s="54">
        <f ca="1">INDEX(BingoMaker.com!$I$1940:$I$1954,MATCH(LARGE(BingoMaker.com!$J$1940:$J$1954,ROW()-1),BingoMaker.com!$J$1940:$J$1954,0))</f>
        <v>71</v>
      </c>
      <c r="UE3" s="54">
        <f ca="1">INDEX(BingoMaker.com!$A$1960:$A$1974,MATCH(LARGE(BingoMaker.com!$B$1960:$B$1974,ROW()-1),BingoMaker.com!$B$1960:$B$1974,0))</f>
        <v>5</v>
      </c>
      <c r="UF3" s="54">
        <f ca="1">INDEX(BingoMaker.com!$C$1960:$C$1974,MATCH(LARGE(BingoMaker.com!$D$1960:$D$1974,ROW()-1),BingoMaker.com!$D$1960:$D$1974,0))</f>
        <v>25</v>
      </c>
      <c r="UG3" s="54">
        <f ca="1">INDEX(BingoMaker.com!$E$1960:$E$1974,MATCH(LARGE(BingoMaker.com!$F$1960:$F$1974,ROW()-1),BingoMaker.com!$F$1960:$F$1974,0))</f>
        <v>31</v>
      </c>
      <c r="UH3" s="54">
        <f ca="1">INDEX(BingoMaker.com!$G$1960:$G$1974,MATCH(LARGE(BingoMaker.com!$H$1960:$H$1974,ROW()-1),BingoMaker.com!$H$1960:$H$1974,0))</f>
        <v>59</v>
      </c>
      <c r="UI3" s="54">
        <f ca="1">INDEX(BingoMaker.com!$I$1960:$I$1974,MATCH(LARGE(BingoMaker.com!$J$1960:$J$1974,ROW()-1),BingoMaker.com!$J$1960:$J$1974,0))</f>
        <v>68</v>
      </c>
      <c r="UK3" s="54">
        <f ca="1">INDEX(BingoMaker.com!$A$1980:$A$1994,MATCH(LARGE(BingoMaker.com!$B$1980:$B$1994,ROW()-1),BingoMaker.com!$B$1980:$B$1994,0))</f>
        <v>7</v>
      </c>
      <c r="UL3" s="54">
        <f ca="1">INDEX(BingoMaker.com!$C$1980:$C$1994,MATCH(LARGE(BingoMaker.com!$D$1980:$D$1994,ROW()-1),BingoMaker.com!$D$1980:$D$1994,0))</f>
        <v>28</v>
      </c>
      <c r="UM3" s="54">
        <f ca="1">INDEX(BingoMaker.com!$E$1980:$E$1994,MATCH(LARGE(BingoMaker.com!$F$1980:$F$1994,ROW()-1),BingoMaker.com!$F$1980:$F$1994,0))</f>
        <v>33</v>
      </c>
      <c r="UN3" s="54">
        <f ca="1">INDEX(BingoMaker.com!$G$1980:$G$1994,MATCH(LARGE(BingoMaker.com!$H$1980:$H$1994,ROW()-1),BingoMaker.com!$H$1980:$H$1994,0))</f>
        <v>57</v>
      </c>
      <c r="UO3" s="54">
        <f ca="1">INDEX(BingoMaker.com!$I$1980:$I$1994,MATCH(LARGE(BingoMaker.com!$J$1980:$J$1994,ROW()-1),BingoMaker.com!$J$1980:$J$1994,0))</f>
        <v>63</v>
      </c>
    </row>
    <row r="4" spans="1:561" s="54" customFormat="1" x14ac:dyDescent="0.15">
      <c r="A4" s="54">
        <v>4</v>
      </c>
      <c r="B4" s="54">
        <f t="shared" ca="1" si="0"/>
        <v>0.73288948963318068</v>
      </c>
      <c r="C4" s="54">
        <v>19</v>
      </c>
      <c r="D4" s="54">
        <f t="shared" ca="1" si="1"/>
        <v>0.83472163060010052</v>
      </c>
      <c r="E4" s="54">
        <v>34</v>
      </c>
      <c r="F4" s="54">
        <f t="shared" ca="1" si="2"/>
        <v>0.73105839627043145</v>
      </c>
      <c r="G4" s="54">
        <v>49</v>
      </c>
      <c r="H4" s="54">
        <f t="shared" ca="1" si="3"/>
        <v>0.62293291818928243</v>
      </c>
      <c r="I4" s="54">
        <v>64</v>
      </c>
      <c r="J4" s="54">
        <f t="shared" ca="1" si="3"/>
        <v>0.72981564117759457</v>
      </c>
      <c r="L4" s="54">
        <f ca="1">INDEX(BingoMaker.com!$A$1:$A$15,MATCH(LARGE(BingoMaker.com!$B$1:$B$15,ROW()-1),BingoMaker.com!$B$1:$B$15,0))</f>
        <v>14</v>
      </c>
      <c r="M4" s="54">
        <f ca="1">INDEX(BingoMaker.com!$C$1:$C$15,MATCH(LARGE(BingoMaker.com!$D$1:$D$15,ROW()-1),BingoMaker.com!$D$1:$D$15,0))</f>
        <v>24</v>
      </c>
      <c r="N4" s="54">
        <f ca="1">INDEX(BingoMaker.com!$E$1:$E$15,MATCH(LARGE(BingoMaker.com!$F$1:$F$15,ROW()-1),BingoMaker.com!$F$1:$F$15,0))</f>
        <v>39</v>
      </c>
      <c r="O4" s="54">
        <f ca="1">INDEX(BingoMaker.com!$G$1:$G$15,MATCH(LARGE(BingoMaker.com!$H$1:$H$15,ROW()-1),BingoMaker.com!$H$1:$H$15,0))</f>
        <v>57</v>
      </c>
      <c r="P4" s="54">
        <f ca="1">INDEX(BingoMaker.com!$I$1:$I$15,MATCH(LARGE(BingoMaker.com!$J$1:$J$15,ROW()-1),BingoMaker.com!$J$1:$J$15,0))</f>
        <v>62</v>
      </c>
      <c r="R4" s="54">
        <f ca="1">INDEX(BingoMaker.com!$A$20:$A$34,MATCH(LARGE(BingoMaker.com!$B$20:$B$34,ROW()-1),BingoMaker.com!$B$20:$B$34,0))</f>
        <v>11</v>
      </c>
      <c r="S4" s="54">
        <f ca="1">INDEX(BingoMaker.com!$C$20:$C$34,MATCH(LARGE(BingoMaker.com!$D$20:$D$34,ROW()-1),BingoMaker.com!$D$20:$D$34,0))</f>
        <v>21</v>
      </c>
      <c r="T4" s="54">
        <f ca="1">INDEX(BingoMaker.com!$E$20:$E$34,MATCH(LARGE(BingoMaker.com!$F$20:$F$34,ROW()-1),BingoMaker.com!$F$20:$F$34,0))</f>
        <v>36</v>
      </c>
      <c r="U4" s="54">
        <f ca="1">INDEX(BingoMaker.com!$G$20:$G$34,MATCH(LARGE(BingoMaker.com!$H$20:$H$34,ROW()-1),BingoMaker.com!$H$20:$H$34,0))</f>
        <v>51</v>
      </c>
      <c r="V4" s="54">
        <f ca="1">INDEX(BingoMaker.com!$I$20:$I$34,MATCH(LARGE(BingoMaker.com!$J$20:$J$34,ROW()-1),BingoMaker.com!$J$20:$J$34,0))</f>
        <v>66</v>
      </c>
      <c r="W4" s="54">
        <f ca="1">INDEX(BingoMaker.com!$A$40:$A$54,MATCH(LARGE(BingoMaker.com!$B$40:$B$54,ROW()-1),BingoMaker.com!$B$40:$B$54,0))</f>
        <v>7</v>
      </c>
      <c r="X4" s="54">
        <f ca="1">INDEX(BingoMaker.com!$C$40:$C$54,MATCH(LARGE(BingoMaker.com!$D$40:$D$54,ROW()-1),BingoMaker.com!$D$40:$D$54,0))</f>
        <v>28</v>
      </c>
      <c r="Y4" s="54">
        <f ca="1">INDEX(BingoMaker.com!$E$40:$E$54,MATCH(LARGE(BingoMaker.com!$F$40:$F$54,ROW()-1),BingoMaker.com!$F$40:$F$54,0))</f>
        <v>33</v>
      </c>
      <c r="Z4" s="54">
        <f ca="1">INDEX(BingoMaker.com!$G$40:$G$54,MATCH(LARGE(BingoMaker.com!$H$40:$H$54,ROW()-1),BingoMaker.com!$H$40:$H$54,0))</f>
        <v>60</v>
      </c>
      <c r="AA4" s="54">
        <f ca="1">INDEX(BingoMaker.com!$I$40:$I$54,MATCH(LARGE(BingoMaker.com!$J$40:$J$54,ROW()-1),BingoMaker.com!$J$40:$J$54,0))</f>
        <v>68</v>
      </c>
      <c r="AC4" s="54">
        <f ca="1">INDEX(BingoMaker.com!$A$60:$A$74,MATCH(LARGE(BingoMaker.com!$B$60:$B$74,ROW()-1),BingoMaker.com!$B$60:$B$74,0))</f>
        <v>12</v>
      </c>
      <c r="AD4" s="54">
        <f ca="1">INDEX(BingoMaker.com!$C$60:$C$74,MATCH(LARGE(BingoMaker.com!$D$60:$D$74,ROW()-1),BingoMaker.com!$D$60:$D$74,0))</f>
        <v>28</v>
      </c>
      <c r="AE4" s="54">
        <f ca="1">INDEX(BingoMaker.com!$E$60:$E$74,MATCH(LARGE(BingoMaker.com!$F$60:$F$74,ROW()-1),BingoMaker.com!$F$60:$F$74,0))</f>
        <v>31</v>
      </c>
      <c r="AF4" s="54">
        <f ca="1">INDEX(BingoMaker.com!$G$60:$G$74,MATCH(LARGE(BingoMaker.com!$H$60:$H$74,ROW()-1),BingoMaker.com!$H$60:$H$74,0))</f>
        <v>59</v>
      </c>
      <c r="AG4" s="54">
        <f ca="1">INDEX(BingoMaker.com!$I$60:$I$74,MATCH(LARGE(BingoMaker.com!$J$60:$J$74,ROW()-1),BingoMaker.com!$J$60:$J$74,0))</f>
        <v>62</v>
      </c>
      <c r="AH4" s="54">
        <f ca="1">INDEX(BingoMaker.com!$A$80:$A$94,MATCH(LARGE(BingoMaker.com!$B$80:$B$94,ROW()-1),BingoMaker.com!$B$80:$B$94,0))</f>
        <v>14</v>
      </c>
      <c r="AI4" s="54">
        <f ca="1">INDEX(BingoMaker.com!$C$80:$C$94,MATCH(LARGE(BingoMaker.com!$D$80:$D$94,ROW()-1),BingoMaker.com!$D$80:$D$94,0))</f>
        <v>22</v>
      </c>
      <c r="AJ4" s="54">
        <f ca="1">INDEX(BingoMaker.com!$E$80:$E$94,MATCH(LARGE(BingoMaker.com!$F$80:$F$94,ROW()-1),BingoMaker.com!$F$80:$F$94,0))</f>
        <v>34</v>
      </c>
      <c r="AK4" s="54">
        <f ca="1">INDEX(BingoMaker.com!$G$80:$G$94,MATCH(LARGE(BingoMaker.com!$H$80:$H$94,ROW()-1),BingoMaker.com!$H$80:$H$94,0))</f>
        <v>59</v>
      </c>
      <c r="AL4" s="54">
        <f ca="1">INDEX(BingoMaker.com!$I$80:$I$94,MATCH(LARGE(BingoMaker.com!$J$80:$J$94,ROW()-1),BingoMaker.com!$J$80:$J$94,0))</f>
        <v>75</v>
      </c>
      <c r="AN4" s="54">
        <f ca="1">INDEX(BingoMaker.com!$A$100:$A$114,MATCH(LARGE(BingoMaker.com!$B$100:$B$114,ROW()-1),BingoMaker.com!$B$100:$B$114,0))</f>
        <v>7</v>
      </c>
      <c r="AO4" s="54">
        <f ca="1">INDEX(BingoMaker.com!$C$100:$C$114,MATCH(LARGE(BingoMaker.com!$D$100:$D$114,ROW()-1),BingoMaker.com!$D$100:$D$114,0))</f>
        <v>20</v>
      </c>
      <c r="AP4" s="54">
        <f ca="1">INDEX(BingoMaker.com!$E$100:$E$114,MATCH(LARGE(BingoMaker.com!$F$100:$F$114,ROW()-1),BingoMaker.com!$F$100:$F$114,0))</f>
        <v>44</v>
      </c>
      <c r="AQ4" s="54">
        <f ca="1">INDEX(BingoMaker.com!$G$100:$G$114,MATCH(LARGE(BingoMaker.com!$H$100:$H$114,ROW()-1),BingoMaker.com!$H$100:$H$114,0))</f>
        <v>46</v>
      </c>
      <c r="AR4" s="54">
        <f ca="1">INDEX(BingoMaker.com!$I$100:$I$114,MATCH(LARGE(BingoMaker.com!$J$100:$J$114,ROW()-1),BingoMaker.com!$J$100:$J$114,0))</f>
        <v>73</v>
      </c>
      <c r="AS4" s="54">
        <f ca="1">INDEX(BingoMaker.com!$A$120:$A$134,MATCH(LARGE(BingoMaker.com!$B$120:$B$134,ROW()-1),BingoMaker.com!$B$120:$B$134,0))</f>
        <v>10</v>
      </c>
      <c r="AT4" s="54">
        <f ca="1">INDEX(BingoMaker.com!$C$120:$C$134,MATCH(LARGE(BingoMaker.com!$D$120:$D$134,ROW()-1),BingoMaker.com!$D$120:$D$134,0))</f>
        <v>19</v>
      </c>
      <c r="AU4" s="54">
        <f ca="1">INDEX(BingoMaker.com!$E$120:$E$134,MATCH(LARGE(BingoMaker.com!$F$120:$F$134,ROW()-1),BingoMaker.com!$F$120:$F$134,0))</f>
        <v>32</v>
      </c>
      <c r="AV4" s="54">
        <f ca="1">INDEX(BingoMaker.com!$G$120:$G$134,MATCH(LARGE(BingoMaker.com!$H$120:$H$134,ROW()-1),BingoMaker.com!$H$120:$H$134,0))</f>
        <v>52</v>
      </c>
      <c r="AW4" s="54">
        <f ca="1">INDEX(BingoMaker.com!$I$120:$I$134,MATCH(LARGE(BingoMaker.com!$J$120:$J$134,ROW()-1),BingoMaker.com!$J$120:$J$134,0))</f>
        <v>72</v>
      </c>
      <c r="AY4" s="54">
        <f ca="1">INDEX(BingoMaker.com!$A$140:$A$154,MATCH(LARGE(BingoMaker.com!$B$140:$B$154,ROW()-1),BingoMaker.com!$B$140:$B$154,0))</f>
        <v>15</v>
      </c>
      <c r="AZ4" s="54">
        <f ca="1">INDEX(BingoMaker.com!$C$140:$C$154,MATCH(LARGE(BingoMaker.com!$D$140:$D$154,ROW()-1),BingoMaker.com!$D$140:$D$154,0))</f>
        <v>23</v>
      </c>
      <c r="BA4" s="54">
        <f ca="1">INDEX(BingoMaker.com!$E$140:$E$154,MATCH(LARGE(BingoMaker.com!$F$140:$F$154,ROW()-1),BingoMaker.com!$F$140:$F$154,0))</f>
        <v>32</v>
      </c>
      <c r="BB4" s="54">
        <f ca="1">INDEX(BingoMaker.com!$G$140:$G$154,MATCH(LARGE(BingoMaker.com!$H$140:$H$154,ROW()-1),BingoMaker.com!$H$140:$H$154,0))</f>
        <v>47</v>
      </c>
      <c r="BC4" s="54">
        <f ca="1">INDEX(BingoMaker.com!$I$140:$I$154,MATCH(LARGE(BingoMaker.com!$J$140:$J$154,ROW()-1),BingoMaker.com!$J$140:$J$154,0))</f>
        <v>61</v>
      </c>
      <c r="BD4" s="54">
        <f ca="1">INDEX(BingoMaker.com!$A$160:$A$174,MATCH(LARGE(BingoMaker.com!$B$160:$B$174,ROW()-1),BingoMaker.com!$B$160:$B$174,0))</f>
        <v>2</v>
      </c>
      <c r="BE4" s="54">
        <f ca="1">INDEX(BingoMaker.com!$C$160:$C$174,MATCH(LARGE(BingoMaker.com!$D$160:$D$174,ROW()-1),BingoMaker.com!$D$160:$D$174,0))</f>
        <v>22</v>
      </c>
      <c r="BF4" s="54">
        <f ca="1">INDEX(BingoMaker.com!$E$160:$E$174,MATCH(LARGE(BingoMaker.com!$F$160:$F$174,ROW()-1),BingoMaker.com!$F$160:$F$174,0))</f>
        <v>41</v>
      </c>
      <c r="BG4" s="54">
        <f ca="1">INDEX(BingoMaker.com!$G$160:$G$174,MATCH(LARGE(BingoMaker.com!$H$160:$H$174,ROW()-1),BingoMaker.com!$H$160:$H$174,0))</f>
        <v>59</v>
      </c>
      <c r="BH4" s="54">
        <f ca="1">INDEX(BingoMaker.com!$I$160:$I$174,MATCH(LARGE(BingoMaker.com!$J$160:$J$174,ROW()-1),BingoMaker.com!$J$160:$J$174,0))</f>
        <v>74</v>
      </c>
      <c r="BJ4" s="54">
        <f ca="1">INDEX(BingoMaker.com!$A$180:$A$194,MATCH(LARGE(BingoMaker.com!$B$180:$B$194,ROW()-1),BingoMaker.com!$B$180:$B$194,0))</f>
        <v>12</v>
      </c>
      <c r="BK4" s="54">
        <f ca="1">INDEX(BingoMaker.com!$C$180:$C$194,MATCH(LARGE(BingoMaker.com!$D$180:$D$194,ROW()-1),BingoMaker.com!$D$180:$D$194,0))</f>
        <v>28</v>
      </c>
      <c r="BL4" s="54">
        <f ca="1">INDEX(BingoMaker.com!$E$180:$E$194,MATCH(LARGE(BingoMaker.com!$F$180:$F$194,ROW()-1),BingoMaker.com!$F$180:$F$194,0))</f>
        <v>41</v>
      </c>
      <c r="BM4" s="54">
        <f ca="1">INDEX(BingoMaker.com!$G$180:$G$194,MATCH(LARGE(BingoMaker.com!$H$180:$H$194,ROW()-1),BingoMaker.com!$H$180:$H$194,0))</f>
        <v>55</v>
      </c>
      <c r="BN4" s="54">
        <f ca="1">INDEX(BingoMaker.com!$I$180:$I$194,MATCH(LARGE(BingoMaker.com!$J$180:$J$194,ROW()-1),BingoMaker.com!$J$180:$J$194,0))</f>
        <v>63</v>
      </c>
      <c r="BO4" s="54">
        <f ca="1">INDEX(BingoMaker.com!$A$200:$A$214,MATCH(LARGE(BingoMaker.com!$B$200:$B$214,ROW()-1),BingoMaker.com!$B$200:$B$214,0))</f>
        <v>14</v>
      </c>
      <c r="BP4" s="54">
        <f ca="1">INDEX(BingoMaker.com!$C$200:$C$214,MATCH(LARGE(BingoMaker.com!$D$200:$D$214,ROW()-1),BingoMaker.com!$D$200:$D$214,0))</f>
        <v>18</v>
      </c>
      <c r="BQ4" s="54">
        <f ca="1">INDEX(BingoMaker.com!$E$200:$E$214,MATCH(LARGE(BingoMaker.com!$F$200:$F$214,ROW()-1),BingoMaker.com!$F$200:$F$214,0))</f>
        <v>36</v>
      </c>
      <c r="BR4" s="54">
        <f ca="1">INDEX(BingoMaker.com!$G$200:$G$214,MATCH(LARGE(BingoMaker.com!$H$200:$H$214,ROW()-1),BingoMaker.com!$H$200:$H$214,0))</f>
        <v>50</v>
      </c>
      <c r="BS4" s="54">
        <f ca="1">INDEX(BingoMaker.com!$I$200:$I$214,MATCH(LARGE(BingoMaker.com!$J$200:$J$214,ROW()-1),BingoMaker.com!$J$200:$J$214,0))</f>
        <v>66</v>
      </c>
      <c r="BU4" s="54">
        <f ca="1">INDEX(BingoMaker.com!$A$220:$A$234,MATCH(LARGE(BingoMaker.com!$B$220:$B$234,ROW()-1),BingoMaker.com!$B$220:$B$234,0))</f>
        <v>7</v>
      </c>
      <c r="BV4" s="54">
        <f ca="1">INDEX(BingoMaker.com!$C$220:$C$234,MATCH(LARGE(BingoMaker.com!$D$220:$D$234,ROW()-1),BingoMaker.com!$D$220:$D$234,0))</f>
        <v>19</v>
      </c>
      <c r="BW4" s="54">
        <f ca="1">INDEX(BingoMaker.com!$E$220:$E$234,MATCH(LARGE(BingoMaker.com!$F$220:$F$234,ROW()-1),BingoMaker.com!$F$220:$F$234,0))</f>
        <v>42</v>
      </c>
      <c r="BX4" s="54">
        <f ca="1">INDEX(BingoMaker.com!$G$220:$G$234,MATCH(LARGE(BingoMaker.com!$H$220:$H$234,ROW()-1),BingoMaker.com!$H$220:$H$234,0))</f>
        <v>55</v>
      </c>
      <c r="BY4" s="54">
        <f ca="1">INDEX(BingoMaker.com!$I$220:$I$234,MATCH(LARGE(BingoMaker.com!$J$220:$J$234,ROW()-1),BingoMaker.com!$J$220:$J$234,0))</f>
        <v>73</v>
      </c>
      <c r="BZ4" s="54">
        <f ca="1">INDEX(BingoMaker.com!$A$240:$A$254,MATCH(LARGE(BingoMaker.com!$B$240:$B$254,ROW()-1),BingoMaker.com!$B$240:$B$254,0))</f>
        <v>8</v>
      </c>
      <c r="CA4" s="54">
        <f ca="1">INDEX(BingoMaker.com!$C$240:$C$254,MATCH(LARGE(BingoMaker.com!$D$240:$D$254,ROW()-1),BingoMaker.com!$D$240:$D$254,0))</f>
        <v>29</v>
      </c>
      <c r="CB4" s="54">
        <f ca="1">INDEX(BingoMaker.com!$E$240:$E$254,MATCH(LARGE(BingoMaker.com!$F$240:$F$254,ROW()-1),BingoMaker.com!$F$240:$F$254,0))</f>
        <v>40</v>
      </c>
      <c r="CC4" s="54">
        <f ca="1">INDEX(BingoMaker.com!$G$240:$G$254,MATCH(LARGE(BingoMaker.com!$H$240:$H$254,ROW()-1),BingoMaker.com!$H$240:$H$254,0))</f>
        <v>48</v>
      </c>
      <c r="CD4" s="54">
        <f ca="1">INDEX(BingoMaker.com!$I$240:$I$254,MATCH(LARGE(BingoMaker.com!$J$240:$J$254,ROW()-1),BingoMaker.com!$J$240:$J$254,0))</f>
        <v>64</v>
      </c>
      <c r="CF4" s="54">
        <f ca="1">INDEX(BingoMaker.com!$A$260:$A$274,MATCH(LARGE(BingoMaker.com!$B$260:$B$274,ROW()-1),BingoMaker.com!$B$260:$B$274,0))</f>
        <v>12</v>
      </c>
      <c r="CG4" s="54">
        <f ca="1">INDEX(BingoMaker.com!$C$260:$C$274,MATCH(LARGE(BingoMaker.com!$D$260:$D$274,ROW()-1),BingoMaker.com!$D$260:$D$274,0))</f>
        <v>20</v>
      </c>
      <c r="CH4" s="54">
        <f ca="1">INDEX(BingoMaker.com!$E$260:$E$274,MATCH(LARGE(BingoMaker.com!$F$260:$F$274,ROW()-1),BingoMaker.com!$F$260:$F$274,0))</f>
        <v>31</v>
      </c>
      <c r="CI4" s="54">
        <f ca="1">INDEX(BingoMaker.com!$G$260:$G$274,MATCH(LARGE(BingoMaker.com!$H$260:$H$274,ROW()-1),BingoMaker.com!$H$260:$H$274,0))</f>
        <v>51</v>
      </c>
      <c r="CJ4" s="54">
        <f ca="1">INDEX(BingoMaker.com!$I$260:$I$274,MATCH(LARGE(BingoMaker.com!$J$260:$J$274,ROW()-1),BingoMaker.com!$J$260:$J$274,0))</f>
        <v>62</v>
      </c>
      <c r="CK4" s="54">
        <f ca="1">INDEX(BingoMaker.com!$A$280:$A$294,MATCH(LARGE(BingoMaker.com!$B$280:$B$294,ROW()-1),BingoMaker.com!$B$280:$B$294,0))</f>
        <v>2</v>
      </c>
      <c r="CL4" s="54">
        <f ca="1">INDEX(BingoMaker.com!$C$280:$C$294,MATCH(LARGE(BingoMaker.com!$D$280:$D$294,ROW()-1),BingoMaker.com!$D$280:$D$294,0))</f>
        <v>23</v>
      </c>
      <c r="CM4" s="54">
        <f ca="1">INDEX(BingoMaker.com!$E$280:$E$294,MATCH(LARGE(BingoMaker.com!$F$280:$F$294,ROW()-1),BingoMaker.com!$F$280:$F$294,0))</f>
        <v>37</v>
      </c>
      <c r="CN4" s="54">
        <f ca="1">INDEX(BingoMaker.com!$G$280:$G$294,MATCH(LARGE(BingoMaker.com!$H$280:$H$294,ROW()-1),BingoMaker.com!$H$280:$H$294,0))</f>
        <v>46</v>
      </c>
      <c r="CO4" s="54">
        <f ca="1">INDEX(BingoMaker.com!$I$280:$I$294,MATCH(LARGE(BingoMaker.com!$J$280:$J$294,ROW()-1),BingoMaker.com!$J$280:$J$294,0))</f>
        <v>66</v>
      </c>
      <c r="CQ4" s="54">
        <f ca="1">INDEX(BingoMaker.com!$A$300:$A$314,MATCH(LARGE(BingoMaker.com!$B$300:$B$314,ROW()-1),BingoMaker.com!$B$300:$B$314,0))</f>
        <v>5</v>
      </c>
      <c r="CR4" s="54">
        <f ca="1">INDEX(BingoMaker.com!$C$300:$C$314,MATCH(LARGE(BingoMaker.com!$D$300:$D$314,ROW()-1),BingoMaker.com!$D$300:$D$314,0))</f>
        <v>26</v>
      </c>
      <c r="CS4" s="54">
        <f ca="1">INDEX(BingoMaker.com!$E$300:$E$314,MATCH(LARGE(BingoMaker.com!$F$300:$F$314,ROW()-1),BingoMaker.com!$F$300:$F$314,0))</f>
        <v>40</v>
      </c>
      <c r="CT4" s="54">
        <f ca="1">INDEX(BingoMaker.com!$G$300:$G$314,MATCH(LARGE(BingoMaker.com!$H$300:$H$314,ROW()-1),BingoMaker.com!$H$300:$H$314,0))</f>
        <v>48</v>
      </c>
      <c r="CU4" s="54">
        <f ca="1">INDEX(BingoMaker.com!$I$300:$I$314,MATCH(LARGE(BingoMaker.com!$J$300:$J$314,ROW()-1),BingoMaker.com!$J$300:$J$314,0))</f>
        <v>71</v>
      </c>
      <c r="CV4" s="54">
        <f ca="1">INDEX(BingoMaker.com!$A$320:$A$334,MATCH(LARGE(BingoMaker.com!$B$320:$B$334,ROW()-1),BingoMaker.com!$B$320:$B$334,0))</f>
        <v>12</v>
      </c>
      <c r="CW4" s="54">
        <f ca="1">INDEX(BingoMaker.com!$C$320:$C$334,MATCH(LARGE(BingoMaker.com!$D$320:$D$334,ROW()-1),BingoMaker.com!$D$320:$D$334,0))</f>
        <v>30</v>
      </c>
      <c r="CX4" s="54">
        <f ca="1">INDEX(BingoMaker.com!$E$320:$E$334,MATCH(LARGE(BingoMaker.com!$F$320:$F$334,ROW()-1),BingoMaker.com!$F$320:$F$334,0))</f>
        <v>37</v>
      </c>
      <c r="CY4" s="54">
        <f ca="1">INDEX(BingoMaker.com!$G$320:$G$334,MATCH(LARGE(BingoMaker.com!$H$320:$H$334,ROW()-1),BingoMaker.com!$H$320:$H$334,0))</f>
        <v>59</v>
      </c>
      <c r="CZ4" s="54">
        <f ca="1">INDEX(BingoMaker.com!$I$320:$I$334,MATCH(LARGE(BingoMaker.com!$J$320:$J$334,ROW()-1),BingoMaker.com!$J$320:$J$334,0))</f>
        <v>67</v>
      </c>
      <c r="DB4" s="54">
        <f ca="1">INDEX(BingoMaker.com!$A$340:$A$354,MATCH(LARGE(BingoMaker.com!$B$340:$B$354,ROW()-1),BingoMaker.com!$B$340:$B$354,0))</f>
        <v>13</v>
      </c>
      <c r="DC4" s="54">
        <f ca="1">INDEX(BingoMaker.com!$C$340:$C$354,MATCH(LARGE(BingoMaker.com!$D$340:$D$354,ROW()-1),BingoMaker.com!$D$340:$D$354,0))</f>
        <v>20</v>
      </c>
      <c r="DD4" s="54">
        <f ca="1">INDEX(BingoMaker.com!$E$340:$E$354,MATCH(LARGE(BingoMaker.com!$F$340:$F$354,ROW()-1),BingoMaker.com!$F$340:$F$354,0))</f>
        <v>44</v>
      </c>
      <c r="DE4" s="54">
        <f ca="1">INDEX(BingoMaker.com!$G$340:$G$354,MATCH(LARGE(BingoMaker.com!$H$340:$H$354,ROW()-1),BingoMaker.com!$H$340:$H$354,0))</f>
        <v>58</v>
      </c>
      <c r="DF4" s="54">
        <f ca="1">INDEX(BingoMaker.com!$I$340:$I$354,MATCH(LARGE(BingoMaker.com!$J$340:$J$354,ROW()-1),BingoMaker.com!$J$340:$J$354,0))</f>
        <v>65</v>
      </c>
      <c r="DG4" s="54">
        <f ca="1">INDEX(BingoMaker.com!$A$360:$A$374,MATCH(LARGE(BingoMaker.com!$B$360:$B$374,ROW()-1),BingoMaker.com!$B$360:$B$374,0))</f>
        <v>2</v>
      </c>
      <c r="DH4" s="54">
        <f ca="1">INDEX(BingoMaker.com!$C$360:$C$374,MATCH(LARGE(BingoMaker.com!$D$360:$D$374,ROW()-1),BingoMaker.com!$D$360:$D$374,0))</f>
        <v>17</v>
      </c>
      <c r="DI4" s="54">
        <f ca="1">INDEX(BingoMaker.com!$E$360:$E$374,MATCH(LARGE(BingoMaker.com!$F$360:$F$374,ROW()-1),BingoMaker.com!$F$360:$F$374,0))</f>
        <v>35</v>
      </c>
      <c r="DJ4" s="54">
        <f ca="1">INDEX(BingoMaker.com!$G$360:$G$374,MATCH(LARGE(BingoMaker.com!$H$360:$H$374,ROW()-1),BingoMaker.com!$H$360:$H$374,0))</f>
        <v>55</v>
      </c>
      <c r="DK4" s="54">
        <f ca="1">INDEX(BingoMaker.com!$I$360:$I$374,MATCH(LARGE(BingoMaker.com!$J$360:$J$374,ROW()-1),BingoMaker.com!$J$360:$J$374,0))</f>
        <v>65</v>
      </c>
      <c r="DM4" s="54">
        <f ca="1">INDEX(BingoMaker.com!$A$380:$A$394,MATCH(LARGE(BingoMaker.com!$B$380:$B$394,ROW()-1),BingoMaker.com!$B$380:$B$394,0))</f>
        <v>1</v>
      </c>
      <c r="DN4" s="54">
        <f ca="1">INDEX(BingoMaker.com!$C$380:$C$394,MATCH(LARGE(BingoMaker.com!$D$380:$D$394,ROW()-1),BingoMaker.com!$D$380:$D$394,0))</f>
        <v>22</v>
      </c>
      <c r="DO4" s="54">
        <f ca="1">INDEX(BingoMaker.com!$E$380:$E$394,MATCH(LARGE(BingoMaker.com!$F$380:$F$394,ROW()-1),BingoMaker.com!$F$380:$F$394,0))</f>
        <v>37</v>
      </c>
      <c r="DP4" s="54">
        <f ca="1">INDEX(BingoMaker.com!$G$380:$G$394,MATCH(LARGE(BingoMaker.com!$H$380:$H$394,ROW()-1),BingoMaker.com!$H$380:$H$394,0))</f>
        <v>52</v>
      </c>
      <c r="DQ4" s="54">
        <f ca="1">INDEX(BingoMaker.com!$I$380:$I$394,MATCH(LARGE(BingoMaker.com!$J$380:$J$394,ROW()-1),BingoMaker.com!$J$380:$J$394,0))</f>
        <v>70</v>
      </c>
      <c r="DR4" s="54">
        <f ca="1">INDEX(BingoMaker.com!$A$400:$A$414,MATCH(LARGE(BingoMaker.com!$B$400:$B$414,ROW()-1),BingoMaker.com!$B$400:$B$414,0))</f>
        <v>14</v>
      </c>
      <c r="DS4" s="54">
        <f ca="1">INDEX(BingoMaker.com!$C$400:$C$414,MATCH(LARGE(BingoMaker.com!$D$400:$D$414,ROW()-1),BingoMaker.com!$D$400:$D$414,0))</f>
        <v>30</v>
      </c>
      <c r="DT4" s="54">
        <f ca="1">INDEX(BingoMaker.com!$E$400:$E$414,MATCH(LARGE(BingoMaker.com!$F$400:$F$414,ROW()-1),BingoMaker.com!$F$400:$F$414,0))</f>
        <v>35</v>
      </c>
      <c r="DU4" s="54">
        <f ca="1">INDEX(BingoMaker.com!$G$400:$G$414,MATCH(LARGE(BingoMaker.com!$H$400:$H$414,ROW()-1),BingoMaker.com!$H$400:$H$414,0))</f>
        <v>60</v>
      </c>
      <c r="DV4" s="54">
        <f ca="1">INDEX(BingoMaker.com!$I$400:$I$414,MATCH(LARGE(BingoMaker.com!$J$400:$J$414,ROW()-1),BingoMaker.com!$J$400:$J$414,0))</f>
        <v>69</v>
      </c>
      <c r="DX4" s="54">
        <f ca="1">INDEX(BingoMaker.com!$A$420:$A$434,MATCH(LARGE(BingoMaker.com!$B$420:$B$434,ROW()-1),BingoMaker.com!$B$420:$B$434,0))</f>
        <v>14</v>
      </c>
      <c r="DY4" s="54">
        <f ca="1">INDEX(BingoMaker.com!$C$420:$C$434,MATCH(LARGE(BingoMaker.com!$D$420:$D$434,ROW()-1),BingoMaker.com!$D$420:$D$434,0))</f>
        <v>25</v>
      </c>
      <c r="DZ4" s="54">
        <f ca="1">INDEX(BingoMaker.com!$E$420:$E$434,MATCH(LARGE(BingoMaker.com!$F$420:$F$434,ROW()-1),BingoMaker.com!$F$420:$F$434,0))</f>
        <v>44</v>
      </c>
      <c r="EA4" s="54">
        <f ca="1">INDEX(BingoMaker.com!$G$420:$G$434,MATCH(LARGE(BingoMaker.com!$H$420:$H$434,ROW()-1),BingoMaker.com!$H$420:$H$434,0))</f>
        <v>59</v>
      </c>
      <c r="EB4" s="54">
        <f ca="1">INDEX(BingoMaker.com!$I$420:$I$434,MATCH(LARGE(BingoMaker.com!$J$420:$J$434,ROW()-1),BingoMaker.com!$J$420:$J$434,0))</f>
        <v>65</v>
      </c>
      <c r="EC4" s="54">
        <f ca="1">INDEX(BingoMaker.com!$A$440:$A$454,MATCH(LARGE(BingoMaker.com!$B$440:$B$454,ROW()-1),BingoMaker.com!$B$440:$B$454,0))</f>
        <v>5</v>
      </c>
      <c r="ED4" s="54">
        <f ca="1">INDEX(BingoMaker.com!$C$440:$C$454,MATCH(LARGE(BingoMaker.com!$D$440:$D$454,ROW()-1),BingoMaker.com!$D$440:$D$454,0))</f>
        <v>21</v>
      </c>
      <c r="EE4" s="54">
        <f ca="1">INDEX(BingoMaker.com!$E$440:$E$454,MATCH(LARGE(BingoMaker.com!$F$440:$F$454,ROW()-1),BingoMaker.com!$F$440:$F$454,0))</f>
        <v>31</v>
      </c>
      <c r="EF4" s="54">
        <f ca="1">INDEX(BingoMaker.com!$G$440:$G$454,MATCH(LARGE(BingoMaker.com!$H$440:$H$454,ROW()-1),BingoMaker.com!$H$440:$H$454,0))</f>
        <v>47</v>
      </c>
      <c r="EG4" s="54">
        <f ca="1">INDEX(BingoMaker.com!$I$440:$I$454,MATCH(LARGE(BingoMaker.com!$J$440:$J$454,ROW()-1),BingoMaker.com!$J$440:$J$454,0))</f>
        <v>71</v>
      </c>
      <c r="EI4" s="54">
        <f ca="1">INDEX(BingoMaker.com!$A$460:$A$474,MATCH(LARGE(BingoMaker.com!$B$460:$B$474,ROW()-1),BingoMaker.com!$B$460:$B$474,0))</f>
        <v>12</v>
      </c>
      <c r="EJ4" s="54">
        <f ca="1">INDEX(BingoMaker.com!$C$460:$C$474,MATCH(LARGE(BingoMaker.com!$D$460:$D$474,ROW()-1),BingoMaker.com!$D$460:$D$474,0))</f>
        <v>29</v>
      </c>
      <c r="EK4" s="54">
        <f ca="1">INDEX(BingoMaker.com!$E$460:$E$474,MATCH(LARGE(BingoMaker.com!$F$460:$F$474,ROW()-1),BingoMaker.com!$F$460:$F$474,0))</f>
        <v>42</v>
      </c>
      <c r="EL4" s="54">
        <f ca="1">INDEX(BingoMaker.com!$G$460:$G$474,MATCH(LARGE(BingoMaker.com!$H$460:$H$474,ROW()-1),BingoMaker.com!$H$460:$H$474,0))</f>
        <v>58</v>
      </c>
      <c r="EM4" s="54">
        <f ca="1">INDEX(BingoMaker.com!$I$460:$I$474,MATCH(LARGE(BingoMaker.com!$J$460:$J$474,ROW()-1),BingoMaker.com!$J$460:$J$474,0))</f>
        <v>75</v>
      </c>
      <c r="EN4" s="54">
        <f ca="1">INDEX(BingoMaker.com!$A$480:$A$494,MATCH(LARGE(BingoMaker.com!$B$480:$B$494,ROW()-1),BingoMaker.com!$B$480:$B$494,0))</f>
        <v>4</v>
      </c>
      <c r="EO4" s="54">
        <f ca="1">INDEX(BingoMaker.com!$C$480:$C$494,MATCH(LARGE(BingoMaker.com!$D$480:$D$494,ROW()-1),BingoMaker.com!$D$480:$D$494,0))</f>
        <v>22</v>
      </c>
      <c r="EP4" s="54">
        <f ca="1">INDEX(BingoMaker.com!$E$480:$E$494,MATCH(LARGE(BingoMaker.com!$F$480:$F$494,ROW()-1),BingoMaker.com!$F$480:$F$494,0))</f>
        <v>45</v>
      </c>
      <c r="EQ4" s="54">
        <f ca="1">INDEX(BingoMaker.com!$G$480:$G$494,MATCH(LARGE(BingoMaker.com!$H$480:$H$494,ROW()-1),BingoMaker.com!$H$480:$H$494,0))</f>
        <v>53</v>
      </c>
      <c r="ER4" s="54">
        <f ca="1">INDEX(BingoMaker.com!$I$480:$I$494,MATCH(LARGE(BingoMaker.com!$J$480:$J$494,ROW()-1),BingoMaker.com!$J$480:$J$494,0))</f>
        <v>71</v>
      </c>
      <c r="ET4" s="54">
        <f ca="1">INDEX(BingoMaker.com!$A$500:$A$514,MATCH(LARGE(BingoMaker.com!$B$500:$B$514,ROW()-1),BingoMaker.com!$B$500:$B$514,0))</f>
        <v>5</v>
      </c>
      <c r="EU4" s="54">
        <f ca="1">INDEX(BingoMaker.com!$C$500:$C$514,MATCH(LARGE(BingoMaker.com!$D$500:$D$514,ROW()-1),BingoMaker.com!$D$500:$D$514,0))</f>
        <v>29</v>
      </c>
      <c r="EV4" s="54">
        <f ca="1">INDEX(BingoMaker.com!$E$500:$E$514,MATCH(LARGE(BingoMaker.com!$F$500:$F$514,ROW()-1),BingoMaker.com!$F$500:$F$514,0))</f>
        <v>41</v>
      </c>
      <c r="EW4" s="54">
        <f ca="1">INDEX(BingoMaker.com!$G$500:$G$514,MATCH(LARGE(BingoMaker.com!$H$500:$H$514,ROW()-1),BingoMaker.com!$H$500:$H$514,0))</f>
        <v>48</v>
      </c>
      <c r="EX4" s="54">
        <f ca="1">INDEX(BingoMaker.com!$I$500:$I$514,MATCH(LARGE(BingoMaker.com!$J$500:$J$514,ROW()-1),BingoMaker.com!$J$500:$J$514,0))</f>
        <v>69</v>
      </c>
      <c r="EY4" s="54">
        <f ca="1">INDEX(BingoMaker.com!$A$520:$A$534,MATCH(LARGE(BingoMaker.com!$B$520:$B$534,ROW()-1),BingoMaker.com!$B$520:$B$534,0))</f>
        <v>6</v>
      </c>
      <c r="EZ4" s="54">
        <f ca="1">INDEX(BingoMaker.com!$C$520:$C$534,MATCH(LARGE(BingoMaker.com!$D$520:$D$534,ROW()-1),BingoMaker.com!$D$520:$D$534,0))</f>
        <v>17</v>
      </c>
      <c r="FA4" s="54">
        <f ca="1">INDEX(BingoMaker.com!$E$520:$E$534,MATCH(LARGE(BingoMaker.com!$F$520:$F$534,ROW()-1),BingoMaker.com!$F$520:$F$534,0))</f>
        <v>35</v>
      </c>
      <c r="FB4" s="54">
        <f ca="1">INDEX(BingoMaker.com!$G$520:$G$534,MATCH(LARGE(BingoMaker.com!$H$520:$H$534,ROW()-1),BingoMaker.com!$H$520:$H$534,0))</f>
        <v>57</v>
      </c>
      <c r="FC4" s="54">
        <f ca="1">INDEX(BingoMaker.com!$I$520:$I$534,MATCH(LARGE(BingoMaker.com!$J$520:$J$534,ROW()-1),BingoMaker.com!$J$520:$J$534,0))</f>
        <v>72</v>
      </c>
      <c r="FE4" s="54">
        <f ca="1">INDEX(BingoMaker.com!$A$540:$A$554,MATCH(LARGE(BingoMaker.com!$B$540:$B$554,ROW()-1),BingoMaker.com!$B$540:$B$554,0))</f>
        <v>2</v>
      </c>
      <c r="FF4" s="54">
        <f ca="1">INDEX(BingoMaker.com!$C$540:$C$554,MATCH(LARGE(BingoMaker.com!$D$540:$D$554,ROW()-1),BingoMaker.com!$D$540:$D$554,0))</f>
        <v>24</v>
      </c>
      <c r="FG4" s="54">
        <f ca="1">INDEX(BingoMaker.com!$E$540:$E$554,MATCH(LARGE(BingoMaker.com!$F$540:$F$554,ROW()-1),BingoMaker.com!$F$540:$F$554,0))</f>
        <v>43</v>
      </c>
      <c r="FH4" s="54">
        <f ca="1">INDEX(BingoMaker.com!$G$540:$G$554,MATCH(LARGE(BingoMaker.com!$H$540:$H$554,ROW()-1),BingoMaker.com!$H$540:$H$554,0))</f>
        <v>49</v>
      </c>
      <c r="FI4" s="54">
        <f ca="1">INDEX(BingoMaker.com!$I$540:$I$554,MATCH(LARGE(BingoMaker.com!$J$540:$J$554,ROW()-1),BingoMaker.com!$J$540:$J$554,0))</f>
        <v>70</v>
      </c>
      <c r="FJ4" s="54">
        <f ca="1">INDEX(BingoMaker.com!$A$560:$A$574,MATCH(LARGE(BingoMaker.com!$B$560:$B$574,ROW()-1),BingoMaker.com!$B$560:$B$574,0))</f>
        <v>7</v>
      </c>
      <c r="FK4" s="54">
        <f ca="1">INDEX(BingoMaker.com!$C$560:$C$574,MATCH(LARGE(BingoMaker.com!$D$560:$D$574,ROW()-1),BingoMaker.com!$D$560:$D$574,0))</f>
        <v>27</v>
      </c>
      <c r="FL4" s="54">
        <f ca="1">INDEX(BingoMaker.com!$E$560:$E$574,MATCH(LARGE(BingoMaker.com!$F$560:$F$574,ROW()-1),BingoMaker.com!$F$560:$F$574,0))</f>
        <v>39</v>
      </c>
      <c r="FM4" s="54">
        <f ca="1">INDEX(BingoMaker.com!$G$560:$G$574,MATCH(LARGE(BingoMaker.com!$H$560:$H$574,ROW()-1),BingoMaker.com!$H$560:$H$574,0))</f>
        <v>59</v>
      </c>
      <c r="FN4" s="54">
        <f ca="1">INDEX(BingoMaker.com!$I$560:$I$574,MATCH(LARGE(BingoMaker.com!$J$560:$J$574,ROW()-1),BingoMaker.com!$J$560:$J$574,0))</f>
        <v>74</v>
      </c>
      <c r="FP4" s="54">
        <f ca="1">INDEX(BingoMaker.com!$A$580:$A$594,MATCH(LARGE(BingoMaker.com!$B$580:$B$594,ROW()-1),BingoMaker.com!$B$580:$B$594,0))</f>
        <v>14</v>
      </c>
      <c r="FQ4" s="54">
        <f ca="1">INDEX(BingoMaker.com!$C$580:$C$594,MATCH(LARGE(BingoMaker.com!$D$580:$D$594,ROW()-1),BingoMaker.com!$D$580:$D$594,0))</f>
        <v>19</v>
      </c>
      <c r="FR4" s="54">
        <f ca="1">INDEX(BingoMaker.com!$E$580:$E$594,MATCH(LARGE(BingoMaker.com!$F$580:$F$594,ROW()-1),BingoMaker.com!$F$580:$F$594,0))</f>
        <v>37</v>
      </c>
      <c r="FS4" s="54">
        <f ca="1">INDEX(BingoMaker.com!$G$580:$G$594,MATCH(LARGE(BingoMaker.com!$H$580:$H$594,ROW()-1),BingoMaker.com!$H$580:$H$594,0))</f>
        <v>57</v>
      </c>
      <c r="FT4" s="54">
        <f ca="1">INDEX(BingoMaker.com!$I$580:$I$594,MATCH(LARGE(BingoMaker.com!$J$580:$J$594,ROW()-1),BingoMaker.com!$J$580:$J$594,0))</f>
        <v>71</v>
      </c>
      <c r="FU4" s="54">
        <f ca="1">INDEX(BingoMaker.com!$A$600:$A$614,MATCH(LARGE(BingoMaker.com!$B$600:$B$614,ROW()-1),BingoMaker.com!$B$600:$B$614,0))</f>
        <v>11</v>
      </c>
      <c r="FV4" s="54">
        <f ca="1">INDEX(BingoMaker.com!$C$600:$C$614,MATCH(LARGE(BingoMaker.com!$D$600:$D$614,ROW()-1),BingoMaker.com!$D$600:$D$614,0))</f>
        <v>25</v>
      </c>
      <c r="FW4" s="54">
        <f ca="1">INDEX(BingoMaker.com!$E$600:$E$614,MATCH(LARGE(BingoMaker.com!$F$600:$F$614,ROW()-1),BingoMaker.com!$F$600:$F$614,0))</f>
        <v>33</v>
      </c>
      <c r="FX4" s="54">
        <f ca="1">INDEX(BingoMaker.com!$G$600:$G$614,MATCH(LARGE(BingoMaker.com!$H$600:$H$614,ROW()-1),BingoMaker.com!$H$600:$H$614,0))</f>
        <v>47</v>
      </c>
      <c r="FY4" s="54">
        <f ca="1">INDEX(BingoMaker.com!$I$600:$I$614,MATCH(LARGE(BingoMaker.com!$J$600:$J$614,ROW()-1),BingoMaker.com!$J$600:$J$614,0))</f>
        <v>72</v>
      </c>
      <c r="GA4" s="54">
        <f ca="1">INDEX(BingoMaker.com!$A$620:$A$634,MATCH(LARGE(BingoMaker.com!$B$620:$B$634,ROW()-1),BingoMaker.com!$B$620:$B$634,0))</f>
        <v>13</v>
      </c>
      <c r="GB4" s="54">
        <f ca="1">INDEX(BingoMaker.com!$C$620:$C$634,MATCH(LARGE(BingoMaker.com!$D$620:$D$634,ROW()-1),BingoMaker.com!$D$620:$D$634,0))</f>
        <v>18</v>
      </c>
      <c r="GC4" s="54">
        <f ca="1">INDEX(BingoMaker.com!$E$620:$E$634,MATCH(LARGE(BingoMaker.com!$F$620:$F$634,ROW()-1),BingoMaker.com!$F$620:$F$634,0))</f>
        <v>34</v>
      </c>
      <c r="GD4" s="54">
        <f ca="1">INDEX(BingoMaker.com!$G$620:$G$634,MATCH(LARGE(BingoMaker.com!$H$620:$H$634,ROW()-1),BingoMaker.com!$H$620:$H$634,0))</f>
        <v>49</v>
      </c>
      <c r="GE4" s="54">
        <f ca="1">INDEX(BingoMaker.com!$I$620:$I$634,MATCH(LARGE(BingoMaker.com!$J$620:$J$634,ROW()-1),BingoMaker.com!$J$620:$J$634,0))</f>
        <v>62</v>
      </c>
      <c r="GF4" s="54">
        <f ca="1">INDEX(BingoMaker.com!$A$640:$A$654,MATCH(LARGE(BingoMaker.com!$B$640:$B$654,ROW()-1),BingoMaker.com!$B$640:$B$654,0))</f>
        <v>2</v>
      </c>
      <c r="GG4" s="54">
        <f ca="1">INDEX(BingoMaker.com!$C$640:$C$654,MATCH(LARGE(BingoMaker.com!$D$640:$D$654,ROW()-1),BingoMaker.com!$D$640:$D$654,0))</f>
        <v>22</v>
      </c>
      <c r="GH4" s="54">
        <f ca="1">INDEX(BingoMaker.com!$E$640:$E$654,MATCH(LARGE(BingoMaker.com!$F$640:$F$654,ROW()-1),BingoMaker.com!$F$640:$F$654,0))</f>
        <v>35</v>
      </c>
      <c r="GI4" s="54">
        <f ca="1">INDEX(BingoMaker.com!$G$640:$G$654,MATCH(LARGE(BingoMaker.com!$H$640:$H$654,ROW()-1),BingoMaker.com!$H$640:$H$654,0))</f>
        <v>50</v>
      </c>
      <c r="GJ4" s="54">
        <f ca="1">INDEX(BingoMaker.com!$I$640:$I$654,MATCH(LARGE(BingoMaker.com!$J$640:$J$654,ROW()-1),BingoMaker.com!$J$640:$J$654,0))</f>
        <v>64</v>
      </c>
      <c r="GL4" s="54">
        <f ca="1">INDEX(BingoMaker.com!$A$660:$A$674,MATCH(LARGE(BingoMaker.com!$B$660:$B$674,ROW()-1),BingoMaker.com!$B$660:$B$674,0))</f>
        <v>12</v>
      </c>
      <c r="GM4" s="54">
        <f ca="1">INDEX(BingoMaker.com!$C$660:$C$674,MATCH(LARGE(BingoMaker.com!$D$660:$D$674,ROW()-1),BingoMaker.com!$D$660:$D$674,0))</f>
        <v>28</v>
      </c>
      <c r="GN4" s="54">
        <f ca="1">INDEX(BingoMaker.com!$E$660:$E$674,MATCH(LARGE(BingoMaker.com!$F$660:$F$674,ROW()-1),BingoMaker.com!$F$660:$F$674,0))</f>
        <v>41</v>
      </c>
      <c r="GO4" s="54">
        <f ca="1">INDEX(BingoMaker.com!$G$660:$G$674,MATCH(LARGE(BingoMaker.com!$H$660:$H$674,ROW()-1),BingoMaker.com!$H$660:$H$674,0))</f>
        <v>48</v>
      </c>
      <c r="GP4" s="54">
        <f ca="1">INDEX(BingoMaker.com!$I$660:$I$674,MATCH(LARGE(BingoMaker.com!$J$660:$J$674,ROW()-1),BingoMaker.com!$J$660:$J$674,0))</f>
        <v>71</v>
      </c>
      <c r="GQ4" s="54">
        <f ca="1">INDEX(BingoMaker.com!$A$680:$A$694,MATCH(LARGE(BingoMaker.com!$B$680:$B$694,ROW()-1),BingoMaker.com!$B$680:$B$694,0))</f>
        <v>15</v>
      </c>
      <c r="GR4" s="54">
        <f ca="1">INDEX(BingoMaker.com!$C$680:$C$694,MATCH(LARGE(BingoMaker.com!$D$680:$D$694,ROW()-1),BingoMaker.com!$D$680:$D$694,0))</f>
        <v>18</v>
      </c>
      <c r="GS4" s="54">
        <f ca="1">INDEX(BingoMaker.com!$E$680:$E$694,MATCH(LARGE(BingoMaker.com!$F$680:$F$694,ROW()-1),BingoMaker.com!$F$680:$F$694,0))</f>
        <v>37</v>
      </c>
      <c r="GT4" s="54">
        <f ca="1">INDEX(BingoMaker.com!$G$680:$G$694,MATCH(LARGE(BingoMaker.com!$H$680:$H$694,ROW()-1),BingoMaker.com!$H$680:$H$694,0))</f>
        <v>52</v>
      </c>
      <c r="GU4" s="54">
        <f ca="1">INDEX(BingoMaker.com!$I$680:$I$694,MATCH(LARGE(BingoMaker.com!$J$680:$J$694,ROW()-1),BingoMaker.com!$J$680:$J$694,0))</f>
        <v>71</v>
      </c>
      <c r="GW4" s="54">
        <f ca="1">INDEX(BingoMaker.com!$A$700:$A$714,MATCH(LARGE(BingoMaker.com!$B$700:$B$714,ROW()-1),BingoMaker.com!$B$700:$B$714,0))</f>
        <v>7</v>
      </c>
      <c r="GX4" s="54">
        <f ca="1">INDEX(BingoMaker.com!$C$700:$C$714,MATCH(LARGE(BingoMaker.com!$D$700:$D$714,ROW()-1),BingoMaker.com!$D$700:$D$714,0))</f>
        <v>30</v>
      </c>
      <c r="GY4" s="54">
        <f ca="1">INDEX(BingoMaker.com!$E$700:$E$714,MATCH(LARGE(BingoMaker.com!$F$700:$F$714,ROW()-1),BingoMaker.com!$F$700:$F$714,0))</f>
        <v>36</v>
      </c>
      <c r="GZ4" s="54">
        <f ca="1">INDEX(BingoMaker.com!$G$700:$G$714,MATCH(LARGE(BingoMaker.com!$H$700:$H$714,ROW()-1),BingoMaker.com!$H$700:$H$714,0))</f>
        <v>46</v>
      </c>
      <c r="HA4" s="54">
        <f ca="1">INDEX(BingoMaker.com!$I$700:$I$714,MATCH(LARGE(BingoMaker.com!$J$700:$J$714,ROW()-1),BingoMaker.com!$J$700:$J$714,0))</f>
        <v>69</v>
      </c>
      <c r="HB4" s="54">
        <f ca="1">INDEX(BingoMaker.com!$A$720:$A$734,MATCH(LARGE(BingoMaker.com!$B$720:$B$734,ROW()-1),BingoMaker.com!$B$720:$B$734,0))</f>
        <v>13</v>
      </c>
      <c r="HC4" s="54">
        <f ca="1">INDEX(BingoMaker.com!$C$720:$C$734,MATCH(LARGE(BingoMaker.com!$D$720:$D$734,ROW()-1),BingoMaker.com!$D$720:$D$734,0))</f>
        <v>21</v>
      </c>
      <c r="HD4" s="54">
        <f ca="1">INDEX(BingoMaker.com!$E$720:$E$734,MATCH(LARGE(BingoMaker.com!$F$720:$F$734,ROW()-1),BingoMaker.com!$F$720:$F$734,0))</f>
        <v>32</v>
      </c>
      <c r="HE4" s="54">
        <f ca="1">INDEX(BingoMaker.com!$G$720:$G$734,MATCH(LARGE(BingoMaker.com!$H$720:$H$734,ROW()-1),BingoMaker.com!$H$720:$H$734,0))</f>
        <v>48</v>
      </c>
      <c r="HF4" s="54">
        <f ca="1">INDEX(BingoMaker.com!$I$720:$I$734,MATCH(LARGE(BingoMaker.com!$J$720:$J$734,ROW()-1),BingoMaker.com!$J$720:$J$734,0))</f>
        <v>75</v>
      </c>
      <c r="HH4" s="54">
        <f ca="1">INDEX(BingoMaker.com!$A$740:$A$754,MATCH(LARGE(BingoMaker.com!$B$740:$B$754,ROW()-1),BingoMaker.com!$B$740:$B$754,0))</f>
        <v>8</v>
      </c>
      <c r="HI4" s="54">
        <f ca="1">INDEX(BingoMaker.com!$C$740:$C$754,MATCH(LARGE(BingoMaker.com!$D$740:$D$754,ROW()-1),BingoMaker.com!$D$740:$D$754,0))</f>
        <v>23</v>
      </c>
      <c r="HJ4" s="54">
        <f ca="1">INDEX(BingoMaker.com!$E$740:$E$754,MATCH(LARGE(BingoMaker.com!$F$740:$F$754,ROW()-1),BingoMaker.com!$F$740:$F$754,0))</f>
        <v>38</v>
      </c>
      <c r="HK4" s="54">
        <f ca="1">INDEX(BingoMaker.com!$G$740:$G$754,MATCH(LARGE(BingoMaker.com!$H$740:$H$754,ROW()-1),BingoMaker.com!$H$740:$H$754,0))</f>
        <v>58</v>
      </c>
      <c r="HL4" s="54">
        <f ca="1">INDEX(BingoMaker.com!$I$740:$I$754,MATCH(LARGE(BingoMaker.com!$J$740:$J$754,ROW()-1),BingoMaker.com!$J$740:$J$754,0))</f>
        <v>73</v>
      </c>
      <c r="HM4" s="54">
        <f ca="1">INDEX(BingoMaker.com!$A$760:$A$774,MATCH(LARGE(BingoMaker.com!$B$760:$B$774,ROW()-1),BingoMaker.com!$B$760:$B$774,0))</f>
        <v>15</v>
      </c>
      <c r="HN4" s="54">
        <f ca="1">INDEX(BingoMaker.com!$C$760:$C$774,MATCH(LARGE(BingoMaker.com!$D$760:$D$774,ROW()-1),BingoMaker.com!$D$760:$D$774,0))</f>
        <v>22</v>
      </c>
      <c r="HO4" s="54">
        <f ca="1">INDEX(BingoMaker.com!$E$760:$E$774,MATCH(LARGE(BingoMaker.com!$F$760:$F$774,ROW()-1),BingoMaker.com!$F$760:$F$774,0))</f>
        <v>42</v>
      </c>
      <c r="HP4" s="54">
        <f ca="1">INDEX(BingoMaker.com!$G$760:$G$774,MATCH(LARGE(BingoMaker.com!$H$760:$H$774,ROW()-1),BingoMaker.com!$H$760:$H$774,0))</f>
        <v>48</v>
      </c>
      <c r="HQ4" s="54">
        <f ca="1">INDEX(BingoMaker.com!$I$760:$I$774,MATCH(LARGE(BingoMaker.com!$J$760:$J$774,ROW()-1),BingoMaker.com!$J$760:$J$774,0))</f>
        <v>73</v>
      </c>
      <c r="HS4" s="54">
        <f ca="1">INDEX(BingoMaker.com!$A$780:$A$794,MATCH(LARGE(BingoMaker.com!$B$780:$B$794,ROW()-1),BingoMaker.com!$B$780:$B$794,0))</f>
        <v>6</v>
      </c>
      <c r="HT4" s="54">
        <f ca="1">INDEX(BingoMaker.com!$C$780:$C$794,MATCH(LARGE(BingoMaker.com!$D$780:$D$794,ROW()-1),BingoMaker.com!$D$780:$D$794,0))</f>
        <v>20</v>
      </c>
      <c r="HU4" s="54">
        <f ca="1">INDEX(BingoMaker.com!$E$780:$E$794,MATCH(LARGE(BingoMaker.com!$F$780:$F$794,ROW()-1),BingoMaker.com!$F$780:$F$794,0))</f>
        <v>41</v>
      </c>
      <c r="HV4" s="54">
        <f ca="1">INDEX(BingoMaker.com!$G$780:$G$794,MATCH(LARGE(BingoMaker.com!$H$780:$H$794,ROW()-1),BingoMaker.com!$H$780:$H$794,0))</f>
        <v>54</v>
      </c>
      <c r="HW4" s="54">
        <f ca="1">INDEX(BingoMaker.com!$I$780:$I$794,MATCH(LARGE(BingoMaker.com!$J$780:$J$794,ROW()-1),BingoMaker.com!$J$780:$J$794,0))</f>
        <v>70</v>
      </c>
      <c r="HX4" s="54">
        <f ca="1">INDEX(BingoMaker.com!$A$800:$A$814,MATCH(LARGE(BingoMaker.com!$B$800:$B$814,ROW()-1),BingoMaker.com!$B$800:$B$814,0))</f>
        <v>5</v>
      </c>
      <c r="HY4" s="54">
        <f ca="1">INDEX(BingoMaker.com!$C$800:$C$814,MATCH(LARGE(BingoMaker.com!$D$800:$D$814,ROW()-1),BingoMaker.com!$D$800:$D$814,0))</f>
        <v>26</v>
      </c>
      <c r="HZ4" s="54">
        <f ca="1">INDEX(BingoMaker.com!$E$800:$E$814,MATCH(LARGE(BingoMaker.com!$F$800:$F$814,ROW()-1),BingoMaker.com!$F$800:$F$814,0))</f>
        <v>43</v>
      </c>
      <c r="IA4" s="54">
        <f ca="1">INDEX(BingoMaker.com!$G$800:$G$814,MATCH(LARGE(BingoMaker.com!$H$800:$H$814,ROW()-1),BingoMaker.com!$H$800:$H$814,0))</f>
        <v>47</v>
      </c>
      <c r="IB4" s="54">
        <f ca="1">INDEX(BingoMaker.com!$I$800:$I$814,MATCH(LARGE(BingoMaker.com!$J$800:$J$814,ROW()-1),BingoMaker.com!$J$800:$J$814,0))</f>
        <v>64</v>
      </c>
      <c r="ID4" s="54">
        <f ca="1">INDEX(BingoMaker.com!$A$820:$A$834,MATCH(LARGE(BingoMaker.com!$B$820:$B$834,ROW()-1),BingoMaker.com!$B$820:$B$834,0))</f>
        <v>7</v>
      </c>
      <c r="IE4" s="54">
        <f ca="1">INDEX(BingoMaker.com!$C$820:$C$834,MATCH(LARGE(BingoMaker.com!$D$820:$D$834,ROW()-1),BingoMaker.com!$D$820:$D$834,0))</f>
        <v>24</v>
      </c>
      <c r="IF4" s="54">
        <f ca="1">INDEX(BingoMaker.com!$E$820:$E$834,MATCH(LARGE(BingoMaker.com!$F$820:$F$834,ROW()-1),BingoMaker.com!$F$820:$F$834,0))</f>
        <v>32</v>
      </c>
      <c r="IG4" s="54">
        <f ca="1">INDEX(BingoMaker.com!$G$820:$G$834,MATCH(LARGE(BingoMaker.com!$H$820:$H$834,ROW()-1),BingoMaker.com!$H$820:$H$834,0))</f>
        <v>57</v>
      </c>
      <c r="IH4" s="54">
        <f ca="1">INDEX(BingoMaker.com!$I$820:$I$834,MATCH(LARGE(BingoMaker.com!$J$820:$J$834,ROW()-1),BingoMaker.com!$J$820:$J$834,0))</f>
        <v>64</v>
      </c>
      <c r="II4" s="54">
        <f ca="1">INDEX(BingoMaker.com!$A$840:$A$854,MATCH(LARGE(BingoMaker.com!$B$840:$B$854,ROW()-1),BingoMaker.com!$B$840:$B$854,0))</f>
        <v>11</v>
      </c>
      <c r="IJ4" s="54">
        <f ca="1">INDEX(BingoMaker.com!$C$840:$C$854,MATCH(LARGE(BingoMaker.com!$D$840:$D$854,ROW()-1),BingoMaker.com!$D$840:$D$854,0))</f>
        <v>28</v>
      </c>
      <c r="IK4" s="54">
        <f ca="1">INDEX(BingoMaker.com!$E$840:$E$854,MATCH(LARGE(BingoMaker.com!$F$840:$F$854,ROW()-1),BingoMaker.com!$F$840:$F$854,0))</f>
        <v>36</v>
      </c>
      <c r="IL4" s="54">
        <f ca="1">INDEX(BingoMaker.com!$G$840:$G$854,MATCH(LARGE(BingoMaker.com!$H$840:$H$854,ROW()-1),BingoMaker.com!$H$840:$H$854,0))</f>
        <v>58</v>
      </c>
      <c r="IM4" s="54">
        <f ca="1">INDEX(BingoMaker.com!$I$840:$I$854,MATCH(LARGE(BingoMaker.com!$J$840:$J$854,ROW()-1),BingoMaker.com!$J$840:$J$854,0))</f>
        <v>66</v>
      </c>
      <c r="IO4" s="54">
        <f ca="1">INDEX(BingoMaker.com!$A$860:$A$874,MATCH(LARGE(BingoMaker.com!$B$860:$B$874,ROW()-1),BingoMaker.com!$B$860:$B$874,0))</f>
        <v>3</v>
      </c>
      <c r="IP4" s="54">
        <f ca="1">INDEX(BingoMaker.com!$C$860:$C$874,MATCH(LARGE(BingoMaker.com!$D$860:$D$874,ROW()-1),BingoMaker.com!$D$860:$D$874,0))</f>
        <v>19</v>
      </c>
      <c r="IQ4" s="54">
        <f ca="1">INDEX(BingoMaker.com!$E$860:$E$874,MATCH(LARGE(BingoMaker.com!$F$860:$F$874,ROW()-1),BingoMaker.com!$F$860:$F$874,0))</f>
        <v>44</v>
      </c>
      <c r="IR4" s="54">
        <f ca="1">INDEX(BingoMaker.com!$G$860:$G$874,MATCH(LARGE(BingoMaker.com!$H$860:$H$874,ROW()-1),BingoMaker.com!$H$860:$H$874,0))</f>
        <v>55</v>
      </c>
      <c r="IS4" s="54">
        <f ca="1">INDEX(BingoMaker.com!$I$860:$I$874,MATCH(LARGE(BingoMaker.com!$J$860:$J$874,ROW()-1),BingoMaker.com!$J$860:$J$874,0))</f>
        <v>67</v>
      </c>
      <c r="IT4" s="54">
        <f ca="1">INDEX(BingoMaker.com!$A$880:$A$894,MATCH(LARGE(BingoMaker.com!$B$880:$B$894,ROW()-1),BingoMaker.com!$B$880:$B$894,0))</f>
        <v>13</v>
      </c>
      <c r="IU4" s="54">
        <f ca="1">INDEX(BingoMaker.com!$C$880:$C$894,MATCH(LARGE(BingoMaker.com!$D$880:$D$894,ROW()-1),BingoMaker.com!$D$880:$D$894,0))</f>
        <v>17</v>
      </c>
      <c r="IV4" s="54">
        <f ca="1">INDEX(BingoMaker.com!$E$880:$E$894,MATCH(LARGE(BingoMaker.com!$F$880:$F$894,ROW()-1),BingoMaker.com!$F$880:$F$894,0))</f>
        <v>34</v>
      </c>
      <c r="IW4" s="54">
        <f ca="1">INDEX(BingoMaker.com!$G$880:$G$894,MATCH(LARGE(BingoMaker.com!$H$880:$H$894,ROW()-1),BingoMaker.com!$H$880:$H$894,0))</f>
        <v>58</v>
      </c>
      <c r="IX4" s="54">
        <f ca="1">INDEX(BingoMaker.com!$I$880:$I$894,MATCH(LARGE(BingoMaker.com!$J$880:$J$894,ROW()-1),BingoMaker.com!$J$880:$J$894,0))</f>
        <v>66</v>
      </c>
      <c r="IZ4" s="54">
        <f ca="1">INDEX(BingoMaker.com!$A$900:$A$914,MATCH(LARGE(BingoMaker.com!$B$900:$B$914,ROW()-1),BingoMaker.com!$B$900:$B$914,0))</f>
        <v>9</v>
      </c>
      <c r="JA4" s="54">
        <f ca="1">INDEX(BingoMaker.com!$C$900:$C$914,MATCH(LARGE(BingoMaker.com!$D$900:$D$914,ROW()-1),BingoMaker.com!$D$900:$D$914,0))</f>
        <v>23</v>
      </c>
      <c r="JB4" s="54">
        <f ca="1">INDEX(BingoMaker.com!$E$900:$E$914,MATCH(LARGE(BingoMaker.com!$F$900:$F$914,ROW()-1),BingoMaker.com!$F$900:$F$914,0))</f>
        <v>42</v>
      </c>
      <c r="JC4" s="54">
        <f ca="1">INDEX(BingoMaker.com!$G$900:$G$914,MATCH(LARGE(BingoMaker.com!$H$900:$H$914,ROW()-1),BingoMaker.com!$H$900:$H$914,0))</f>
        <v>56</v>
      </c>
      <c r="JD4" s="54">
        <f ca="1">INDEX(BingoMaker.com!$I$900:$I$914,MATCH(LARGE(BingoMaker.com!$J$900:$J$914,ROW()-1),BingoMaker.com!$J$900:$J$914,0))</f>
        <v>73</v>
      </c>
      <c r="JE4" s="54">
        <f ca="1">INDEX(BingoMaker.com!$A$920:$A$934,MATCH(LARGE(BingoMaker.com!$B$920:$B$934,ROW()-1),BingoMaker.com!$B$920:$B$934,0))</f>
        <v>11</v>
      </c>
      <c r="JF4" s="54">
        <f ca="1">INDEX(BingoMaker.com!$C$920:$C$934,MATCH(LARGE(BingoMaker.com!$D$920:$D$934,ROW()-1),BingoMaker.com!$D$920:$D$934,0))</f>
        <v>27</v>
      </c>
      <c r="JG4" s="54">
        <f ca="1">INDEX(BingoMaker.com!$E$920:$E$934,MATCH(LARGE(BingoMaker.com!$F$920:$F$934,ROW()-1),BingoMaker.com!$F$920:$F$934,0))</f>
        <v>35</v>
      </c>
      <c r="JH4" s="54">
        <f ca="1">INDEX(BingoMaker.com!$G$920:$G$934,MATCH(LARGE(BingoMaker.com!$H$920:$H$934,ROW()-1),BingoMaker.com!$H$920:$H$934,0))</f>
        <v>58</v>
      </c>
      <c r="JI4" s="54">
        <f ca="1">INDEX(BingoMaker.com!$I$920:$I$934,MATCH(LARGE(BingoMaker.com!$J$920:$J$934,ROW()-1),BingoMaker.com!$J$920:$J$934,0))</f>
        <v>65</v>
      </c>
      <c r="JK4" s="54">
        <f ca="1">INDEX(BingoMaker.com!$A$940:$A$954,MATCH(LARGE(BingoMaker.com!$B$940:$B$954,ROW()-1),BingoMaker.com!$B$940:$B$954,0))</f>
        <v>13</v>
      </c>
      <c r="JL4" s="54">
        <f ca="1">INDEX(BingoMaker.com!$C$940:$C$954,MATCH(LARGE(BingoMaker.com!$D$940:$D$954,ROW()-1),BingoMaker.com!$D$940:$D$954,0))</f>
        <v>28</v>
      </c>
      <c r="JM4" s="54">
        <f ca="1">INDEX(BingoMaker.com!$E$940:$E$954,MATCH(LARGE(BingoMaker.com!$F$940:$F$954,ROW()-1),BingoMaker.com!$F$940:$F$954,0))</f>
        <v>44</v>
      </c>
      <c r="JN4" s="54">
        <f ca="1">INDEX(BingoMaker.com!$G$940:$G$954,MATCH(LARGE(BingoMaker.com!$H$940:$H$954,ROW()-1),BingoMaker.com!$H$940:$H$954,0))</f>
        <v>50</v>
      </c>
      <c r="JO4" s="54">
        <f ca="1">INDEX(BingoMaker.com!$I$940:$I$954,MATCH(LARGE(BingoMaker.com!$J$940:$J$954,ROW()-1),BingoMaker.com!$J$940:$J$954,0))</f>
        <v>63</v>
      </c>
      <c r="JP4" s="54">
        <f ca="1">INDEX(BingoMaker.com!$A$960:$A$974,MATCH(LARGE(BingoMaker.com!$B$960:$B$974,ROW()-1),BingoMaker.com!$B$960:$B$974,0))</f>
        <v>1</v>
      </c>
      <c r="JQ4" s="54">
        <f ca="1">INDEX(BingoMaker.com!$C$960:$C$974,MATCH(LARGE(BingoMaker.com!$D$960:$D$974,ROW()-1),BingoMaker.com!$D$960:$D$974,0))</f>
        <v>25</v>
      </c>
      <c r="JR4" s="54">
        <f ca="1">INDEX(BingoMaker.com!$E$960:$E$974,MATCH(LARGE(BingoMaker.com!$F$960:$F$974,ROW()-1),BingoMaker.com!$F$960:$F$974,0))</f>
        <v>40</v>
      </c>
      <c r="JS4" s="54">
        <f ca="1">INDEX(BingoMaker.com!$G$960:$G$974,MATCH(LARGE(BingoMaker.com!$H$960:$H$974,ROW()-1),BingoMaker.com!$H$960:$H$974,0))</f>
        <v>60</v>
      </c>
      <c r="JT4" s="54">
        <f ca="1">INDEX(BingoMaker.com!$I$960:$I$974,MATCH(LARGE(BingoMaker.com!$J$960:$J$974,ROW()-1),BingoMaker.com!$J$960:$J$974,0))</f>
        <v>69</v>
      </c>
      <c r="JV4" s="54">
        <f ca="1">INDEX(BingoMaker.com!$A$980:$A$994,MATCH(LARGE(BingoMaker.com!$B$980:$B$994,ROW()-1),BingoMaker.com!$B$980:$B$994,0))</f>
        <v>13</v>
      </c>
      <c r="JW4" s="54">
        <f ca="1">INDEX(BingoMaker.com!$C$980:$C$994,MATCH(LARGE(BingoMaker.com!$D$980:$D$994,ROW()-1),BingoMaker.com!$D$980:$D$994,0))</f>
        <v>22</v>
      </c>
      <c r="JX4" s="54">
        <f ca="1">INDEX(BingoMaker.com!$E$980:$E$994,MATCH(LARGE(BingoMaker.com!$F$980:$F$994,ROW()-1),BingoMaker.com!$F$980:$F$994,0))</f>
        <v>38</v>
      </c>
      <c r="JY4" s="54">
        <f ca="1">INDEX(BingoMaker.com!$G$980:$G$994,MATCH(LARGE(BingoMaker.com!$H$980:$H$994,ROW()-1),BingoMaker.com!$H$980:$H$994,0))</f>
        <v>47</v>
      </c>
      <c r="JZ4" s="54">
        <f ca="1">INDEX(BingoMaker.com!$I$980:$I$994,MATCH(LARGE(BingoMaker.com!$J$980:$J$994,ROW()-1),BingoMaker.com!$J$980:$J$994,0))</f>
        <v>62</v>
      </c>
      <c r="KA4" s="55">
        <f ca="1">INDEX(BingoMaker.com!$A$1000:$A$1014,MATCH(LARGE(BingoMaker.com!$B$1000:$B$1014,ROW()-1),BingoMaker.com!$B$1000:$B$1014,0))</f>
        <v>2</v>
      </c>
      <c r="KB4" s="55">
        <f ca="1">INDEX(BingoMaker.com!$C$1000:$C$1014,MATCH(LARGE(BingoMaker.com!$D$1000:$D$1014,ROW()-1),BingoMaker.com!$D$1000:$D$1014,0))</f>
        <v>18</v>
      </c>
      <c r="KC4" s="55">
        <f ca="1">INDEX(BingoMaker.com!$E$1000:$E$1014,MATCH(LARGE(BingoMaker.com!$F$1000:$F$1014,ROW()-1),BingoMaker.com!$F$1000:$F$1014,0))</f>
        <v>32</v>
      </c>
      <c r="KD4" s="55">
        <f ca="1">INDEX(BingoMaker.com!$G$1000:$G$1014,MATCH(LARGE(BingoMaker.com!$H$1000:$H$1014,ROW()-1),BingoMaker.com!$H$1000:$H$1014,0))</f>
        <v>60</v>
      </c>
      <c r="KE4" s="55">
        <f ca="1">INDEX(BingoMaker.com!$I$1000:$I$1014,MATCH(LARGE(BingoMaker.com!$J$1000:$J$1014,ROW()-1),BingoMaker.com!$J$1000:$J$1014,0))</f>
        <v>63</v>
      </c>
      <c r="KG4" s="55">
        <f ca="1">INDEX(BingoMaker.com!$A$1020:$A$1034,MATCH(LARGE(BingoMaker.com!$B$1020:$B$1034,ROW()-1),BingoMaker.com!$B$1020:$B$1034,0))</f>
        <v>15</v>
      </c>
      <c r="KH4" s="55">
        <f ca="1">INDEX(BingoMaker.com!$C$1020:$C$1034,MATCH(LARGE(BingoMaker.com!$D$1020:$D$1034,ROW()-1),BingoMaker.com!$D$1020:$D$1034,0))</f>
        <v>26</v>
      </c>
      <c r="KI4" s="55">
        <f ca="1">INDEX(BingoMaker.com!$E$1020:$E$1034,MATCH(LARGE(BingoMaker.com!$F$1020:$F$1034,ROW()-1),BingoMaker.com!$F$1020:$F$1034,0))</f>
        <v>34</v>
      </c>
      <c r="KJ4" s="55">
        <f ca="1">INDEX(BingoMaker.com!$G$1020:$G$1034,MATCH(LARGE(BingoMaker.com!$H$1020:$H$1034,ROW()-1),BingoMaker.com!$H$1020:$H$1034,0))</f>
        <v>49</v>
      </c>
      <c r="KK4" s="55">
        <f ca="1">INDEX(BingoMaker.com!$I$1020:$I$1034,MATCH(LARGE(BingoMaker.com!$J$1020:$J$1034,ROW()-1),BingoMaker.com!$J$1020:$J$1034,0))</f>
        <v>70</v>
      </c>
      <c r="KL4" s="55">
        <f ca="1">INDEX(BingoMaker.com!$A$1040:$A$1054,MATCH(LARGE(BingoMaker.com!$B$1040:$B$1054,ROW()-1),BingoMaker.com!$B$1040:$B$1054,0))</f>
        <v>2</v>
      </c>
      <c r="KM4" s="55">
        <f ca="1">INDEX(BingoMaker.com!$C$1040:$C$1054,MATCH(LARGE(BingoMaker.com!$D$1040:$D$1054,ROW()-1),BingoMaker.com!$D$1040:$D$1054,0))</f>
        <v>23</v>
      </c>
      <c r="KN4" s="55">
        <f ca="1">INDEX(BingoMaker.com!$E$1040:$E$1054,MATCH(LARGE(BingoMaker.com!$F$1040:$F$1054,ROW()-1),BingoMaker.com!$F$1040:$F$1054,0))</f>
        <v>45</v>
      </c>
      <c r="KO4" s="55">
        <f ca="1">INDEX(BingoMaker.com!$G$1040:$G$1054,MATCH(LARGE(BingoMaker.com!$H$1040:$H$1054,ROW()-1),BingoMaker.com!$H$1040:$H$1054,0))</f>
        <v>56</v>
      </c>
      <c r="KP4" s="55">
        <f ca="1">INDEX(BingoMaker.com!$I$1040:$I$1054,MATCH(LARGE(BingoMaker.com!$J$1040:$J$1054,ROW()-1),BingoMaker.com!$J$1040:$J$1054,0))</f>
        <v>71</v>
      </c>
      <c r="KR4" s="55">
        <f ca="1">INDEX(BingoMaker.com!$A$1060:$A$1074,MATCH(LARGE(BingoMaker.com!$B$1060:$B$1074,ROW()-1),BingoMaker.com!$B$1060:$B$1074,0))</f>
        <v>10</v>
      </c>
      <c r="KS4" s="55">
        <f ca="1">INDEX(BingoMaker.com!$C$1060:$C$1074,MATCH(LARGE(BingoMaker.com!$D$1060:$D$1074,ROW()-1),BingoMaker.com!$D$1060:$D$1074,0))</f>
        <v>22</v>
      </c>
      <c r="KT4" s="55">
        <f ca="1">INDEX(BingoMaker.com!$E$1060:$E$1074,MATCH(LARGE(BingoMaker.com!$F$1060:$F$1074,ROW()-1),BingoMaker.com!$F$1060:$F$1074,0))</f>
        <v>45</v>
      </c>
      <c r="KU4" s="55">
        <f ca="1">INDEX(BingoMaker.com!$G$1060:$G$1074,MATCH(LARGE(BingoMaker.com!$H$1060:$H$1074,ROW()-1),BingoMaker.com!$H$1060:$H$1074,0))</f>
        <v>48</v>
      </c>
      <c r="KV4" s="55">
        <f ca="1">INDEX(BingoMaker.com!$I$1060:$I$1074,MATCH(LARGE(BingoMaker.com!$J$1060:$J$1074,ROW()-1),BingoMaker.com!$J$1060:$J$1074,0))</f>
        <v>66</v>
      </c>
      <c r="KW4" s="55">
        <f ca="1">INDEX(BingoMaker.com!$A$1080:$A$1094,MATCH(LARGE(BingoMaker.com!$B$1080:$B$1094,ROW()-1),BingoMaker.com!$B$1080:$B$1094,0))</f>
        <v>7</v>
      </c>
      <c r="KX4" s="55">
        <f ca="1">INDEX(BingoMaker.com!$C$1080:$C$1094,MATCH(LARGE(BingoMaker.com!$D$1080:$D$1094,ROW()-1),BingoMaker.com!$D$1080:$D$1094,0))</f>
        <v>16</v>
      </c>
      <c r="KY4" s="55">
        <f ca="1">INDEX(BingoMaker.com!$E$1080:$E$1094,MATCH(LARGE(BingoMaker.com!$F$1080:$F$1094,ROW()-1),BingoMaker.com!$F$1080:$F$1094,0))</f>
        <v>37</v>
      </c>
      <c r="KZ4" s="55">
        <f ca="1">INDEX(BingoMaker.com!$G$1080:$G$1094,MATCH(LARGE(BingoMaker.com!$H$1080:$H$1094,ROW()-1),BingoMaker.com!$H$1080:$H$1094,0))</f>
        <v>46</v>
      </c>
      <c r="LA4" s="55">
        <f ca="1">INDEX(BingoMaker.com!$I$1080:$I$1094,MATCH(LARGE(BingoMaker.com!$J$1080:$J$1094,ROW()-1),BingoMaker.com!$J$1080:$J$1094,0))</f>
        <v>66</v>
      </c>
      <c r="LC4" s="55">
        <f ca="1">INDEX(BingoMaker.com!$A$1100:$A$1114,MATCH(LARGE(BingoMaker.com!$B$1100:$B$1114,ROW()-1),BingoMaker.com!$B$1100:$B$1114,0))</f>
        <v>6</v>
      </c>
      <c r="LD4" s="55">
        <f ca="1">INDEX(BingoMaker.com!$C$1100:$C$1114,MATCH(LARGE(BingoMaker.com!$D$1100:$D$1114,ROW()-1),BingoMaker.com!$D$1100:$D$1114,0))</f>
        <v>25</v>
      </c>
      <c r="LE4" s="55">
        <f ca="1">INDEX(BingoMaker.com!$E$1100:$E$1114,MATCH(LARGE(BingoMaker.com!$F$1100:$F$1114,ROW()-1),BingoMaker.com!$F$1100:$F$1114,0))</f>
        <v>34</v>
      </c>
      <c r="LF4" s="55">
        <f ca="1">INDEX(BingoMaker.com!$G$1100:$G$1114,MATCH(LARGE(BingoMaker.com!$H$1100:$H$1114,ROW()-1),BingoMaker.com!$H$1100:$H$1114,0))</f>
        <v>58</v>
      </c>
      <c r="LG4" s="55">
        <f ca="1">INDEX(BingoMaker.com!$I$1100:$I$1114,MATCH(LARGE(BingoMaker.com!$J$1100:$J$1114,ROW()-1),BingoMaker.com!$J$1100:$J$1114,0))</f>
        <v>75</v>
      </c>
      <c r="LH4" s="55">
        <f ca="1">INDEX(BingoMaker.com!$A$1120:$A$1134,MATCH(LARGE(BingoMaker.com!$B$1120:$B$1134,ROW()-1),BingoMaker.com!$B$1120:$B$1134,0))</f>
        <v>4</v>
      </c>
      <c r="LI4" s="55">
        <f ca="1">INDEX(BingoMaker.com!$C$1120:$C$1134,MATCH(LARGE(BingoMaker.com!$D$1120:$D$1134,ROW()-1),BingoMaker.com!$D$1120:$D$1134,0))</f>
        <v>20</v>
      </c>
      <c r="LJ4" s="55">
        <f ca="1">INDEX(BingoMaker.com!$E$1120:$E$1134,MATCH(LARGE(BingoMaker.com!$F$1120:$F$1134,ROW()-1),BingoMaker.com!$F$1120:$F$1134,0))</f>
        <v>35</v>
      </c>
      <c r="LK4" s="55">
        <f ca="1">INDEX(BingoMaker.com!$G$1120:$G$1134,MATCH(LARGE(BingoMaker.com!$H$1120:$H$1134,ROW()-1),BingoMaker.com!$H$1120:$H$1134,0))</f>
        <v>57</v>
      </c>
      <c r="LL4" s="55">
        <f ca="1">INDEX(BingoMaker.com!$I$1120:$I$1134,MATCH(LARGE(BingoMaker.com!$J$1120:$J$1134,ROW()-1),BingoMaker.com!$J$1120:$J$1134,0))</f>
        <v>64</v>
      </c>
      <c r="LN4" s="55">
        <f ca="1">INDEX(BingoMaker.com!$A$1140:$A$1154,MATCH(LARGE(BingoMaker.com!$B$1140:$B$1154,ROW()-1),BingoMaker.com!$B$1140:$B$1154,0))</f>
        <v>14</v>
      </c>
      <c r="LO4" s="55">
        <f ca="1">INDEX(BingoMaker.com!$C$1140:$C$1154,MATCH(LARGE(BingoMaker.com!$D$1140:$D$1154,ROW()-1),BingoMaker.com!$D$1140:$D$1154,0))</f>
        <v>17</v>
      </c>
      <c r="LP4" s="55">
        <f ca="1">INDEX(BingoMaker.com!$E$1140:$E$1154,MATCH(LARGE(BingoMaker.com!$F$1140:$F$1154,ROW()-1),BingoMaker.com!$F$1140:$F$1154,0))</f>
        <v>33</v>
      </c>
      <c r="LQ4" s="55">
        <f ca="1">INDEX(BingoMaker.com!$G$1140:$G$1154,MATCH(LARGE(BingoMaker.com!$H$1140:$H$1154,ROW()-1),BingoMaker.com!$H$1140:$H$1154,0))</f>
        <v>49</v>
      </c>
      <c r="LR4" s="55">
        <f ca="1">INDEX(BingoMaker.com!$I$1140:$I$1154,MATCH(LARGE(BingoMaker.com!$J$1140:$J$1154,ROW()-1),BingoMaker.com!$J$1140:$J$1154,0))</f>
        <v>69</v>
      </c>
      <c r="LS4" s="55">
        <f ca="1">INDEX(BingoMaker.com!$A$1160:$A$1174,MATCH(LARGE(BingoMaker.com!$B$1160:$B$1174,ROW()-1),BingoMaker.com!$B$1160:$B$1174,0))</f>
        <v>13</v>
      </c>
      <c r="LT4" s="55">
        <f ca="1">INDEX(BingoMaker.com!$C$1160:$C$1174,MATCH(LARGE(BingoMaker.com!$D$1160:$D$1174,ROW()-1),BingoMaker.com!$D$1160:$D$1174,0))</f>
        <v>26</v>
      </c>
      <c r="LU4" s="55">
        <f ca="1">INDEX(BingoMaker.com!$E$1160:$E$1174,MATCH(LARGE(BingoMaker.com!$F$1160:$F$1174,ROW()-1),BingoMaker.com!$F$1160:$F$1174,0))</f>
        <v>34</v>
      </c>
      <c r="LV4" s="55">
        <f ca="1">INDEX(BingoMaker.com!$G$1160:$G$1174,MATCH(LARGE(BingoMaker.com!$H$1160:$H$1174,ROW()-1),BingoMaker.com!$H$1160:$H$1174,0))</f>
        <v>50</v>
      </c>
      <c r="LW4" s="55">
        <f ca="1">INDEX(BingoMaker.com!$I$1160:$I$1174,MATCH(LARGE(BingoMaker.com!$J$1160:$J$1174,ROW()-1),BingoMaker.com!$J$1160:$J$1174,0))</f>
        <v>62</v>
      </c>
      <c r="LY4" s="55">
        <f ca="1">INDEX(BingoMaker.com!$A$1180:$A$1194,MATCH(LARGE(BingoMaker.com!$B$1180:$B$1194,ROW()-1),BingoMaker.com!$B$1180:$B$1194,0))</f>
        <v>4</v>
      </c>
      <c r="LZ4" s="55">
        <f ca="1">INDEX(BingoMaker.com!$C$1180:$C$1194,MATCH(LARGE(BingoMaker.com!$D$1180:$D$1194,ROW()-1),BingoMaker.com!$D$1180:$D$1194,0))</f>
        <v>22</v>
      </c>
      <c r="MA4" s="55">
        <f ca="1">INDEX(BingoMaker.com!$E$1180:$E$1194,MATCH(LARGE(BingoMaker.com!$F$1180:$F$1194,ROW()-1),BingoMaker.com!$F$1180:$F$1194,0))</f>
        <v>40</v>
      </c>
      <c r="MB4" s="55">
        <f ca="1">INDEX(BingoMaker.com!$G$1180:$G$1194,MATCH(LARGE(BingoMaker.com!$H$1180:$H$1194,ROW()-1),BingoMaker.com!$H$1180:$H$1194,0))</f>
        <v>55</v>
      </c>
      <c r="MC4" s="55">
        <f ca="1">INDEX(BingoMaker.com!$I$1180:$I$1194,MATCH(LARGE(BingoMaker.com!$J$1180:$J$1194,ROW()-1),BingoMaker.com!$J$1180:$J$1194,0))</f>
        <v>66</v>
      </c>
      <c r="MD4" s="55">
        <f ca="1">INDEX(BingoMaker.com!$A$1200:$A$1214,MATCH(LARGE(BingoMaker.com!$B$1200:$B$1214,ROW()-1),BingoMaker.com!$B$1200:$B$1214,0))</f>
        <v>10</v>
      </c>
      <c r="ME4" s="55">
        <f ca="1">INDEX(BingoMaker.com!$C$1200:$C$1214,MATCH(LARGE(BingoMaker.com!$D$1200:$D$1214,ROW()-1),BingoMaker.com!$D$1200:$D$1214,0))</f>
        <v>24</v>
      </c>
      <c r="MF4" s="55">
        <f ca="1">INDEX(BingoMaker.com!$E$1200:$E$1214,MATCH(LARGE(BingoMaker.com!$F$1200:$F$1214,ROW()-1),BingoMaker.com!$F$1200:$F$1214,0))</f>
        <v>43</v>
      </c>
      <c r="MG4" s="55">
        <f ca="1">INDEX(BingoMaker.com!$G$1200:$G$1214,MATCH(LARGE(BingoMaker.com!$H$1200:$H$1214,ROW()-1),BingoMaker.com!$H$1200:$H$1214,0))</f>
        <v>48</v>
      </c>
      <c r="MH4" s="55">
        <f ca="1">INDEX(BingoMaker.com!$I$1200:$I$1214,MATCH(LARGE(BingoMaker.com!$J$1200:$J$1214,ROW()-1),BingoMaker.com!$J$1200:$J$1214,0))</f>
        <v>69</v>
      </c>
      <c r="MJ4" s="55">
        <f ca="1">INDEX(BingoMaker.com!$A$1220:$A$1234,MATCH(LARGE(BingoMaker.com!$B$1220:$B$1234,ROW()-1),BingoMaker.com!$B$1220:$B$1234,0))</f>
        <v>3</v>
      </c>
      <c r="MK4" s="55">
        <f ca="1">INDEX(BingoMaker.com!$C$1220:$C$1234,MATCH(LARGE(BingoMaker.com!$D$1220:$D$1234,ROW()-1),BingoMaker.com!$D$1220:$D$1234,0))</f>
        <v>30</v>
      </c>
      <c r="ML4" s="55">
        <f ca="1">INDEX(BingoMaker.com!$E$1220:$E$1234,MATCH(LARGE(BingoMaker.com!$F$1220:$F$1234,ROW()-1),BingoMaker.com!$F$1220:$F$1234,0))</f>
        <v>42</v>
      </c>
      <c r="MM4" s="55">
        <f ca="1">INDEX(BingoMaker.com!$G$1220:$G$1234,MATCH(LARGE(BingoMaker.com!$H$1220:$H$1234,ROW()-1),BingoMaker.com!$H$1220:$H$1234,0))</f>
        <v>51</v>
      </c>
      <c r="MN4" s="55">
        <f ca="1">INDEX(BingoMaker.com!$I$1220:$I$1234,MATCH(LARGE(BingoMaker.com!$J$1220:$J$1234,ROW()-1),BingoMaker.com!$J$1220:$J$1234,0))</f>
        <v>75</v>
      </c>
      <c r="MO4" s="55">
        <f ca="1">INDEX(BingoMaker.com!$A$1240:$A$1254,MATCH(LARGE(BingoMaker.com!$B$1240:$B$1254,ROW()-1),BingoMaker.com!$B$1240:$B$1254,0))</f>
        <v>10</v>
      </c>
      <c r="MP4" s="55">
        <f ca="1">INDEX(BingoMaker.com!$C$1240:$C$1254,MATCH(LARGE(BingoMaker.com!$D$1240:$D$1254,ROW()-1),BingoMaker.com!$D$1240:$D$1254,0))</f>
        <v>20</v>
      </c>
      <c r="MQ4" s="55">
        <f ca="1">INDEX(BingoMaker.com!$E$1240:$E$1254,MATCH(LARGE(BingoMaker.com!$F$1240:$F$1254,ROW()-1),BingoMaker.com!$F$1240:$F$1254,0))</f>
        <v>33</v>
      </c>
      <c r="MR4" s="55">
        <f ca="1">INDEX(BingoMaker.com!$G$1240:$G$1254,MATCH(LARGE(BingoMaker.com!$H$1240:$H$1254,ROW()-1),BingoMaker.com!$H$1240:$H$1254,0))</f>
        <v>57</v>
      </c>
      <c r="MS4" s="55">
        <f ca="1">INDEX(BingoMaker.com!$I$1240:$I$1254,MATCH(LARGE(BingoMaker.com!$J$1240:$J$1254,ROW()-1),BingoMaker.com!$J$1240:$J$1254,0))</f>
        <v>74</v>
      </c>
      <c r="MU4" s="55">
        <f ca="1">INDEX(BingoMaker.com!$A$1260:$A$1274,MATCH(LARGE(BingoMaker.com!$B$1260:$B$1274,ROW()-1),BingoMaker.com!$B$1260:$B$1274,0))</f>
        <v>3</v>
      </c>
      <c r="MV4" s="55">
        <f ca="1">INDEX(BingoMaker.com!$C$1260:$C$1274,MATCH(LARGE(BingoMaker.com!$D$1260:$D$1274,ROW()-1),BingoMaker.com!$D$1260:$D$1274,0))</f>
        <v>19</v>
      </c>
      <c r="MW4" s="55">
        <f ca="1">INDEX(BingoMaker.com!$E$1260:$E$1274,MATCH(LARGE(BingoMaker.com!$F$1260:$F$1274,ROW()-1),BingoMaker.com!$F$1260:$F$1274,0))</f>
        <v>33</v>
      </c>
      <c r="MX4" s="55">
        <f ca="1">INDEX(BingoMaker.com!$G$1260:$G$1274,MATCH(LARGE(BingoMaker.com!$H$1260:$H$1274,ROW()-1),BingoMaker.com!$H$1260:$H$1274,0))</f>
        <v>52</v>
      </c>
      <c r="MY4" s="55">
        <f ca="1">INDEX(BingoMaker.com!$I$1260:$I$1274,MATCH(LARGE(BingoMaker.com!$J$1260:$J$1274,ROW()-1),BingoMaker.com!$J$1260:$J$1274,0))</f>
        <v>66</v>
      </c>
      <c r="MZ4" s="55">
        <f ca="1">INDEX(BingoMaker.com!$A$1280:$A$1294,MATCH(LARGE(BingoMaker.com!$B$1280:$B$1294,ROW()-1),BingoMaker.com!$B$1280:$B$1294,0))</f>
        <v>10</v>
      </c>
      <c r="NA4" s="55">
        <f ca="1">INDEX(BingoMaker.com!$C$1280:$C$1294,MATCH(LARGE(BingoMaker.com!$D$1280:$D$1294,ROW()-1),BingoMaker.com!$D$1280:$D$1294,0))</f>
        <v>23</v>
      </c>
      <c r="NB4" s="55">
        <f ca="1">INDEX(BingoMaker.com!$E$1280:$E$1294,MATCH(LARGE(BingoMaker.com!$F$1280:$F$1294,ROW()-1),BingoMaker.com!$F$1280:$F$1294,0))</f>
        <v>40</v>
      </c>
      <c r="NC4" s="55">
        <f ca="1">INDEX(BingoMaker.com!$G$1280:$G$1294,MATCH(LARGE(BingoMaker.com!$H$1280:$H$1294,ROW()-1),BingoMaker.com!$H$1280:$H$1294,0))</f>
        <v>59</v>
      </c>
      <c r="ND4" s="55">
        <f ca="1">INDEX(BingoMaker.com!$I$1280:$I$1294,MATCH(LARGE(BingoMaker.com!$J$1280:$J$1294,ROW()-1),BingoMaker.com!$J$1280:$J$1294,0))</f>
        <v>67</v>
      </c>
      <c r="NF4" s="55">
        <f ca="1">INDEX(BingoMaker.com!$A$1300:$A$1314,MATCH(LARGE(BingoMaker.com!$B$1300:$B$1314,ROW()-1),BingoMaker.com!$B$1300:$B$1314,0))</f>
        <v>8</v>
      </c>
      <c r="NG4" s="55">
        <f ca="1">INDEX(BingoMaker.com!$C$1300:$C$1314,MATCH(LARGE(BingoMaker.com!$D$1300:$D$1314,ROW()-1),BingoMaker.com!$D$1300:$D$1314,0))</f>
        <v>24</v>
      </c>
      <c r="NH4" s="55">
        <f ca="1">INDEX(BingoMaker.com!$E$1300:$E$1314,MATCH(LARGE(BingoMaker.com!$F$1300:$F$1314,ROW()-1),BingoMaker.com!$F$1300:$F$1314,0))</f>
        <v>40</v>
      </c>
      <c r="NI4" s="55">
        <f ca="1">INDEX(BingoMaker.com!$G$1300:$G$1314,MATCH(LARGE(BingoMaker.com!$H$1300:$H$1314,ROW()-1),BingoMaker.com!$H$1300:$H$1314,0))</f>
        <v>59</v>
      </c>
      <c r="NJ4" s="55">
        <f ca="1">INDEX(BingoMaker.com!$I$1300:$I$1314,MATCH(LARGE(BingoMaker.com!$J$1300:$J$1314,ROW()-1),BingoMaker.com!$J$1300:$J$1314,0))</f>
        <v>74</v>
      </c>
      <c r="NK4" s="55">
        <f ca="1">INDEX(BingoMaker.com!$A$1320:$A$1334,MATCH(LARGE(BingoMaker.com!$B$1320:$B$1334,ROW()-1),BingoMaker.com!$B$1320:$B$1334,0))</f>
        <v>8</v>
      </c>
      <c r="NL4" s="55">
        <f ca="1">INDEX(BingoMaker.com!$C$1320:$C$1334,MATCH(LARGE(BingoMaker.com!$D$1320:$D$1334,ROW()-1),BingoMaker.com!$D$1320:$D$1334,0))</f>
        <v>25</v>
      </c>
      <c r="NM4" s="55">
        <f ca="1">INDEX(BingoMaker.com!$E$1320:$E$1334,MATCH(LARGE(BingoMaker.com!$F$1320:$F$1334,ROW()-1),BingoMaker.com!$F$1320:$F$1334,0))</f>
        <v>37</v>
      </c>
      <c r="NN4" s="55">
        <f ca="1">INDEX(BingoMaker.com!$G$1320:$G$1334,MATCH(LARGE(BingoMaker.com!$H$1320:$H$1334,ROW()-1),BingoMaker.com!$H$1320:$H$1334,0))</f>
        <v>52</v>
      </c>
      <c r="NO4" s="55">
        <f ca="1">INDEX(BingoMaker.com!$I$1320:$I$1334,MATCH(LARGE(BingoMaker.com!$J$1320:$J$1334,ROW()-1),BingoMaker.com!$J$1320:$J$1334,0))</f>
        <v>64</v>
      </c>
      <c r="NQ4" s="55">
        <f ca="1">INDEX(BingoMaker.com!$A$1340:$A$1354,MATCH(LARGE(BingoMaker.com!$B$1340:$B$1354,ROW()-1),BingoMaker.com!$B$1340:$B$1354,0))</f>
        <v>6</v>
      </c>
      <c r="NR4" s="55">
        <f ca="1">INDEX(BingoMaker.com!$C$1340:$C$1354,MATCH(LARGE(BingoMaker.com!$D$1340:$D$1354,ROW()-1),BingoMaker.com!$D$1340:$D$1354,0))</f>
        <v>25</v>
      </c>
      <c r="NS4" s="55">
        <f ca="1">INDEX(BingoMaker.com!$E$1340:$E$1354,MATCH(LARGE(BingoMaker.com!$F$1340:$F$1354,ROW()-1),BingoMaker.com!$F$1340:$F$1354,0))</f>
        <v>37</v>
      </c>
      <c r="NT4" s="55">
        <f ca="1">INDEX(BingoMaker.com!$G$1340:$G$1354,MATCH(LARGE(BingoMaker.com!$H$1340:$H$1354,ROW()-1),BingoMaker.com!$H$1340:$H$1354,0))</f>
        <v>46</v>
      </c>
      <c r="NU4" s="55">
        <f ca="1">INDEX(BingoMaker.com!$I$1340:$I$1354,MATCH(LARGE(BingoMaker.com!$J$1340:$J$1354,ROW()-1),BingoMaker.com!$J$1340:$J$1354,0))</f>
        <v>62</v>
      </c>
      <c r="NV4" s="55">
        <f ca="1">INDEX(BingoMaker.com!$A$1360:$A$1374,MATCH(LARGE(BingoMaker.com!$B$1360:$B$1374,ROW()-1),BingoMaker.com!$B$1360:$B$1374,0))</f>
        <v>4</v>
      </c>
      <c r="NW4" s="55">
        <f ca="1">INDEX(BingoMaker.com!$C$1360:$C$1374,MATCH(LARGE(BingoMaker.com!$D$1360:$D$1374,ROW()-1),BingoMaker.com!$D$1360:$D$1374,0))</f>
        <v>20</v>
      </c>
      <c r="NX4" s="55">
        <f ca="1">INDEX(BingoMaker.com!$E$1360:$E$1374,MATCH(LARGE(BingoMaker.com!$F$1360:$F$1374,ROW()-1),BingoMaker.com!$F$1360:$F$1374,0))</f>
        <v>35</v>
      </c>
      <c r="NY4" s="55">
        <f ca="1">INDEX(BingoMaker.com!$G$1360:$G$1374,MATCH(LARGE(BingoMaker.com!$H$1360:$H$1374,ROW()-1),BingoMaker.com!$H$1360:$H$1374,0))</f>
        <v>46</v>
      </c>
      <c r="NZ4" s="55">
        <f ca="1">INDEX(BingoMaker.com!$I$1360:$I$1374,MATCH(LARGE(BingoMaker.com!$J$1360:$J$1374,ROW()-1),BingoMaker.com!$J$1360:$J$1374,0))</f>
        <v>64</v>
      </c>
      <c r="OB4" s="55">
        <f ca="1">INDEX(BingoMaker.com!$A$1380:$A$1394,MATCH(LARGE(BingoMaker.com!$B$1380:$B$1394,ROW()-1),BingoMaker.com!$B$1380:$B$1394,0))</f>
        <v>10</v>
      </c>
      <c r="OC4" s="55">
        <f ca="1">INDEX(BingoMaker.com!$C$1380:$C$1394,MATCH(LARGE(BingoMaker.com!$D$1380:$D$1394,ROW()-1),BingoMaker.com!$D$1380:$D$1394,0))</f>
        <v>21</v>
      </c>
      <c r="OD4" s="55">
        <f ca="1">INDEX(BingoMaker.com!$E$1380:$E$1394,MATCH(LARGE(BingoMaker.com!$F$1380:$F$1394,ROW()-1),BingoMaker.com!$F$1380:$F$1394,0))</f>
        <v>35</v>
      </c>
      <c r="OE4" s="55">
        <f ca="1">INDEX(BingoMaker.com!$G$1380:$G$1394,MATCH(LARGE(BingoMaker.com!$H$1380:$H$1394,ROW()-1),BingoMaker.com!$H$1380:$H$1394,0))</f>
        <v>46</v>
      </c>
      <c r="OF4" s="55">
        <f ca="1">INDEX(BingoMaker.com!$I$1380:$I$1394,MATCH(LARGE(BingoMaker.com!$J$1380:$J$1394,ROW()-1),BingoMaker.com!$J$1380:$J$1394,0))</f>
        <v>72</v>
      </c>
      <c r="OG4" s="55">
        <f ca="1">INDEX(BingoMaker.com!$A$1400:$A$1414,MATCH(LARGE(BingoMaker.com!$B$1400:$B$1414,ROW()-1),BingoMaker.com!$B$1400:$B$1414,0))</f>
        <v>1</v>
      </c>
      <c r="OH4" s="55">
        <f ca="1">INDEX(BingoMaker.com!$C$1400:$C$1414,MATCH(LARGE(BingoMaker.com!$D$1400:$D$1414,ROW()-1),BingoMaker.com!$D$1400:$D$1414,0))</f>
        <v>21</v>
      </c>
      <c r="OI4" s="55">
        <f ca="1">INDEX(BingoMaker.com!$E$1400:$E$1414,MATCH(LARGE(BingoMaker.com!$F$1400:$F$1414,ROW()-1),BingoMaker.com!$F$1400:$F$1414,0))</f>
        <v>36</v>
      </c>
      <c r="OJ4" s="55">
        <f ca="1">INDEX(BingoMaker.com!$G$1400:$G$1414,MATCH(LARGE(BingoMaker.com!$H$1400:$H$1414,ROW()-1),BingoMaker.com!$H$1400:$H$1414,0))</f>
        <v>59</v>
      </c>
      <c r="OK4" s="55">
        <f ca="1">INDEX(BingoMaker.com!$I$1400:$I$1414,MATCH(LARGE(BingoMaker.com!$J$1400:$J$1414,ROW()-1),BingoMaker.com!$J$1400:$J$1414,0))</f>
        <v>62</v>
      </c>
      <c r="OM4" s="55">
        <f ca="1">INDEX(BingoMaker.com!$A$1420:$A$1434,MATCH(LARGE(BingoMaker.com!$B$1420:$B$1434,ROW()-1),BingoMaker.com!$B$1420:$B$1434,0))</f>
        <v>4</v>
      </c>
      <c r="ON4" s="55">
        <f ca="1">INDEX(BingoMaker.com!$C$1420:$C$1434,MATCH(LARGE(BingoMaker.com!$D$1420:$D$1434,ROW()-1),BingoMaker.com!$D$1420:$D$1434,0))</f>
        <v>28</v>
      </c>
      <c r="OO4" s="55">
        <f ca="1">INDEX(BingoMaker.com!$E$1420:$E$1434,MATCH(LARGE(BingoMaker.com!$F$1420:$F$1434,ROW()-1),BingoMaker.com!$F$1420:$F$1434,0))</f>
        <v>42</v>
      </c>
      <c r="OP4" s="55">
        <f ca="1">INDEX(BingoMaker.com!$G$1420:$G$1434,MATCH(LARGE(BingoMaker.com!$H$1420:$H$1434,ROW()-1),BingoMaker.com!$H$1420:$H$1434,0))</f>
        <v>50</v>
      </c>
      <c r="OQ4" s="55">
        <f ca="1">INDEX(BingoMaker.com!$I$1420:$I$1434,MATCH(LARGE(BingoMaker.com!$J$1420:$J$1434,ROW()-1),BingoMaker.com!$J$1420:$J$1434,0))</f>
        <v>67</v>
      </c>
      <c r="OR4" s="55">
        <f ca="1">INDEX(BingoMaker.com!$A$1440:$A$1454,MATCH(LARGE(BingoMaker.com!$B$1440:$B$1454,ROW()-1),BingoMaker.com!$B$1440:$B$1454,0))</f>
        <v>5</v>
      </c>
      <c r="OS4" s="55">
        <f ca="1">INDEX(BingoMaker.com!$C$1440:$C$1454,MATCH(LARGE(BingoMaker.com!$D$1440:$D$1454,ROW()-1),BingoMaker.com!$D$1440:$D$1454,0))</f>
        <v>16</v>
      </c>
      <c r="OT4" s="55">
        <f ca="1">INDEX(BingoMaker.com!$E$1440:$E$1454,MATCH(LARGE(BingoMaker.com!$F$1440:$F$1454,ROW()-1),BingoMaker.com!$F$1440:$F$1454,0))</f>
        <v>34</v>
      </c>
      <c r="OU4" s="55">
        <f ca="1">INDEX(BingoMaker.com!$G$1440:$G$1454,MATCH(LARGE(BingoMaker.com!$H$1440:$H$1454,ROW()-1),BingoMaker.com!$H$1440:$H$1454,0))</f>
        <v>60</v>
      </c>
      <c r="OV4" s="55">
        <f ca="1">INDEX(BingoMaker.com!$I$1440:$I$1454,MATCH(LARGE(BingoMaker.com!$J$1440:$J$1454,ROW()-1),BingoMaker.com!$J$1440:$J$1454,0))</f>
        <v>75</v>
      </c>
      <c r="OX4" s="54">
        <f ca="1">INDEX(BingoMaker.com!$A$1460:$A$1474,MATCH(LARGE(BingoMaker.com!$B$1460:$B$1474,ROW()-1),BingoMaker.com!$B$1460:$B$1474,0))</f>
        <v>6</v>
      </c>
      <c r="OY4" s="54">
        <f ca="1">INDEX(BingoMaker.com!$C$1460:$C$1474,MATCH(LARGE(BingoMaker.com!$D$1460:$D$1474,ROW()-1),BingoMaker.com!$D$1460:$D$1474,0))</f>
        <v>22</v>
      </c>
      <c r="OZ4" s="54">
        <f ca="1">INDEX(BingoMaker.com!$E$1460:$E$1474,MATCH(LARGE(BingoMaker.com!$F$1460:$F$1474,ROW()-1),BingoMaker.com!$F$1460:$F$1474,0))</f>
        <v>34</v>
      </c>
      <c r="PA4" s="54">
        <f ca="1">INDEX(BingoMaker.com!$G$1460:$G$1474,MATCH(LARGE(BingoMaker.com!$H$1460:$H$1474,ROW()-1),BingoMaker.com!$H$1460:$H$1474,0))</f>
        <v>54</v>
      </c>
      <c r="PB4" s="54">
        <f ca="1">INDEX(BingoMaker.com!$I$1460:$I$1474,MATCH(LARGE(BingoMaker.com!$J$1460:$J$1474,ROW()-1),BingoMaker.com!$J$1460:$J$1474,0))</f>
        <v>61</v>
      </c>
      <c r="PC4" s="54">
        <f ca="1">INDEX(BingoMaker.com!$A$1480:$A$1494,MATCH(LARGE(BingoMaker.com!$B$1480:$B$1494,ROW()-1),BingoMaker.com!$B$1480:$B$1494,0))</f>
        <v>3</v>
      </c>
      <c r="PD4" s="54">
        <f ca="1">INDEX(BingoMaker.com!$C$1480:$C$1494,MATCH(LARGE(BingoMaker.com!$D$1480:$D$1494,ROW()-1),BingoMaker.com!$D$1480:$D$1494,0))</f>
        <v>22</v>
      </c>
      <c r="PE4" s="54">
        <f ca="1">INDEX(BingoMaker.com!$E$1480:$E$1494,MATCH(LARGE(BingoMaker.com!$F$1480:$F$1494,ROW()-1),BingoMaker.com!$F$1480:$F$1494,0))</f>
        <v>40</v>
      </c>
      <c r="PF4" s="54">
        <f ca="1">INDEX(BingoMaker.com!$G$1480:$G$1494,MATCH(LARGE(BingoMaker.com!$H$1480:$H$1494,ROW()-1),BingoMaker.com!$H$1480:$H$1494,0))</f>
        <v>48</v>
      </c>
      <c r="PG4" s="54">
        <f ca="1">INDEX(BingoMaker.com!$I$1480:$I$1494,MATCH(LARGE(BingoMaker.com!$J$1480:$J$1494,ROW()-1),BingoMaker.com!$J$1480:$J$1494,0))</f>
        <v>69</v>
      </c>
      <c r="PI4" s="54">
        <f ca="1">INDEX(BingoMaker.com!$A$1500:$A$1514,MATCH(LARGE(BingoMaker.com!$B$1500:$B$1514,ROW()-1),BingoMaker.com!$B$1500:$B$1514,0))</f>
        <v>4</v>
      </c>
      <c r="PJ4" s="54">
        <f ca="1">INDEX(BingoMaker.com!$C$1500:$C$1514,MATCH(LARGE(BingoMaker.com!$D$1500:$D$1514,ROW()-1),BingoMaker.com!$D$1500:$D$1514,0))</f>
        <v>23</v>
      </c>
      <c r="PK4" s="54">
        <f ca="1">INDEX(BingoMaker.com!$E$1500:$E$1514,MATCH(LARGE(BingoMaker.com!$F$1500:$F$1514,ROW()-1),BingoMaker.com!$F$1500:$F$1514,0))</f>
        <v>38</v>
      </c>
      <c r="PL4" s="54">
        <f ca="1">INDEX(BingoMaker.com!$G$1500:$G$1514,MATCH(LARGE(BingoMaker.com!$H$1500:$H$1514,ROW()-1),BingoMaker.com!$H$1500:$H$1514,0))</f>
        <v>54</v>
      </c>
      <c r="PM4" s="54">
        <f ca="1">INDEX(BingoMaker.com!$I$1500:$I$1514,MATCH(LARGE(BingoMaker.com!$J$1500:$J$1514,ROW()-1),BingoMaker.com!$J$1500:$J$1514,0))</f>
        <v>70</v>
      </c>
      <c r="PN4" s="54">
        <f ca="1">INDEX(BingoMaker.com!$A$1520:$A$1534,MATCH(LARGE(BingoMaker.com!$B$1520:$B$1534,ROW()-1),BingoMaker.com!$B$1520:$B$1534,0))</f>
        <v>11</v>
      </c>
      <c r="PO4" s="54">
        <f ca="1">INDEX(BingoMaker.com!$C$1520:$C$1534,MATCH(LARGE(BingoMaker.com!$D$1520:$D$1534,ROW()-1),BingoMaker.com!$D$1520:$D$1534,0))</f>
        <v>30</v>
      </c>
      <c r="PP4" s="54">
        <f ca="1">INDEX(BingoMaker.com!$E$1520:$E$1534,MATCH(LARGE(BingoMaker.com!$F$1520:$F$1534,ROW()-1),BingoMaker.com!$F$1520:$F$1534,0))</f>
        <v>37</v>
      </c>
      <c r="PQ4" s="54">
        <f ca="1">INDEX(BingoMaker.com!$G$1520:$G$1534,MATCH(LARGE(BingoMaker.com!$H$1520:$H$1534,ROW()-1),BingoMaker.com!$H$1520:$H$1534,0))</f>
        <v>53</v>
      </c>
      <c r="PR4" s="54">
        <f ca="1">INDEX(BingoMaker.com!$I$1520:$I$1534,MATCH(LARGE(BingoMaker.com!$J$1520:$J$1534,ROW()-1),BingoMaker.com!$J$1520:$J$1534,0))</f>
        <v>68</v>
      </c>
      <c r="PT4" s="54">
        <f ca="1">INDEX(BingoMaker.com!$A$1540:$A$1554,MATCH(LARGE(BingoMaker.com!$B$1540:$B$1554,ROW()-1),BingoMaker.com!$B$1540:$B$1554,0))</f>
        <v>15</v>
      </c>
      <c r="PU4" s="54">
        <f ca="1">INDEX(BingoMaker.com!$C$1540:$C$1554,MATCH(LARGE(BingoMaker.com!$D$1540:$D$1554,ROW()-1),BingoMaker.com!$D$1540:$D$1554,0))</f>
        <v>17</v>
      </c>
      <c r="PV4" s="54">
        <f ca="1">INDEX(BingoMaker.com!$E$1540:$E$1554,MATCH(LARGE(BingoMaker.com!$F$1540:$F$1554,ROW()-1),BingoMaker.com!$F$1540:$F$1554,0))</f>
        <v>32</v>
      </c>
      <c r="PW4" s="54">
        <f ca="1">INDEX(BingoMaker.com!$G$1540:$G$1554,MATCH(LARGE(BingoMaker.com!$H$1540:$H$1554,ROW()-1),BingoMaker.com!$H$1540:$H$1554,0))</f>
        <v>47</v>
      </c>
      <c r="PX4" s="54">
        <f ca="1">INDEX(BingoMaker.com!$I$1540:$I$1554,MATCH(LARGE(BingoMaker.com!$J$1540:$J$1554,ROW()-1),BingoMaker.com!$J$1540:$J$1554,0))</f>
        <v>64</v>
      </c>
      <c r="PY4" s="54">
        <f ca="1">INDEX(BingoMaker.com!$A$1560:$A$1574,MATCH(LARGE(BingoMaker.com!$B$1560:$B$1574,ROW()-1),BingoMaker.com!$B$1560:$B$1574,0))</f>
        <v>10</v>
      </c>
      <c r="PZ4" s="54">
        <f ca="1">INDEX(BingoMaker.com!$C$1560:$C$1574,MATCH(LARGE(BingoMaker.com!$D$1560:$D$1574,ROW()-1),BingoMaker.com!$D$1560:$D$1574,0))</f>
        <v>21</v>
      </c>
      <c r="QA4" s="54">
        <f ca="1">INDEX(BingoMaker.com!$E$1560:$E$1574,MATCH(LARGE(BingoMaker.com!$F$1560:$F$1574,ROW()-1),BingoMaker.com!$F$1560:$F$1574,0))</f>
        <v>43</v>
      </c>
      <c r="QB4" s="54">
        <f ca="1">INDEX(BingoMaker.com!$G$1560:$G$1574,MATCH(LARGE(BingoMaker.com!$H$1560:$H$1574,ROW()-1),BingoMaker.com!$H$1560:$H$1574,0))</f>
        <v>46</v>
      </c>
      <c r="QC4" s="54">
        <f ca="1">INDEX(BingoMaker.com!$I$1560:$I$1574,MATCH(LARGE(BingoMaker.com!$J$1560:$J$1574,ROW()-1),BingoMaker.com!$J$1560:$J$1574,0))</f>
        <v>62</v>
      </c>
      <c r="QE4" s="54">
        <f ca="1">INDEX(BingoMaker.com!$A$1580:$A$1594,MATCH(LARGE(BingoMaker.com!$B$1580:$B$1594,ROW()-1),BingoMaker.com!$B$1580:$B$1594,0))</f>
        <v>6</v>
      </c>
      <c r="QF4" s="54">
        <f ca="1">INDEX(BingoMaker.com!$C$1580:$C$1594,MATCH(LARGE(BingoMaker.com!$D$1580:$D$1594,ROW()-1),BingoMaker.com!$D$1580:$D$1594,0))</f>
        <v>30</v>
      </c>
      <c r="QG4" s="54">
        <f ca="1">INDEX(BingoMaker.com!$E$1580:$E$1594,MATCH(LARGE(BingoMaker.com!$F$1580:$F$1594,ROW()-1),BingoMaker.com!$F$1580:$F$1594,0))</f>
        <v>40</v>
      </c>
      <c r="QH4" s="54">
        <f ca="1">INDEX(BingoMaker.com!$G$1580:$G$1594,MATCH(LARGE(BingoMaker.com!$H$1580:$H$1594,ROW()-1),BingoMaker.com!$H$1580:$H$1594,0))</f>
        <v>54</v>
      </c>
      <c r="QI4" s="54">
        <f ca="1">INDEX(BingoMaker.com!$I$1580:$I$1594,MATCH(LARGE(BingoMaker.com!$J$1580:$J$1594,ROW()-1),BingoMaker.com!$J$1580:$J$1594,0))</f>
        <v>73</v>
      </c>
      <c r="QJ4" s="54">
        <f ca="1">INDEX(BingoMaker.com!$A$1600:$A$1614,MATCH(LARGE(BingoMaker.com!$B$1600:$B$1614,ROW()-1),BingoMaker.com!$B$1600:$B$1614,0))</f>
        <v>12</v>
      </c>
      <c r="QK4" s="54">
        <f ca="1">INDEX(BingoMaker.com!$C$1600:$C$1614,MATCH(LARGE(BingoMaker.com!$D$1600:$D$1614,ROW()-1),BingoMaker.com!$D$1600:$D$1614,0))</f>
        <v>19</v>
      </c>
      <c r="QL4" s="54">
        <f ca="1">INDEX(BingoMaker.com!$E$1600:$E$1614,MATCH(LARGE(BingoMaker.com!$F$1600:$F$1614,ROW()-1),BingoMaker.com!$F$1600:$F$1614,0))</f>
        <v>42</v>
      </c>
      <c r="QM4" s="54">
        <f ca="1">INDEX(BingoMaker.com!$G$1600:$G$1614,MATCH(LARGE(BingoMaker.com!$H$1600:$H$1614,ROW()-1),BingoMaker.com!$H$1600:$H$1614,0))</f>
        <v>46</v>
      </c>
      <c r="QN4" s="54">
        <f ca="1">INDEX(BingoMaker.com!$I$1600:$I$1614,MATCH(LARGE(BingoMaker.com!$J$1600:$J$1614,ROW()-1),BingoMaker.com!$J$1600:$J$1614,0))</f>
        <v>74</v>
      </c>
      <c r="QP4" s="54">
        <f ca="1">INDEX(BingoMaker.com!$A$1620:$A$1634,MATCH(LARGE(BingoMaker.com!$B$1620:$B$1634,ROW()-1),BingoMaker.com!$B$1620:$B$1634,0))</f>
        <v>4</v>
      </c>
      <c r="QQ4" s="54">
        <f ca="1">INDEX(BingoMaker.com!$C$1620:$C$1634,MATCH(LARGE(BingoMaker.com!$D$1620:$D$1634,ROW()-1),BingoMaker.com!$D$1620:$D$1634,0))</f>
        <v>26</v>
      </c>
      <c r="QR4" s="54">
        <f ca="1">INDEX(BingoMaker.com!$E$1620:$E$1634,MATCH(LARGE(BingoMaker.com!$F$1620:$F$1634,ROW()-1),BingoMaker.com!$F$1620:$F$1634,0))</f>
        <v>44</v>
      </c>
      <c r="QS4" s="54">
        <f ca="1">INDEX(BingoMaker.com!$G$1620:$G$1634,MATCH(LARGE(BingoMaker.com!$H$1620:$H$1634,ROW()-1),BingoMaker.com!$H$1620:$H$1634,0))</f>
        <v>48</v>
      </c>
      <c r="QT4" s="54">
        <f ca="1">INDEX(BingoMaker.com!$I$1620:$I$1634,MATCH(LARGE(BingoMaker.com!$J$1620:$J$1634,ROW()-1),BingoMaker.com!$J$1620:$J$1634,0))</f>
        <v>68</v>
      </c>
      <c r="QU4" s="54">
        <f ca="1">INDEX(BingoMaker.com!$A$1640:$A$1654,MATCH(LARGE(BingoMaker.com!$B$1640:$B$1654,ROW()-1),BingoMaker.com!$B$1640:$B$1654,0))</f>
        <v>2</v>
      </c>
      <c r="QV4" s="54">
        <f ca="1">INDEX(BingoMaker.com!$C$1640:$C$1654,MATCH(LARGE(BingoMaker.com!$D$1640:$D$1654,ROW()-1),BingoMaker.com!$D$1640:$D$1654,0))</f>
        <v>17</v>
      </c>
      <c r="QW4" s="54">
        <f ca="1">INDEX(BingoMaker.com!$E$1640:$E$1654,MATCH(LARGE(BingoMaker.com!$F$1640:$F$1654,ROW()-1),BingoMaker.com!$F$1640:$F$1654,0))</f>
        <v>40</v>
      </c>
      <c r="QX4" s="54">
        <f ca="1">INDEX(BingoMaker.com!$G$1640:$G$1654,MATCH(LARGE(BingoMaker.com!$H$1640:$H$1654,ROW()-1),BingoMaker.com!$H$1640:$H$1654,0))</f>
        <v>47</v>
      </c>
      <c r="QY4" s="54">
        <f ca="1">INDEX(BingoMaker.com!$I$1640:$I$1654,MATCH(LARGE(BingoMaker.com!$J$1640:$J$1654,ROW()-1),BingoMaker.com!$J$1640:$J$1654,0))</f>
        <v>62</v>
      </c>
      <c r="RA4" s="54">
        <f ca="1">INDEX(BingoMaker.com!$A$1660:$A$1674,MATCH(LARGE(BingoMaker.com!$B$1660:$B$1674,ROW()-1),BingoMaker.com!$B$1660:$B$1674,0))</f>
        <v>4</v>
      </c>
      <c r="RB4" s="54">
        <f ca="1">INDEX(BingoMaker.com!$C$1660:$C$1674,MATCH(LARGE(BingoMaker.com!$D$1660:$D$1674,ROW()-1),BingoMaker.com!$D$1660:$D$1674,0))</f>
        <v>24</v>
      </c>
      <c r="RC4" s="54">
        <f ca="1">INDEX(BingoMaker.com!$E$1660:$E$1674,MATCH(LARGE(BingoMaker.com!$F$1660:$F$1674,ROW()-1),BingoMaker.com!$F$1660:$F$1674,0))</f>
        <v>35</v>
      </c>
      <c r="RD4" s="54">
        <f ca="1">INDEX(BingoMaker.com!$G$1660:$G$1674,MATCH(LARGE(BingoMaker.com!$H$1660:$H$1674,ROW()-1),BingoMaker.com!$H$1660:$H$1674,0))</f>
        <v>55</v>
      </c>
      <c r="RE4" s="54">
        <f ca="1">INDEX(BingoMaker.com!$I$1660:$I$1674,MATCH(LARGE(BingoMaker.com!$J$1660:$J$1674,ROW()-1),BingoMaker.com!$J$1660:$J$1674,0))</f>
        <v>69</v>
      </c>
      <c r="RF4" s="54">
        <f ca="1">INDEX(BingoMaker.com!$A$1680:$A$1694,MATCH(LARGE(BingoMaker.com!$B$1680:$B$1694,ROW()-1),BingoMaker.com!$B$1680:$B$1694,0))</f>
        <v>9</v>
      </c>
      <c r="RG4" s="54">
        <f ca="1">INDEX(BingoMaker.com!$C$1680:$C$1694,MATCH(LARGE(BingoMaker.com!$D$1680:$D$1694,ROW()-1),BingoMaker.com!$D$1680:$D$1694,0))</f>
        <v>19</v>
      </c>
      <c r="RH4" s="54">
        <f ca="1">INDEX(BingoMaker.com!$E$1680:$E$1694,MATCH(LARGE(BingoMaker.com!$F$1680:$F$1694,ROW()-1),BingoMaker.com!$F$1680:$F$1694,0))</f>
        <v>31</v>
      </c>
      <c r="RI4" s="54">
        <f ca="1">INDEX(BingoMaker.com!$G$1680:$G$1694,MATCH(LARGE(BingoMaker.com!$H$1680:$H$1694,ROW()-1),BingoMaker.com!$H$1680:$H$1694,0))</f>
        <v>48</v>
      </c>
      <c r="RJ4" s="54">
        <f ca="1">INDEX(BingoMaker.com!$I$1680:$I$1694,MATCH(LARGE(BingoMaker.com!$J$1680:$J$1694,ROW()-1),BingoMaker.com!$J$1680:$J$1694,0))</f>
        <v>71</v>
      </c>
      <c r="RL4" s="54">
        <f ca="1">INDEX(BingoMaker.com!$A$1700:$A$1714,MATCH(LARGE(BingoMaker.com!$B$1700:$B$1714,ROW()-1),BingoMaker.com!$B$1700:$B$1714,0))</f>
        <v>13</v>
      </c>
      <c r="RM4" s="54">
        <f ca="1">INDEX(BingoMaker.com!$C$1700:$C$1714,MATCH(LARGE(BingoMaker.com!$D$1700:$D$1714,ROW()-1),BingoMaker.com!$D$1700:$D$1714,0))</f>
        <v>22</v>
      </c>
      <c r="RN4" s="54">
        <f ca="1">INDEX(BingoMaker.com!$E$1700:$E$1714,MATCH(LARGE(BingoMaker.com!$F$1700:$F$1714,ROW()-1),BingoMaker.com!$F$1700:$F$1714,0))</f>
        <v>45</v>
      </c>
      <c r="RO4" s="54">
        <f ca="1">INDEX(BingoMaker.com!$G$1700:$G$1714,MATCH(LARGE(BingoMaker.com!$H$1700:$H$1714,ROW()-1),BingoMaker.com!$H$1700:$H$1714,0))</f>
        <v>52</v>
      </c>
      <c r="RP4" s="54">
        <f ca="1">INDEX(BingoMaker.com!$I$1700:$I$1714,MATCH(LARGE(BingoMaker.com!$J$1700:$J$1714,ROW()-1),BingoMaker.com!$J$1700:$J$1714,0))</f>
        <v>75</v>
      </c>
      <c r="RQ4" s="54">
        <f ca="1">INDEX(BingoMaker.com!$A$1720:$A$1734,MATCH(LARGE(BingoMaker.com!$B$1720:$B$1734,ROW()-1),BingoMaker.com!$B$1720:$B$1734,0))</f>
        <v>4</v>
      </c>
      <c r="RR4" s="54">
        <f ca="1">INDEX(BingoMaker.com!$C$1720:$C$1734,MATCH(LARGE(BingoMaker.com!$D$1720:$D$1734,ROW()-1),BingoMaker.com!$D$1720:$D$1734,0))</f>
        <v>18</v>
      </c>
      <c r="RS4" s="54">
        <f ca="1">INDEX(BingoMaker.com!$E$1720:$E$1734,MATCH(LARGE(BingoMaker.com!$F$1720:$F$1734,ROW()-1),BingoMaker.com!$F$1720:$F$1734,0))</f>
        <v>38</v>
      </c>
      <c r="RT4" s="54">
        <f ca="1">INDEX(BingoMaker.com!$G$1720:$G$1734,MATCH(LARGE(BingoMaker.com!$H$1720:$H$1734,ROW()-1),BingoMaker.com!$H$1720:$H$1734,0))</f>
        <v>55</v>
      </c>
      <c r="RU4" s="54">
        <f ca="1">INDEX(BingoMaker.com!$I$1720:$I$1734,MATCH(LARGE(BingoMaker.com!$J$1720:$J$1734,ROW()-1),BingoMaker.com!$J$1720:$J$1734,0))</f>
        <v>68</v>
      </c>
      <c r="RW4" s="54">
        <f ca="1">INDEX(BingoMaker.com!$A$1740:$A$1754,MATCH(LARGE(BingoMaker.com!$B$1740:$B$1754,ROW()-1),BingoMaker.com!$B$1740:$B$1754,0))</f>
        <v>13</v>
      </c>
      <c r="RX4" s="54">
        <f ca="1">INDEX(BingoMaker.com!$C$1740:$C$1754,MATCH(LARGE(BingoMaker.com!$D$1740:$D$1754,ROW()-1),BingoMaker.com!$D$1740:$D$1754,0))</f>
        <v>27</v>
      </c>
      <c r="RY4" s="54">
        <f ca="1">INDEX(BingoMaker.com!$E$1740:$E$1754,MATCH(LARGE(BingoMaker.com!$F$1740:$F$1754,ROW()-1),BingoMaker.com!$F$1740:$F$1754,0))</f>
        <v>36</v>
      </c>
      <c r="RZ4" s="54">
        <f ca="1">INDEX(BingoMaker.com!$G$1740:$G$1754,MATCH(LARGE(BingoMaker.com!$H$1740:$H$1754,ROW()-1),BingoMaker.com!$H$1740:$H$1754,0))</f>
        <v>55</v>
      </c>
      <c r="SA4" s="54">
        <f ca="1">INDEX(BingoMaker.com!$I$1740:$I$1754,MATCH(LARGE(BingoMaker.com!$J$1740:$J$1754,ROW()-1),BingoMaker.com!$J$1740:$J$1754,0))</f>
        <v>75</v>
      </c>
      <c r="SB4" s="54">
        <f ca="1">INDEX(BingoMaker.com!$A$1760:$A$1774,MATCH(LARGE(BingoMaker.com!$B$1760:$B$1774,ROW()-1),BingoMaker.com!$B$1760:$B$1774,0))</f>
        <v>8</v>
      </c>
      <c r="SC4" s="54">
        <f ca="1">INDEX(BingoMaker.com!$C$1760:$C$1774,MATCH(LARGE(BingoMaker.com!$D$1760:$D$1774,ROW()-1),BingoMaker.com!$D$1760:$D$1774,0))</f>
        <v>28</v>
      </c>
      <c r="SD4" s="54">
        <f ca="1">INDEX(BingoMaker.com!$E$1760:$E$1774,MATCH(LARGE(BingoMaker.com!$F$1760:$F$1774,ROW()-1),BingoMaker.com!$F$1760:$F$1774,0))</f>
        <v>34</v>
      </c>
      <c r="SE4" s="54">
        <f ca="1">INDEX(BingoMaker.com!$G$1760:$G$1774,MATCH(LARGE(BingoMaker.com!$H$1760:$H$1774,ROW()-1),BingoMaker.com!$H$1760:$H$1774,0))</f>
        <v>49</v>
      </c>
      <c r="SF4" s="54">
        <f ca="1">INDEX(BingoMaker.com!$I$1760:$I$1774,MATCH(LARGE(BingoMaker.com!$J$1760:$J$1774,ROW()-1),BingoMaker.com!$J$1760:$J$1774,0))</f>
        <v>65</v>
      </c>
      <c r="SH4" s="54">
        <f ca="1">INDEX(BingoMaker.com!$A$1780:$A$1794,MATCH(LARGE(BingoMaker.com!$B$1780:$B$1794,ROW()-1),BingoMaker.com!$B$1780:$B$1794,0))</f>
        <v>10</v>
      </c>
      <c r="SI4" s="54">
        <f ca="1">INDEX(BingoMaker.com!$C$1780:$C$1794,MATCH(LARGE(BingoMaker.com!$D$1780:$D$1794,ROW()-1),BingoMaker.com!$D$1780:$D$1794,0))</f>
        <v>29</v>
      </c>
      <c r="SJ4" s="54">
        <f ca="1">INDEX(BingoMaker.com!$E$1780:$E$1794,MATCH(LARGE(BingoMaker.com!$F$1780:$F$1794,ROW()-1),BingoMaker.com!$F$1780:$F$1794,0))</f>
        <v>34</v>
      </c>
      <c r="SK4" s="54">
        <f ca="1">INDEX(BingoMaker.com!$G$1780:$G$1794,MATCH(LARGE(BingoMaker.com!$H$1780:$H$1794,ROW()-1),BingoMaker.com!$H$1780:$H$1794,0))</f>
        <v>59</v>
      </c>
      <c r="SL4" s="54">
        <f ca="1">INDEX(BingoMaker.com!$I$1780:$I$1794,MATCH(LARGE(BingoMaker.com!$J$1780:$J$1794,ROW()-1),BingoMaker.com!$J$1780:$J$1794,0))</f>
        <v>65</v>
      </c>
      <c r="SM4" s="54">
        <f ca="1">INDEX(BingoMaker.com!$A$1800:$A$1814,MATCH(LARGE(BingoMaker.com!$B$1800:$B$1814,ROW()-1),BingoMaker.com!$B$1800:$B$1814,0))</f>
        <v>14</v>
      </c>
      <c r="SN4" s="54">
        <f ca="1">INDEX(BingoMaker.com!$C$1800:$C$1814,MATCH(LARGE(BingoMaker.com!$D$1800:$D$1814,ROW()-1),BingoMaker.com!$D$1800:$D$1814,0))</f>
        <v>30</v>
      </c>
      <c r="SO4" s="54">
        <f ca="1">INDEX(BingoMaker.com!$E$1800:$E$1814,MATCH(LARGE(BingoMaker.com!$F$1800:$F$1814,ROW()-1),BingoMaker.com!$F$1800:$F$1814,0))</f>
        <v>36</v>
      </c>
      <c r="SP4" s="54">
        <f ca="1">INDEX(BingoMaker.com!$G$1800:$G$1814,MATCH(LARGE(BingoMaker.com!$H$1800:$H$1814,ROW()-1),BingoMaker.com!$H$1800:$H$1814,0))</f>
        <v>56</v>
      </c>
      <c r="SQ4" s="54">
        <f ca="1">INDEX(BingoMaker.com!$I$1800:$I$1814,MATCH(LARGE(BingoMaker.com!$J$1800:$J$1814,ROW()-1),BingoMaker.com!$J$1800:$J$1814,0))</f>
        <v>74</v>
      </c>
      <c r="SS4" s="54">
        <f ca="1">INDEX(BingoMaker.com!$A$1820:$A$1834,MATCH(LARGE(BingoMaker.com!$B$1820:$B$1834,ROW()-1),BingoMaker.com!$B$1820:$B$1834,0))</f>
        <v>7</v>
      </c>
      <c r="ST4" s="54">
        <f ca="1">INDEX(BingoMaker.com!$C$1820:$C$1834,MATCH(LARGE(BingoMaker.com!$D$1820:$D$1834,ROW()-1),BingoMaker.com!$D$1820:$D$1834,0))</f>
        <v>16</v>
      </c>
      <c r="SU4" s="54">
        <f ca="1">INDEX(BingoMaker.com!$E$1820:$E$1834,MATCH(LARGE(BingoMaker.com!$F$1820:$F$1834,ROW()-1),BingoMaker.com!$F$1820:$F$1834,0))</f>
        <v>44</v>
      </c>
      <c r="SV4" s="54">
        <f ca="1">INDEX(BingoMaker.com!$G$1820:$G$1834,MATCH(LARGE(BingoMaker.com!$H$1820:$H$1834,ROW()-1),BingoMaker.com!$H$1820:$H$1834,0))</f>
        <v>47</v>
      </c>
      <c r="SW4" s="54">
        <f ca="1">INDEX(BingoMaker.com!$I$1820:$I$1834,MATCH(LARGE(BingoMaker.com!$J$1820:$J$1834,ROW()-1),BingoMaker.com!$J$1820:$J$1834,0))</f>
        <v>61</v>
      </c>
      <c r="SX4" s="54">
        <f ca="1">INDEX(BingoMaker.com!$A$1840:$A$1854,MATCH(LARGE(BingoMaker.com!$B$1840:$B$1854,ROW()-1),BingoMaker.com!$B$1840:$B$1854,0))</f>
        <v>15</v>
      </c>
      <c r="SY4" s="54">
        <f ca="1">INDEX(BingoMaker.com!$C$1840:$C$1854,MATCH(LARGE(BingoMaker.com!$D$1840:$D$1854,ROW()-1),BingoMaker.com!$D$1840:$D$1854,0))</f>
        <v>16</v>
      </c>
      <c r="SZ4" s="54">
        <f ca="1">INDEX(BingoMaker.com!$E$1840:$E$1854,MATCH(LARGE(BingoMaker.com!$F$1840:$F$1854,ROW()-1),BingoMaker.com!$F$1840:$F$1854,0))</f>
        <v>41</v>
      </c>
      <c r="TA4" s="54">
        <f ca="1">INDEX(BingoMaker.com!$G$1840:$G$1854,MATCH(LARGE(BingoMaker.com!$H$1840:$H$1854,ROW()-1),BingoMaker.com!$H$1840:$H$1854,0))</f>
        <v>58</v>
      </c>
      <c r="TB4" s="54">
        <f ca="1">INDEX(BingoMaker.com!$I$1840:$I$1854,MATCH(LARGE(BingoMaker.com!$J$1840:$J$1854,ROW()-1),BingoMaker.com!$J$1840:$J$1854,0))</f>
        <v>67</v>
      </c>
      <c r="TD4" s="54">
        <f ca="1">INDEX(BingoMaker.com!$A$1860:$A$1874,MATCH(LARGE(BingoMaker.com!$B$1860:$B$1874,ROW()-1),BingoMaker.com!$B$1860:$B$1874,0))</f>
        <v>11</v>
      </c>
      <c r="TE4" s="54">
        <f ca="1">INDEX(BingoMaker.com!$C$1860:$C$1874,MATCH(LARGE(BingoMaker.com!$D$1860:$D$1874,ROW()-1),BingoMaker.com!$D$1860:$D$1874,0))</f>
        <v>20</v>
      </c>
      <c r="TF4" s="54">
        <f ca="1">INDEX(BingoMaker.com!$E$1860:$E$1874,MATCH(LARGE(BingoMaker.com!$F$1860:$F$1874,ROW()-1),BingoMaker.com!$F$1860:$F$1874,0))</f>
        <v>43</v>
      </c>
      <c r="TG4" s="54">
        <f ca="1">INDEX(BingoMaker.com!$G$1860:$G$1874,MATCH(LARGE(BingoMaker.com!$H$1860:$H$1874,ROW()-1),BingoMaker.com!$H$1860:$H$1874,0))</f>
        <v>49</v>
      </c>
      <c r="TH4" s="54">
        <f ca="1">INDEX(BingoMaker.com!$I$1860:$I$1874,MATCH(LARGE(BingoMaker.com!$J$1860:$J$1874,ROW()-1),BingoMaker.com!$J$1860:$J$1874,0))</f>
        <v>67</v>
      </c>
      <c r="TI4" s="54">
        <f ca="1">INDEX(BingoMaker.com!$A$1880:$A$1894,MATCH(LARGE(BingoMaker.com!$B$1880:$B$1894,ROW()-1),BingoMaker.com!$B$1880:$B$1894,0))</f>
        <v>7</v>
      </c>
      <c r="TJ4" s="54">
        <f ca="1">INDEX(BingoMaker.com!$C$1880:$C$1894,MATCH(LARGE(BingoMaker.com!$D$1880:$D$1894,ROW()-1),BingoMaker.com!$D$1880:$D$1894,0))</f>
        <v>30</v>
      </c>
      <c r="TK4" s="54">
        <f ca="1">INDEX(BingoMaker.com!$E$1880:$E$1894,MATCH(LARGE(BingoMaker.com!$F$1880:$F$1894,ROW()-1),BingoMaker.com!$F$1880:$F$1894,0))</f>
        <v>32</v>
      </c>
      <c r="TL4" s="54">
        <f ca="1">INDEX(BingoMaker.com!$G$1880:$G$1894,MATCH(LARGE(BingoMaker.com!$H$1880:$H$1894,ROW()-1),BingoMaker.com!$H$1880:$H$1894,0))</f>
        <v>46</v>
      </c>
      <c r="TM4" s="54">
        <f ca="1">INDEX(BingoMaker.com!$I$1880:$I$1894,MATCH(LARGE(BingoMaker.com!$J$1880:$J$1894,ROW()-1),BingoMaker.com!$J$1880:$J$1894,0))</f>
        <v>69</v>
      </c>
      <c r="TO4" s="54">
        <f ca="1">INDEX(BingoMaker.com!$A$1900:$A$1914,MATCH(LARGE(BingoMaker.com!$B$1900:$B$1914,ROW()-1),BingoMaker.com!$B$1900:$B$1914,0))</f>
        <v>11</v>
      </c>
      <c r="TP4" s="54">
        <f ca="1">INDEX(BingoMaker.com!$C$1900:$C$1914,MATCH(LARGE(BingoMaker.com!$D$1900:$D$1914,ROW()-1),BingoMaker.com!$D$1900:$D$1914,0))</f>
        <v>24</v>
      </c>
      <c r="TQ4" s="54">
        <f ca="1">INDEX(BingoMaker.com!$E$1900:$E$1914,MATCH(LARGE(BingoMaker.com!$F$1900:$F$1914,ROW()-1),BingoMaker.com!$F$1900:$F$1914,0))</f>
        <v>44</v>
      </c>
      <c r="TR4" s="54">
        <f ca="1">INDEX(BingoMaker.com!$G$1900:$G$1914,MATCH(LARGE(BingoMaker.com!$H$1900:$H$1914,ROW()-1),BingoMaker.com!$H$1900:$H$1914,0))</f>
        <v>56</v>
      </c>
      <c r="TS4" s="54">
        <f ca="1">INDEX(BingoMaker.com!$I$1900:$I$1914,MATCH(LARGE(BingoMaker.com!$J$1900:$J$1914,ROW()-1),BingoMaker.com!$J$1900:$J$1914,0))</f>
        <v>65</v>
      </c>
      <c r="TT4" s="54">
        <f ca="1">INDEX(BingoMaker.com!$A$1920:$A$1934,MATCH(LARGE(BingoMaker.com!$B$1920:$B$1934,ROW()-1),BingoMaker.com!$B$1920:$B$1934,0))</f>
        <v>3</v>
      </c>
      <c r="TU4" s="54">
        <f ca="1">INDEX(BingoMaker.com!$C$1920:$C$1934,MATCH(LARGE(BingoMaker.com!$D$1920:$D$1934,ROW()-1),BingoMaker.com!$D$1920:$D$1934,0))</f>
        <v>20</v>
      </c>
      <c r="TV4" s="54">
        <f ca="1">INDEX(BingoMaker.com!$E$1920:$E$1934,MATCH(LARGE(BingoMaker.com!$F$1920:$F$1934,ROW()-1),BingoMaker.com!$F$1920:$F$1934,0))</f>
        <v>36</v>
      </c>
      <c r="TW4" s="54">
        <f ca="1">INDEX(BingoMaker.com!$G$1920:$G$1934,MATCH(LARGE(BingoMaker.com!$H$1920:$H$1934,ROW()-1),BingoMaker.com!$H$1920:$H$1934,0))</f>
        <v>57</v>
      </c>
      <c r="TX4" s="54">
        <f ca="1">INDEX(BingoMaker.com!$I$1920:$I$1934,MATCH(LARGE(BingoMaker.com!$J$1920:$J$1934,ROW()-1),BingoMaker.com!$J$1920:$J$1934,0))</f>
        <v>73</v>
      </c>
      <c r="TZ4" s="54">
        <f ca="1">INDEX(BingoMaker.com!$A$1940:$A$1954,MATCH(LARGE(BingoMaker.com!$B$1940:$B$1954,ROW()-1),BingoMaker.com!$B$1940:$B$1954,0))</f>
        <v>2</v>
      </c>
      <c r="UA4" s="54">
        <f ca="1">INDEX(BingoMaker.com!$C$1940:$C$1954,MATCH(LARGE(BingoMaker.com!$D$1940:$D$1954,ROW()-1),BingoMaker.com!$D$1940:$D$1954,0))</f>
        <v>21</v>
      </c>
      <c r="UB4" s="54">
        <f ca="1">INDEX(BingoMaker.com!$E$1940:$E$1954,MATCH(LARGE(BingoMaker.com!$F$1940:$F$1954,ROW()-1),BingoMaker.com!$F$1940:$F$1954,0))</f>
        <v>34</v>
      </c>
      <c r="UC4" s="54">
        <f ca="1">INDEX(BingoMaker.com!$G$1940:$G$1954,MATCH(LARGE(BingoMaker.com!$H$1940:$H$1954,ROW()-1),BingoMaker.com!$H$1940:$H$1954,0))</f>
        <v>58</v>
      </c>
      <c r="UD4" s="54">
        <f ca="1">INDEX(BingoMaker.com!$I$1940:$I$1954,MATCH(LARGE(BingoMaker.com!$J$1940:$J$1954,ROW()-1),BingoMaker.com!$J$1940:$J$1954,0))</f>
        <v>74</v>
      </c>
      <c r="UE4" s="54">
        <f ca="1">INDEX(BingoMaker.com!$A$1960:$A$1974,MATCH(LARGE(BingoMaker.com!$B$1960:$B$1974,ROW()-1),BingoMaker.com!$B$1960:$B$1974,0))</f>
        <v>4</v>
      </c>
      <c r="UF4" s="54">
        <f ca="1">INDEX(BingoMaker.com!$C$1960:$C$1974,MATCH(LARGE(BingoMaker.com!$D$1960:$D$1974,ROW()-1),BingoMaker.com!$D$1960:$D$1974,0))</f>
        <v>27</v>
      </c>
      <c r="UG4" s="54">
        <f ca="1">INDEX(BingoMaker.com!$E$1960:$E$1974,MATCH(LARGE(BingoMaker.com!$F$1960:$F$1974,ROW()-1),BingoMaker.com!$F$1960:$F$1974,0))</f>
        <v>41</v>
      </c>
      <c r="UH4" s="54">
        <f ca="1">INDEX(BingoMaker.com!$G$1960:$G$1974,MATCH(LARGE(BingoMaker.com!$H$1960:$H$1974,ROW()-1),BingoMaker.com!$H$1960:$H$1974,0))</f>
        <v>50</v>
      </c>
      <c r="UI4" s="54">
        <f ca="1">INDEX(BingoMaker.com!$I$1960:$I$1974,MATCH(LARGE(BingoMaker.com!$J$1960:$J$1974,ROW()-1),BingoMaker.com!$J$1960:$J$1974,0))</f>
        <v>70</v>
      </c>
      <c r="UK4" s="54">
        <f ca="1">INDEX(BingoMaker.com!$A$1980:$A$1994,MATCH(LARGE(BingoMaker.com!$B$1980:$B$1994,ROW()-1),BingoMaker.com!$B$1980:$B$1994,0))</f>
        <v>1</v>
      </c>
      <c r="UL4" s="54">
        <f ca="1">INDEX(BingoMaker.com!$C$1980:$C$1994,MATCH(LARGE(BingoMaker.com!$D$1980:$D$1994,ROW()-1),BingoMaker.com!$D$1980:$D$1994,0))</f>
        <v>20</v>
      </c>
      <c r="UM4" s="54">
        <f ca="1">INDEX(BingoMaker.com!$E$1980:$E$1994,MATCH(LARGE(BingoMaker.com!$F$1980:$F$1994,ROW()-1),BingoMaker.com!$F$1980:$F$1994,0))</f>
        <v>43</v>
      </c>
      <c r="UN4" s="54">
        <f ca="1">INDEX(BingoMaker.com!$G$1980:$G$1994,MATCH(LARGE(BingoMaker.com!$H$1980:$H$1994,ROW()-1),BingoMaker.com!$H$1980:$H$1994,0))</f>
        <v>46</v>
      </c>
      <c r="UO4" s="54">
        <f ca="1">INDEX(BingoMaker.com!$I$1980:$I$1994,MATCH(LARGE(BingoMaker.com!$J$1980:$J$1994,ROW()-1),BingoMaker.com!$J$1980:$J$1994,0))</f>
        <v>73</v>
      </c>
    </row>
    <row r="5" spans="1:561" s="54" customFormat="1" x14ac:dyDescent="0.15">
      <c r="A5" s="54">
        <v>5</v>
      </c>
      <c r="B5" s="54">
        <f t="shared" ca="1" si="0"/>
        <v>0.25105575109900602</v>
      </c>
      <c r="C5" s="54">
        <v>20</v>
      </c>
      <c r="D5" s="54">
        <f t="shared" ca="1" si="1"/>
        <v>3.2852785032763676E-2</v>
      </c>
      <c r="E5" s="54">
        <v>35</v>
      </c>
      <c r="F5" s="54">
        <f t="shared" ca="1" si="2"/>
        <v>0.12515024545460218</v>
      </c>
      <c r="G5" s="54">
        <v>50</v>
      </c>
      <c r="H5" s="54">
        <f t="shared" ca="1" si="3"/>
        <v>0.13532299909723866</v>
      </c>
      <c r="I5" s="54">
        <v>65</v>
      </c>
      <c r="J5" s="54">
        <f t="shared" ca="1" si="3"/>
        <v>0.23145958986774828</v>
      </c>
      <c r="L5" s="54">
        <f ca="1">INDEX(BingoMaker.com!$A$1:$A$15,MATCH(LARGE(BingoMaker.com!$B$1:$B$15,ROW()-1),BingoMaker.com!$B$1:$B$15,0))</f>
        <v>8</v>
      </c>
      <c r="M5" s="54">
        <f ca="1">INDEX(BingoMaker.com!$C$1:$C$15,MATCH(LARGE(BingoMaker.com!$D$1:$D$15,ROW()-1),BingoMaker.com!$D$1:$D$15,0))</f>
        <v>28</v>
      </c>
      <c r="N5" s="54">
        <f ca="1">INDEX(BingoMaker.com!$E$1:$E$15,MATCH(LARGE(BingoMaker.com!$F$1:$F$15,ROW()-1),BingoMaker.com!$F$1:$F$15,0))</f>
        <v>44</v>
      </c>
      <c r="O5" s="54">
        <f ca="1">INDEX(BingoMaker.com!$G$1:$G$15,MATCH(LARGE(BingoMaker.com!$H$1:$H$15,ROW()-1),BingoMaker.com!$H$1:$H$15,0))</f>
        <v>47</v>
      </c>
      <c r="P5" s="54">
        <f ca="1">INDEX(BingoMaker.com!$I$1:$I$15,MATCH(LARGE(BingoMaker.com!$J$1:$J$15,ROW()-1),BingoMaker.com!$J$1:$J$15,0))</f>
        <v>64</v>
      </c>
      <c r="R5" s="54">
        <f ca="1">INDEX(BingoMaker.com!$A$20:$A$34,MATCH(LARGE(BingoMaker.com!$B$20:$B$34,ROW()-1),BingoMaker.com!$B$20:$B$34,0))</f>
        <v>3</v>
      </c>
      <c r="S5" s="54">
        <f ca="1">INDEX(BingoMaker.com!$C$20:$C$34,MATCH(LARGE(BingoMaker.com!$D$20:$D$34,ROW()-1),BingoMaker.com!$D$20:$D$34,0))</f>
        <v>27</v>
      </c>
      <c r="T5" s="54">
        <f ca="1">INDEX(BingoMaker.com!$E$20:$E$34,MATCH(LARGE(BingoMaker.com!$F$20:$F$34,ROW()-1),BingoMaker.com!$F$20:$F$34,0))</f>
        <v>45</v>
      </c>
      <c r="U5" s="54">
        <f ca="1">INDEX(BingoMaker.com!$G$20:$G$34,MATCH(LARGE(BingoMaker.com!$H$20:$H$34,ROW()-1),BingoMaker.com!$H$20:$H$34,0))</f>
        <v>57</v>
      </c>
      <c r="V5" s="54">
        <f ca="1">INDEX(BingoMaker.com!$I$20:$I$34,MATCH(LARGE(BingoMaker.com!$J$20:$J$34,ROW()-1),BingoMaker.com!$J$20:$J$34,0))</f>
        <v>65</v>
      </c>
      <c r="W5" s="54">
        <f ca="1">INDEX(BingoMaker.com!$A$40:$A$54,MATCH(LARGE(BingoMaker.com!$B$40:$B$54,ROW()-1),BingoMaker.com!$B$40:$B$54,0))</f>
        <v>4</v>
      </c>
      <c r="X5" s="54">
        <f ca="1">INDEX(BingoMaker.com!$C$40:$C$54,MATCH(LARGE(BingoMaker.com!$D$40:$D$54,ROW()-1),BingoMaker.com!$D$40:$D$54,0))</f>
        <v>24</v>
      </c>
      <c r="Y5" s="54">
        <f ca="1">INDEX(BingoMaker.com!$E$40:$E$54,MATCH(LARGE(BingoMaker.com!$F$40:$F$54,ROW()-1),BingoMaker.com!$F$40:$F$54,0))</f>
        <v>35</v>
      </c>
      <c r="Z5" s="54">
        <f ca="1">INDEX(BingoMaker.com!$G$40:$G$54,MATCH(LARGE(BingoMaker.com!$H$40:$H$54,ROW()-1),BingoMaker.com!$H$40:$H$54,0))</f>
        <v>55</v>
      </c>
      <c r="AA5" s="54">
        <f ca="1">INDEX(BingoMaker.com!$I$40:$I$54,MATCH(LARGE(BingoMaker.com!$J$40:$J$54,ROW()-1),BingoMaker.com!$J$40:$J$54,0))</f>
        <v>75</v>
      </c>
      <c r="AC5" s="54">
        <f ca="1">INDEX(BingoMaker.com!$A$60:$A$74,MATCH(LARGE(BingoMaker.com!$B$60:$B$74,ROW()-1),BingoMaker.com!$B$60:$B$74,0))</f>
        <v>6</v>
      </c>
      <c r="AD5" s="54">
        <f ca="1">INDEX(BingoMaker.com!$C$60:$C$74,MATCH(LARGE(BingoMaker.com!$D$60:$D$74,ROW()-1),BingoMaker.com!$D$60:$D$74,0))</f>
        <v>19</v>
      </c>
      <c r="AE5" s="54">
        <f ca="1">INDEX(BingoMaker.com!$E$60:$E$74,MATCH(LARGE(BingoMaker.com!$F$60:$F$74,ROW()-1),BingoMaker.com!$F$60:$F$74,0))</f>
        <v>38</v>
      </c>
      <c r="AF5" s="54">
        <f ca="1">INDEX(BingoMaker.com!$G$60:$G$74,MATCH(LARGE(BingoMaker.com!$H$60:$H$74,ROW()-1),BingoMaker.com!$H$60:$H$74,0))</f>
        <v>56</v>
      </c>
      <c r="AG5" s="54">
        <f ca="1">INDEX(BingoMaker.com!$I$60:$I$74,MATCH(LARGE(BingoMaker.com!$J$60:$J$74,ROW()-1),BingoMaker.com!$J$60:$J$74,0))</f>
        <v>72</v>
      </c>
      <c r="AH5" s="54">
        <f ca="1">INDEX(BingoMaker.com!$A$80:$A$94,MATCH(LARGE(BingoMaker.com!$B$80:$B$94,ROW()-1),BingoMaker.com!$B$80:$B$94,0))</f>
        <v>6</v>
      </c>
      <c r="AI5" s="54">
        <f ca="1">INDEX(BingoMaker.com!$C$80:$C$94,MATCH(LARGE(BingoMaker.com!$D$80:$D$94,ROW()-1),BingoMaker.com!$D$80:$D$94,0))</f>
        <v>20</v>
      </c>
      <c r="AJ5" s="54">
        <f ca="1">INDEX(BingoMaker.com!$E$80:$E$94,MATCH(LARGE(BingoMaker.com!$F$80:$F$94,ROW()-1),BingoMaker.com!$F$80:$F$94,0))</f>
        <v>37</v>
      </c>
      <c r="AK5" s="54">
        <f ca="1">INDEX(BingoMaker.com!$G$80:$G$94,MATCH(LARGE(BingoMaker.com!$H$80:$H$94,ROW()-1),BingoMaker.com!$H$80:$H$94,0))</f>
        <v>60</v>
      </c>
      <c r="AL5" s="54">
        <f ca="1">INDEX(BingoMaker.com!$I$80:$I$94,MATCH(LARGE(BingoMaker.com!$J$80:$J$94,ROW()-1),BingoMaker.com!$J$80:$J$94,0))</f>
        <v>71</v>
      </c>
      <c r="AN5" s="54">
        <f ca="1">INDEX(BingoMaker.com!$A$100:$A$114,MATCH(LARGE(BingoMaker.com!$B$100:$B$114,ROW()-1),BingoMaker.com!$B$100:$B$114,0))</f>
        <v>12</v>
      </c>
      <c r="AO5" s="54">
        <f ca="1">INDEX(BingoMaker.com!$C$100:$C$114,MATCH(LARGE(BingoMaker.com!$D$100:$D$114,ROW()-1),BingoMaker.com!$D$100:$D$114,0))</f>
        <v>30</v>
      </c>
      <c r="AP5" s="54">
        <f ca="1">INDEX(BingoMaker.com!$E$100:$E$114,MATCH(LARGE(BingoMaker.com!$F$100:$F$114,ROW()-1),BingoMaker.com!$F$100:$F$114,0))</f>
        <v>31</v>
      </c>
      <c r="AQ5" s="54">
        <f ca="1">INDEX(BingoMaker.com!$G$100:$G$114,MATCH(LARGE(BingoMaker.com!$H$100:$H$114,ROW()-1),BingoMaker.com!$H$100:$H$114,0))</f>
        <v>53</v>
      </c>
      <c r="AR5" s="54">
        <f ca="1">INDEX(BingoMaker.com!$I$100:$I$114,MATCH(LARGE(BingoMaker.com!$J$100:$J$114,ROW()-1),BingoMaker.com!$J$100:$J$114,0))</f>
        <v>68</v>
      </c>
      <c r="AS5" s="54">
        <f ca="1">INDEX(BingoMaker.com!$A$120:$A$134,MATCH(LARGE(BingoMaker.com!$B$120:$B$134,ROW()-1),BingoMaker.com!$B$120:$B$134,0))</f>
        <v>5</v>
      </c>
      <c r="AT5" s="54">
        <f ca="1">INDEX(BingoMaker.com!$C$120:$C$134,MATCH(LARGE(BingoMaker.com!$D$120:$D$134,ROW()-1),BingoMaker.com!$D$120:$D$134,0))</f>
        <v>24</v>
      </c>
      <c r="AU5" s="54">
        <f ca="1">INDEX(BingoMaker.com!$E$120:$E$134,MATCH(LARGE(BingoMaker.com!$F$120:$F$134,ROW()-1),BingoMaker.com!$F$120:$F$134,0))</f>
        <v>33</v>
      </c>
      <c r="AV5" s="54">
        <f ca="1">INDEX(BingoMaker.com!$G$120:$G$134,MATCH(LARGE(BingoMaker.com!$H$120:$H$134,ROW()-1),BingoMaker.com!$H$120:$H$134,0))</f>
        <v>54</v>
      </c>
      <c r="AW5" s="54">
        <f ca="1">INDEX(BingoMaker.com!$I$120:$I$134,MATCH(LARGE(BingoMaker.com!$J$120:$J$134,ROW()-1),BingoMaker.com!$J$120:$J$134,0))</f>
        <v>62</v>
      </c>
      <c r="AY5" s="54">
        <f ca="1">INDEX(BingoMaker.com!$A$140:$A$154,MATCH(LARGE(BingoMaker.com!$B$140:$B$154,ROW()-1),BingoMaker.com!$B$140:$B$154,0))</f>
        <v>14</v>
      </c>
      <c r="AZ5" s="54">
        <f ca="1">INDEX(BingoMaker.com!$C$140:$C$154,MATCH(LARGE(BingoMaker.com!$D$140:$D$154,ROW()-1),BingoMaker.com!$D$140:$D$154,0))</f>
        <v>18</v>
      </c>
      <c r="BA5" s="54">
        <f ca="1">INDEX(BingoMaker.com!$E$140:$E$154,MATCH(LARGE(BingoMaker.com!$F$140:$F$154,ROW()-1),BingoMaker.com!$F$140:$F$154,0))</f>
        <v>38</v>
      </c>
      <c r="BB5" s="54">
        <f ca="1">INDEX(BingoMaker.com!$G$140:$G$154,MATCH(LARGE(BingoMaker.com!$H$140:$H$154,ROW()-1),BingoMaker.com!$H$140:$H$154,0))</f>
        <v>59</v>
      </c>
      <c r="BC5" s="54">
        <f ca="1">INDEX(BingoMaker.com!$I$140:$I$154,MATCH(LARGE(BingoMaker.com!$J$140:$J$154,ROW()-1),BingoMaker.com!$J$140:$J$154,0))</f>
        <v>69</v>
      </c>
      <c r="BD5" s="54">
        <f ca="1">INDEX(BingoMaker.com!$A$160:$A$174,MATCH(LARGE(BingoMaker.com!$B$160:$B$174,ROW()-1),BingoMaker.com!$B$160:$B$174,0))</f>
        <v>11</v>
      </c>
      <c r="BE5" s="54">
        <f ca="1">INDEX(BingoMaker.com!$C$160:$C$174,MATCH(LARGE(BingoMaker.com!$D$160:$D$174,ROW()-1),BingoMaker.com!$D$160:$D$174,0))</f>
        <v>16</v>
      </c>
      <c r="BF5" s="54">
        <f ca="1">INDEX(BingoMaker.com!$E$160:$E$174,MATCH(LARGE(BingoMaker.com!$F$160:$F$174,ROW()-1),BingoMaker.com!$F$160:$F$174,0))</f>
        <v>32</v>
      </c>
      <c r="BG5" s="54">
        <f ca="1">INDEX(BingoMaker.com!$G$160:$G$174,MATCH(LARGE(BingoMaker.com!$H$160:$H$174,ROW()-1),BingoMaker.com!$H$160:$H$174,0))</f>
        <v>53</v>
      </c>
      <c r="BH5" s="54">
        <f ca="1">INDEX(BingoMaker.com!$I$160:$I$174,MATCH(LARGE(BingoMaker.com!$J$160:$J$174,ROW()-1),BingoMaker.com!$J$160:$J$174,0))</f>
        <v>69</v>
      </c>
      <c r="BJ5" s="54">
        <f ca="1">INDEX(BingoMaker.com!$A$180:$A$194,MATCH(LARGE(BingoMaker.com!$B$180:$B$194,ROW()-1),BingoMaker.com!$B$180:$B$194,0))</f>
        <v>14</v>
      </c>
      <c r="BK5" s="54">
        <f ca="1">INDEX(BingoMaker.com!$C$180:$C$194,MATCH(LARGE(BingoMaker.com!$D$180:$D$194,ROW()-1),BingoMaker.com!$D$180:$D$194,0))</f>
        <v>29</v>
      </c>
      <c r="BL5" s="54">
        <f ca="1">INDEX(BingoMaker.com!$E$180:$E$194,MATCH(LARGE(BingoMaker.com!$F$180:$F$194,ROW()-1),BingoMaker.com!$F$180:$F$194,0))</f>
        <v>36</v>
      </c>
      <c r="BM5" s="54">
        <f ca="1">INDEX(BingoMaker.com!$G$180:$G$194,MATCH(LARGE(BingoMaker.com!$H$180:$H$194,ROW()-1),BingoMaker.com!$H$180:$H$194,0))</f>
        <v>52</v>
      </c>
      <c r="BN5" s="54">
        <f ca="1">INDEX(BingoMaker.com!$I$180:$I$194,MATCH(LARGE(BingoMaker.com!$J$180:$J$194,ROW()-1),BingoMaker.com!$J$180:$J$194,0))</f>
        <v>75</v>
      </c>
      <c r="BO5" s="54">
        <f ca="1">INDEX(BingoMaker.com!$A$200:$A$214,MATCH(LARGE(BingoMaker.com!$B$200:$B$214,ROW()-1),BingoMaker.com!$B$200:$B$214,0))</f>
        <v>11</v>
      </c>
      <c r="BP5" s="54">
        <f ca="1">INDEX(BingoMaker.com!$C$200:$C$214,MATCH(LARGE(BingoMaker.com!$D$200:$D$214,ROW()-1),BingoMaker.com!$D$200:$D$214,0))</f>
        <v>22</v>
      </c>
      <c r="BQ5" s="54">
        <f ca="1">INDEX(BingoMaker.com!$E$200:$E$214,MATCH(LARGE(BingoMaker.com!$F$200:$F$214,ROW()-1),BingoMaker.com!$F$200:$F$214,0))</f>
        <v>31</v>
      </c>
      <c r="BR5" s="54">
        <f ca="1">INDEX(BingoMaker.com!$G$200:$G$214,MATCH(LARGE(BingoMaker.com!$H$200:$H$214,ROW()-1),BingoMaker.com!$H$200:$H$214,0))</f>
        <v>47</v>
      </c>
      <c r="BS5" s="54">
        <f ca="1">INDEX(BingoMaker.com!$I$200:$I$214,MATCH(LARGE(BingoMaker.com!$J$200:$J$214,ROW()-1),BingoMaker.com!$J$200:$J$214,0))</f>
        <v>65</v>
      </c>
      <c r="BU5" s="54">
        <f ca="1">INDEX(BingoMaker.com!$A$220:$A$234,MATCH(LARGE(BingoMaker.com!$B$220:$B$234,ROW()-1),BingoMaker.com!$B$220:$B$234,0))</f>
        <v>3</v>
      </c>
      <c r="BV5" s="54">
        <f ca="1">INDEX(BingoMaker.com!$C$220:$C$234,MATCH(LARGE(BingoMaker.com!$D$220:$D$234,ROW()-1),BingoMaker.com!$D$220:$D$234,0))</f>
        <v>24</v>
      </c>
      <c r="BW5" s="54">
        <f ca="1">INDEX(BingoMaker.com!$E$220:$E$234,MATCH(LARGE(BingoMaker.com!$F$220:$F$234,ROW()-1),BingoMaker.com!$F$220:$F$234,0))</f>
        <v>39</v>
      </c>
      <c r="BX5" s="54">
        <f ca="1">INDEX(BingoMaker.com!$G$220:$G$234,MATCH(LARGE(BingoMaker.com!$H$220:$H$234,ROW()-1),BingoMaker.com!$H$220:$H$234,0))</f>
        <v>51</v>
      </c>
      <c r="BY5" s="54">
        <f ca="1">INDEX(BingoMaker.com!$I$220:$I$234,MATCH(LARGE(BingoMaker.com!$J$220:$J$234,ROW()-1),BingoMaker.com!$J$220:$J$234,0))</f>
        <v>63</v>
      </c>
      <c r="BZ5" s="54">
        <f ca="1">INDEX(BingoMaker.com!$A$240:$A$254,MATCH(LARGE(BingoMaker.com!$B$240:$B$254,ROW()-1),BingoMaker.com!$B$240:$B$254,0))</f>
        <v>12</v>
      </c>
      <c r="CA5" s="54">
        <f ca="1">INDEX(BingoMaker.com!$C$240:$C$254,MATCH(LARGE(BingoMaker.com!$D$240:$D$254,ROW()-1),BingoMaker.com!$D$240:$D$254,0))</f>
        <v>22</v>
      </c>
      <c r="CB5" s="54">
        <f ca="1">INDEX(BingoMaker.com!$E$240:$E$254,MATCH(LARGE(BingoMaker.com!$F$240:$F$254,ROW()-1),BingoMaker.com!$F$240:$F$254,0))</f>
        <v>36</v>
      </c>
      <c r="CC5" s="54">
        <f ca="1">INDEX(BingoMaker.com!$G$240:$G$254,MATCH(LARGE(BingoMaker.com!$H$240:$H$254,ROW()-1),BingoMaker.com!$H$240:$H$254,0))</f>
        <v>50</v>
      </c>
      <c r="CD5" s="54">
        <f ca="1">INDEX(BingoMaker.com!$I$240:$I$254,MATCH(LARGE(BingoMaker.com!$J$240:$J$254,ROW()-1),BingoMaker.com!$J$240:$J$254,0))</f>
        <v>63</v>
      </c>
      <c r="CF5" s="54">
        <f ca="1">INDEX(BingoMaker.com!$A$260:$A$274,MATCH(LARGE(BingoMaker.com!$B$260:$B$274,ROW()-1),BingoMaker.com!$B$260:$B$274,0))</f>
        <v>15</v>
      </c>
      <c r="CG5" s="54">
        <f ca="1">INDEX(BingoMaker.com!$C$260:$C$274,MATCH(LARGE(BingoMaker.com!$D$260:$D$274,ROW()-1),BingoMaker.com!$D$260:$D$274,0))</f>
        <v>17</v>
      </c>
      <c r="CH5" s="54">
        <f ca="1">INDEX(BingoMaker.com!$E$260:$E$274,MATCH(LARGE(BingoMaker.com!$F$260:$F$274,ROW()-1),BingoMaker.com!$F$260:$F$274,0))</f>
        <v>45</v>
      </c>
      <c r="CI5" s="54">
        <f ca="1">INDEX(BingoMaker.com!$G$260:$G$274,MATCH(LARGE(BingoMaker.com!$H$260:$H$274,ROW()-1),BingoMaker.com!$H$260:$H$274,0))</f>
        <v>57</v>
      </c>
      <c r="CJ5" s="54">
        <f ca="1">INDEX(BingoMaker.com!$I$260:$I$274,MATCH(LARGE(BingoMaker.com!$J$260:$J$274,ROW()-1),BingoMaker.com!$J$260:$J$274,0))</f>
        <v>74</v>
      </c>
      <c r="CK5" s="54">
        <f ca="1">INDEX(BingoMaker.com!$A$280:$A$294,MATCH(LARGE(BingoMaker.com!$B$280:$B$294,ROW()-1),BingoMaker.com!$B$280:$B$294,0))</f>
        <v>3</v>
      </c>
      <c r="CL5" s="54">
        <f ca="1">INDEX(BingoMaker.com!$C$280:$C$294,MATCH(LARGE(BingoMaker.com!$D$280:$D$294,ROW()-1),BingoMaker.com!$D$280:$D$294,0))</f>
        <v>26</v>
      </c>
      <c r="CM5" s="54">
        <f ca="1">INDEX(BingoMaker.com!$E$280:$E$294,MATCH(LARGE(BingoMaker.com!$F$280:$F$294,ROW()-1),BingoMaker.com!$F$280:$F$294,0))</f>
        <v>38</v>
      </c>
      <c r="CN5" s="54">
        <f ca="1">INDEX(BingoMaker.com!$G$280:$G$294,MATCH(LARGE(BingoMaker.com!$H$280:$H$294,ROW()-1),BingoMaker.com!$H$280:$H$294,0))</f>
        <v>58</v>
      </c>
      <c r="CO5" s="54">
        <f ca="1">INDEX(BingoMaker.com!$I$280:$I$294,MATCH(LARGE(BingoMaker.com!$J$280:$J$294,ROW()-1),BingoMaker.com!$J$280:$J$294,0))</f>
        <v>73</v>
      </c>
      <c r="CQ5" s="54">
        <f ca="1">INDEX(BingoMaker.com!$A$300:$A$314,MATCH(LARGE(BingoMaker.com!$B$300:$B$314,ROW()-1),BingoMaker.com!$B$300:$B$314,0))</f>
        <v>7</v>
      </c>
      <c r="CR5" s="54">
        <f ca="1">INDEX(BingoMaker.com!$C$300:$C$314,MATCH(LARGE(BingoMaker.com!$D$300:$D$314,ROW()-1),BingoMaker.com!$D$300:$D$314,0))</f>
        <v>27</v>
      </c>
      <c r="CS5" s="54">
        <f ca="1">INDEX(BingoMaker.com!$E$300:$E$314,MATCH(LARGE(BingoMaker.com!$F$300:$F$314,ROW()-1),BingoMaker.com!$F$300:$F$314,0))</f>
        <v>37</v>
      </c>
      <c r="CT5" s="54">
        <f ca="1">INDEX(BingoMaker.com!$G$300:$G$314,MATCH(LARGE(BingoMaker.com!$H$300:$H$314,ROW()-1),BingoMaker.com!$H$300:$H$314,0))</f>
        <v>53</v>
      </c>
      <c r="CU5" s="54">
        <f ca="1">INDEX(BingoMaker.com!$I$300:$I$314,MATCH(LARGE(BingoMaker.com!$J$300:$J$314,ROW()-1),BingoMaker.com!$J$300:$J$314,0))</f>
        <v>63</v>
      </c>
      <c r="CV5" s="54">
        <f ca="1">INDEX(BingoMaker.com!$A$320:$A$334,MATCH(LARGE(BingoMaker.com!$B$320:$B$334,ROW()-1),BingoMaker.com!$B$320:$B$334,0))</f>
        <v>15</v>
      </c>
      <c r="CW5" s="54">
        <f ca="1">INDEX(BingoMaker.com!$C$320:$C$334,MATCH(LARGE(BingoMaker.com!$D$320:$D$334,ROW()-1),BingoMaker.com!$D$320:$D$334,0))</f>
        <v>25</v>
      </c>
      <c r="CX5" s="54">
        <f ca="1">INDEX(BingoMaker.com!$E$320:$E$334,MATCH(LARGE(BingoMaker.com!$F$320:$F$334,ROW()-1),BingoMaker.com!$F$320:$F$334,0))</f>
        <v>45</v>
      </c>
      <c r="CY5" s="54">
        <f ca="1">INDEX(BingoMaker.com!$G$320:$G$334,MATCH(LARGE(BingoMaker.com!$H$320:$H$334,ROW()-1),BingoMaker.com!$H$320:$H$334,0))</f>
        <v>50</v>
      </c>
      <c r="CZ5" s="54">
        <f ca="1">INDEX(BingoMaker.com!$I$320:$I$334,MATCH(LARGE(BingoMaker.com!$J$320:$J$334,ROW()-1),BingoMaker.com!$J$320:$J$334,0))</f>
        <v>74</v>
      </c>
      <c r="DB5" s="54">
        <f ca="1">INDEX(BingoMaker.com!$A$340:$A$354,MATCH(LARGE(BingoMaker.com!$B$340:$B$354,ROW()-1),BingoMaker.com!$B$340:$B$354,0))</f>
        <v>2</v>
      </c>
      <c r="DC5" s="54">
        <f ca="1">INDEX(BingoMaker.com!$C$340:$C$354,MATCH(LARGE(BingoMaker.com!$D$340:$D$354,ROW()-1),BingoMaker.com!$D$340:$D$354,0))</f>
        <v>21</v>
      </c>
      <c r="DD5" s="54">
        <f ca="1">INDEX(BingoMaker.com!$E$340:$E$354,MATCH(LARGE(BingoMaker.com!$F$340:$F$354,ROW()-1),BingoMaker.com!$F$340:$F$354,0))</f>
        <v>42</v>
      </c>
      <c r="DE5" s="54">
        <f ca="1">INDEX(BingoMaker.com!$G$340:$G$354,MATCH(LARGE(BingoMaker.com!$H$340:$H$354,ROW()-1),BingoMaker.com!$H$340:$H$354,0))</f>
        <v>56</v>
      </c>
      <c r="DF5" s="54">
        <f ca="1">INDEX(BingoMaker.com!$I$340:$I$354,MATCH(LARGE(BingoMaker.com!$J$340:$J$354,ROW()-1),BingoMaker.com!$J$340:$J$354,0))</f>
        <v>74</v>
      </c>
      <c r="DG5" s="54">
        <f ca="1">INDEX(BingoMaker.com!$A$360:$A$374,MATCH(LARGE(BingoMaker.com!$B$360:$B$374,ROW()-1),BingoMaker.com!$B$360:$B$374,0))</f>
        <v>3</v>
      </c>
      <c r="DH5" s="54">
        <f ca="1">INDEX(BingoMaker.com!$C$360:$C$374,MATCH(LARGE(BingoMaker.com!$D$360:$D$374,ROW()-1),BingoMaker.com!$D$360:$D$374,0))</f>
        <v>16</v>
      </c>
      <c r="DI5" s="54">
        <f ca="1">INDEX(BingoMaker.com!$E$360:$E$374,MATCH(LARGE(BingoMaker.com!$F$360:$F$374,ROW()-1),BingoMaker.com!$F$360:$F$374,0))</f>
        <v>43</v>
      </c>
      <c r="DJ5" s="54">
        <f ca="1">INDEX(BingoMaker.com!$G$360:$G$374,MATCH(LARGE(BingoMaker.com!$H$360:$H$374,ROW()-1),BingoMaker.com!$H$360:$H$374,0))</f>
        <v>58</v>
      </c>
      <c r="DK5" s="54">
        <f ca="1">INDEX(BingoMaker.com!$I$360:$I$374,MATCH(LARGE(BingoMaker.com!$J$360:$J$374,ROW()-1),BingoMaker.com!$J$360:$J$374,0))</f>
        <v>74</v>
      </c>
      <c r="DM5" s="54">
        <f ca="1">INDEX(BingoMaker.com!$A$380:$A$394,MATCH(LARGE(BingoMaker.com!$B$380:$B$394,ROW()-1),BingoMaker.com!$B$380:$B$394,0))</f>
        <v>15</v>
      </c>
      <c r="DN5" s="54">
        <f ca="1">INDEX(BingoMaker.com!$C$380:$C$394,MATCH(LARGE(BingoMaker.com!$D$380:$D$394,ROW()-1),BingoMaker.com!$D$380:$D$394,0))</f>
        <v>17</v>
      </c>
      <c r="DO5" s="54">
        <f ca="1">INDEX(BingoMaker.com!$E$380:$E$394,MATCH(LARGE(BingoMaker.com!$F$380:$F$394,ROW()-1),BingoMaker.com!$F$380:$F$394,0))</f>
        <v>41</v>
      </c>
      <c r="DP5" s="54">
        <f ca="1">INDEX(BingoMaker.com!$G$380:$G$394,MATCH(LARGE(BingoMaker.com!$H$380:$H$394,ROW()-1),BingoMaker.com!$H$380:$H$394,0))</f>
        <v>48</v>
      </c>
      <c r="DQ5" s="54">
        <f ca="1">INDEX(BingoMaker.com!$I$380:$I$394,MATCH(LARGE(BingoMaker.com!$J$380:$J$394,ROW()-1),BingoMaker.com!$J$380:$J$394,0))</f>
        <v>62</v>
      </c>
      <c r="DR5" s="54">
        <f ca="1">INDEX(BingoMaker.com!$A$400:$A$414,MATCH(LARGE(BingoMaker.com!$B$400:$B$414,ROW()-1),BingoMaker.com!$B$400:$B$414,0))</f>
        <v>15</v>
      </c>
      <c r="DS5" s="54">
        <f ca="1">INDEX(BingoMaker.com!$C$400:$C$414,MATCH(LARGE(BingoMaker.com!$D$400:$D$414,ROW()-1),BingoMaker.com!$D$400:$D$414,0))</f>
        <v>26</v>
      </c>
      <c r="DT5" s="54">
        <f ca="1">INDEX(BingoMaker.com!$E$400:$E$414,MATCH(LARGE(BingoMaker.com!$F$400:$F$414,ROW()-1),BingoMaker.com!$F$400:$F$414,0))</f>
        <v>31</v>
      </c>
      <c r="DU5" s="54">
        <f ca="1">INDEX(BingoMaker.com!$G$400:$G$414,MATCH(LARGE(BingoMaker.com!$H$400:$H$414,ROW()-1),BingoMaker.com!$H$400:$H$414,0))</f>
        <v>57</v>
      </c>
      <c r="DV5" s="54">
        <f ca="1">INDEX(BingoMaker.com!$I$400:$I$414,MATCH(LARGE(BingoMaker.com!$J$400:$J$414,ROW()-1),BingoMaker.com!$J$400:$J$414,0))</f>
        <v>75</v>
      </c>
      <c r="DX5" s="54">
        <f ca="1">INDEX(BingoMaker.com!$A$420:$A$434,MATCH(LARGE(BingoMaker.com!$B$420:$B$434,ROW()-1),BingoMaker.com!$B$420:$B$434,0))</f>
        <v>9</v>
      </c>
      <c r="DY5" s="54">
        <f ca="1">INDEX(BingoMaker.com!$C$420:$C$434,MATCH(LARGE(BingoMaker.com!$D$420:$D$434,ROW()-1),BingoMaker.com!$D$420:$D$434,0))</f>
        <v>23</v>
      </c>
      <c r="DZ5" s="54">
        <f ca="1">INDEX(BingoMaker.com!$E$420:$E$434,MATCH(LARGE(BingoMaker.com!$F$420:$F$434,ROW()-1),BingoMaker.com!$F$420:$F$434,0))</f>
        <v>31</v>
      </c>
      <c r="EA5" s="54">
        <f ca="1">INDEX(BingoMaker.com!$G$420:$G$434,MATCH(LARGE(BingoMaker.com!$H$420:$H$434,ROW()-1),BingoMaker.com!$H$420:$H$434,0))</f>
        <v>53</v>
      </c>
      <c r="EB5" s="54">
        <f ca="1">INDEX(BingoMaker.com!$I$420:$I$434,MATCH(LARGE(BingoMaker.com!$J$420:$J$434,ROW()-1),BingoMaker.com!$J$420:$J$434,0))</f>
        <v>71</v>
      </c>
      <c r="EC5" s="54">
        <f ca="1">INDEX(BingoMaker.com!$A$440:$A$454,MATCH(LARGE(BingoMaker.com!$B$440:$B$454,ROW()-1),BingoMaker.com!$B$440:$B$454,0))</f>
        <v>12</v>
      </c>
      <c r="ED5" s="54">
        <f ca="1">INDEX(BingoMaker.com!$C$440:$C$454,MATCH(LARGE(BingoMaker.com!$D$440:$D$454,ROW()-1),BingoMaker.com!$D$440:$D$454,0))</f>
        <v>18</v>
      </c>
      <c r="EE5" s="54">
        <f ca="1">INDEX(BingoMaker.com!$E$440:$E$454,MATCH(LARGE(BingoMaker.com!$F$440:$F$454,ROW()-1),BingoMaker.com!$F$440:$F$454,0))</f>
        <v>34</v>
      </c>
      <c r="EF5" s="54">
        <f ca="1">INDEX(BingoMaker.com!$G$440:$G$454,MATCH(LARGE(BingoMaker.com!$H$440:$H$454,ROW()-1),BingoMaker.com!$H$440:$H$454,0))</f>
        <v>58</v>
      </c>
      <c r="EG5" s="54">
        <f ca="1">INDEX(BingoMaker.com!$I$440:$I$454,MATCH(LARGE(BingoMaker.com!$J$440:$J$454,ROW()-1),BingoMaker.com!$J$440:$J$454,0))</f>
        <v>65</v>
      </c>
      <c r="EI5" s="54">
        <f ca="1">INDEX(BingoMaker.com!$A$460:$A$474,MATCH(LARGE(BingoMaker.com!$B$460:$B$474,ROW()-1),BingoMaker.com!$B$460:$B$474,0))</f>
        <v>14</v>
      </c>
      <c r="EJ5" s="54">
        <f ca="1">INDEX(BingoMaker.com!$C$460:$C$474,MATCH(LARGE(BingoMaker.com!$D$460:$D$474,ROW()-1),BingoMaker.com!$D$460:$D$474,0))</f>
        <v>20</v>
      </c>
      <c r="EK5" s="54">
        <f ca="1">INDEX(BingoMaker.com!$E$460:$E$474,MATCH(LARGE(BingoMaker.com!$F$460:$F$474,ROW()-1),BingoMaker.com!$F$460:$F$474,0))</f>
        <v>37</v>
      </c>
      <c r="EL5" s="54">
        <f ca="1">INDEX(BingoMaker.com!$G$460:$G$474,MATCH(LARGE(BingoMaker.com!$H$460:$H$474,ROW()-1),BingoMaker.com!$H$460:$H$474,0))</f>
        <v>47</v>
      </c>
      <c r="EM5" s="54">
        <f ca="1">INDEX(BingoMaker.com!$I$460:$I$474,MATCH(LARGE(BingoMaker.com!$J$460:$J$474,ROW()-1),BingoMaker.com!$J$460:$J$474,0))</f>
        <v>72</v>
      </c>
      <c r="EN5" s="54">
        <f ca="1">INDEX(BingoMaker.com!$A$480:$A$494,MATCH(LARGE(BingoMaker.com!$B$480:$B$494,ROW()-1),BingoMaker.com!$B$480:$B$494,0))</f>
        <v>3</v>
      </c>
      <c r="EO5" s="54">
        <f ca="1">INDEX(BingoMaker.com!$C$480:$C$494,MATCH(LARGE(BingoMaker.com!$D$480:$D$494,ROW()-1),BingoMaker.com!$D$480:$D$494,0))</f>
        <v>26</v>
      </c>
      <c r="EP5" s="54">
        <f ca="1">INDEX(BingoMaker.com!$E$480:$E$494,MATCH(LARGE(BingoMaker.com!$F$480:$F$494,ROW()-1),BingoMaker.com!$F$480:$F$494,0))</f>
        <v>36</v>
      </c>
      <c r="EQ5" s="54">
        <f ca="1">INDEX(BingoMaker.com!$G$480:$G$494,MATCH(LARGE(BingoMaker.com!$H$480:$H$494,ROW()-1),BingoMaker.com!$H$480:$H$494,0))</f>
        <v>54</v>
      </c>
      <c r="ER5" s="54">
        <f ca="1">INDEX(BingoMaker.com!$I$480:$I$494,MATCH(LARGE(BingoMaker.com!$J$480:$J$494,ROW()-1),BingoMaker.com!$J$480:$J$494,0))</f>
        <v>64</v>
      </c>
      <c r="ET5" s="54">
        <f ca="1">INDEX(BingoMaker.com!$A$500:$A$514,MATCH(LARGE(BingoMaker.com!$B$500:$B$514,ROW()-1),BingoMaker.com!$B$500:$B$514,0))</f>
        <v>12</v>
      </c>
      <c r="EU5" s="54">
        <f ca="1">INDEX(BingoMaker.com!$C$500:$C$514,MATCH(LARGE(BingoMaker.com!$D$500:$D$514,ROW()-1),BingoMaker.com!$D$500:$D$514,0))</f>
        <v>19</v>
      </c>
      <c r="EV5" s="54">
        <f ca="1">INDEX(BingoMaker.com!$E$500:$E$514,MATCH(LARGE(BingoMaker.com!$F$500:$F$514,ROW()-1),BingoMaker.com!$F$500:$F$514,0))</f>
        <v>32</v>
      </c>
      <c r="EW5" s="54">
        <f ca="1">INDEX(BingoMaker.com!$G$500:$G$514,MATCH(LARGE(BingoMaker.com!$H$500:$H$514,ROW()-1),BingoMaker.com!$H$500:$H$514,0))</f>
        <v>59</v>
      </c>
      <c r="EX5" s="54">
        <f ca="1">INDEX(BingoMaker.com!$I$500:$I$514,MATCH(LARGE(BingoMaker.com!$J$500:$J$514,ROW()-1),BingoMaker.com!$J$500:$J$514,0))</f>
        <v>61</v>
      </c>
      <c r="EY5" s="54">
        <f ca="1">INDEX(BingoMaker.com!$A$520:$A$534,MATCH(LARGE(BingoMaker.com!$B$520:$B$534,ROW()-1),BingoMaker.com!$B$520:$B$534,0))</f>
        <v>12</v>
      </c>
      <c r="EZ5" s="54">
        <f ca="1">INDEX(BingoMaker.com!$C$520:$C$534,MATCH(LARGE(BingoMaker.com!$D$520:$D$534,ROW()-1),BingoMaker.com!$D$520:$D$534,0))</f>
        <v>30</v>
      </c>
      <c r="FA5" s="54">
        <f ca="1">INDEX(BingoMaker.com!$E$520:$E$534,MATCH(LARGE(BingoMaker.com!$F$520:$F$534,ROW()-1),BingoMaker.com!$F$520:$F$534,0))</f>
        <v>32</v>
      </c>
      <c r="FB5" s="54">
        <f ca="1">INDEX(BingoMaker.com!$G$520:$G$534,MATCH(LARGE(BingoMaker.com!$H$520:$H$534,ROW()-1),BingoMaker.com!$H$520:$H$534,0))</f>
        <v>58</v>
      </c>
      <c r="FC5" s="54">
        <f ca="1">INDEX(BingoMaker.com!$I$520:$I$534,MATCH(LARGE(BingoMaker.com!$J$520:$J$534,ROW()-1),BingoMaker.com!$J$520:$J$534,0))</f>
        <v>63</v>
      </c>
      <c r="FE5" s="54">
        <f ca="1">INDEX(BingoMaker.com!$A$540:$A$554,MATCH(LARGE(BingoMaker.com!$B$540:$B$554,ROW()-1),BingoMaker.com!$B$540:$B$554,0))</f>
        <v>8</v>
      </c>
      <c r="FF5" s="54">
        <f ca="1">INDEX(BingoMaker.com!$C$540:$C$554,MATCH(LARGE(BingoMaker.com!$D$540:$D$554,ROW()-1),BingoMaker.com!$D$540:$D$554,0))</f>
        <v>18</v>
      </c>
      <c r="FG5" s="54">
        <f ca="1">INDEX(BingoMaker.com!$E$540:$E$554,MATCH(LARGE(BingoMaker.com!$F$540:$F$554,ROW()-1),BingoMaker.com!$F$540:$F$554,0))</f>
        <v>31</v>
      </c>
      <c r="FH5" s="54">
        <f ca="1">INDEX(BingoMaker.com!$G$540:$G$554,MATCH(LARGE(BingoMaker.com!$H$540:$H$554,ROW()-1),BingoMaker.com!$H$540:$H$554,0))</f>
        <v>52</v>
      </c>
      <c r="FI5" s="54">
        <f ca="1">INDEX(BingoMaker.com!$I$540:$I$554,MATCH(LARGE(BingoMaker.com!$J$540:$J$554,ROW()-1),BingoMaker.com!$J$540:$J$554,0))</f>
        <v>72</v>
      </c>
      <c r="FJ5" s="54">
        <f ca="1">INDEX(BingoMaker.com!$A$560:$A$574,MATCH(LARGE(BingoMaker.com!$B$560:$B$574,ROW()-1),BingoMaker.com!$B$560:$B$574,0))</f>
        <v>8</v>
      </c>
      <c r="FK5" s="54">
        <f ca="1">INDEX(BingoMaker.com!$C$560:$C$574,MATCH(LARGE(BingoMaker.com!$D$560:$D$574,ROW()-1),BingoMaker.com!$D$560:$D$574,0))</f>
        <v>28</v>
      </c>
      <c r="FL5" s="54">
        <f ca="1">INDEX(BingoMaker.com!$E$560:$E$574,MATCH(LARGE(BingoMaker.com!$F$560:$F$574,ROW()-1),BingoMaker.com!$F$560:$F$574,0))</f>
        <v>36</v>
      </c>
      <c r="FM5" s="54">
        <f ca="1">INDEX(BingoMaker.com!$G$560:$G$574,MATCH(LARGE(BingoMaker.com!$H$560:$H$574,ROW()-1),BingoMaker.com!$H$560:$H$574,0))</f>
        <v>51</v>
      </c>
      <c r="FN5" s="54">
        <f ca="1">INDEX(BingoMaker.com!$I$560:$I$574,MATCH(LARGE(BingoMaker.com!$J$560:$J$574,ROW()-1),BingoMaker.com!$J$560:$J$574,0))</f>
        <v>65</v>
      </c>
      <c r="FP5" s="54">
        <f ca="1">INDEX(BingoMaker.com!$A$580:$A$594,MATCH(LARGE(BingoMaker.com!$B$580:$B$594,ROW()-1),BingoMaker.com!$B$580:$B$594,0))</f>
        <v>2</v>
      </c>
      <c r="FQ5" s="54">
        <f ca="1">INDEX(BingoMaker.com!$C$580:$C$594,MATCH(LARGE(BingoMaker.com!$D$580:$D$594,ROW()-1),BingoMaker.com!$D$580:$D$594,0))</f>
        <v>29</v>
      </c>
      <c r="FR5" s="54">
        <f ca="1">INDEX(BingoMaker.com!$E$580:$E$594,MATCH(LARGE(BingoMaker.com!$F$580:$F$594,ROW()-1),BingoMaker.com!$F$580:$F$594,0))</f>
        <v>41</v>
      </c>
      <c r="FS5" s="54">
        <f ca="1">INDEX(BingoMaker.com!$G$580:$G$594,MATCH(LARGE(BingoMaker.com!$H$580:$H$594,ROW()-1),BingoMaker.com!$H$580:$H$594,0))</f>
        <v>51</v>
      </c>
      <c r="FT5" s="54">
        <f ca="1">INDEX(BingoMaker.com!$I$580:$I$594,MATCH(LARGE(BingoMaker.com!$J$580:$J$594,ROW()-1),BingoMaker.com!$J$580:$J$594,0))</f>
        <v>72</v>
      </c>
      <c r="FU5" s="54">
        <f ca="1">INDEX(BingoMaker.com!$A$600:$A$614,MATCH(LARGE(BingoMaker.com!$B$600:$B$614,ROW()-1),BingoMaker.com!$B$600:$B$614,0))</f>
        <v>5</v>
      </c>
      <c r="FV5" s="54">
        <f ca="1">INDEX(BingoMaker.com!$C$600:$C$614,MATCH(LARGE(BingoMaker.com!$D$600:$D$614,ROW()-1),BingoMaker.com!$D$600:$D$614,0))</f>
        <v>27</v>
      </c>
      <c r="FW5" s="54">
        <f ca="1">INDEX(BingoMaker.com!$E$600:$E$614,MATCH(LARGE(BingoMaker.com!$F$600:$F$614,ROW()-1),BingoMaker.com!$F$600:$F$614,0))</f>
        <v>31</v>
      </c>
      <c r="FX5" s="54">
        <f ca="1">INDEX(BingoMaker.com!$G$600:$G$614,MATCH(LARGE(BingoMaker.com!$H$600:$H$614,ROW()-1),BingoMaker.com!$H$600:$H$614,0))</f>
        <v>59</v>
      </c>
      <c r="FY5" s="54">
        <f ca="1">INDEX(BingoMaker.com!$I$600:$I$614,MATCH(LARGE(BingoMaker.com!$J$600:$J$614,ROW()-1),BingoMaker.com!$J$600:$J$614,0))</f>
        <v>61</v>
      </c>
      <c r="GA5" s="54">
        <f ca="1">INDEX(BingoMaker.com!$A$620:$A$634,MATCH(LARGE(BingoMaker.com!$B$620:$B$634,ROW()-1),BingoMaker.com!$B$620:$B$634,0))</f>
        <v>12</v>
      </c>
      <c r="GB5" s="54">
        <f ca="1">INDEX(BingoMaker.com!$C$620:$C$634,MATCH(LARGE(BingoMaker.com!$D$620:$D$634,ROW()-1),BingoMaker.com!$D$620:$D$634,0))</f>
        <v>28</v>
      </c>
      <c r="GC5" s="54">
        <f ca="1">INDEX(BingoMaker.com!$E$620:$E$634,MATCH(LARGE(BingoMaker.com!$F$620:$F$634,ROW()-1),BingoMaker.com!$F$620:$F$634,0))</f>
        <v>41</v>
      </c>
      <c r="GD5" s="54">
        <f ca="1">INDEX(BingoMaker.com!$G$620:$G$634,MATCH(LARGE(BingoMaker.com!$H$620:$H$634,ROW()-1),BingoMaker.com!$H$620:$H$634,0))</f>
        <v>55</v>
      </c>
      <c r="GE5" s="54">
        <f ca="1">INDEX(BingoMaker.com!$I$620:$I$634,MATCH(LARGE(BingoMaker.com!$J$620:$J$634,ROW()-1),BingoMaker.com!$J$620:$J$634,0))</f>
        <v>71</v>
      </c>
      <c r="GF5" s="54">
        <f ca="1">INDEX(BingoMaker.com!$A$640:$A$654,MATCH(LARGE(BingoMaker.com!$B$640:$B$654,ROW()-1),BingoMaker.com!$B$640:$B$654,0))</f>
        <v>5</v>
      </c>
      <c r="GG5" s="54">
        <f ca="1">INDEX(BingoMaker.com!$C$640:$C$654,MATCH(LARGE(BingoMaker.com!$D$640:$D$654,ROW()-1),BingoMaker.com!$D$640:$D$654,0))</f>
        <v>27</v>
      </c>
      <c r="GH5" s="54">
        <f ca="1">INDEX(BingoMaker.com!$E$640:$E$654,MATCH(LARGE(BingoMaker.com!$F$640:$F$654,ROW()-1),BingoMaker.com!$F$640:$F$654,0))</f>
        <v>38</v>
      </c>
      <c r="GI5" s="54">
        <f ca="1">INDEX(BingoMaker.com!$G$640:$G$654,MATCH(LARGE(BingoMaker.com!$H$640:$H$654,ROW()-1),BingoMaker.com!$H$640:$H$654,0))</f>
        <v>58</v>
      </c>
      <c r="GJ5" s="54">
        <f ca="1">INDEX(BingoMaker.com!$I$640:$I$654,MATCH(LARGE(BingoMaker.com!$J$640:$J$654,ROW()-1),BingoMaker.com!$J$640:$J$654,0))</f>
        <v>65</v>
      </c>
      <c r="GL5" s="54">
        <f ca="1">INDEX(BingoMaker.com!$A$660:$A$674,MATCH(LARGE(BingoMaker.com!$B$660:$B$674,ROW()-1),BingoMaker.com!$B$660:$B$674,0))</f>
        <v>9</v>
      </c>
      <c r="GM5" s="54">
        <f ca="1">INDEX(BingoMaker.com!$C$660:$C$674,MATCH(LARGE(BingoMaker.com!$D$660:$D$674,ROW()-1),BingoMaker.com!$D$660:$D$674,0))</f>
        <v>22</v>
      </c>
      <c r="GN5" s="54">
        <f ca="1">INDEX(BingoMaker.com!$E$660:$E$674,MATCH(LARGE(BingoMaker.com!$F$660:$F$674,ROW()-1),BingoMaker.com!$F$660:$F$674,0))</f>
        <v>36</v>
      </c>
      <c r="GO5" s="54">
        <f ca="1">INDEX(BingoMaker.com!$G$660:$G$674,MATCH(LARGE(BingoMaker.com!$H$660:$H$674,ROW()-1),BingoMaker.com!$H$660:$H$674,0))</f>
        <v>49</v>
      </c>
      <c r="GP5" s="54">
        <f ca="1">INDEX(BingoMaker.com!$I$660:$I$674,MATCH(LARGE(BingoMaker.com!$J$660:$J$674,ROW()-1),BingoMaker.com!$J$660:$J$674,0))</f>
        <v>70</v>
      </c>
      <c r="GQ5" s="54">
        <f ca="1">INDEX(BingoMaker.com!$A$680:$A$694,MATCH(LARGE(BingoMaker.com!$B$680:$B$694,ROW()-1),BingoMaker.com!$B$680:$B$694,0))</f>
        <v>13</v>
      </c>
      <c r="GR5" s="54">
        <f ca="1">INDEX(BingoMaker.com!$C$680:$C$694,MATCH(LARGE(BingoMaker.com!$D$680:$D$694,ROW()-1),BingoMaker.com!$D$680:$D$694,0))</f>
        <v>30</v>
      </c>
      <c r="GS5" s="54">
        <f ca="1">INDEX(BingoMaker.com!$E$680:$E$694,MATCH(LARGE(BingoMaker.com!$F$680:$F$694,ROW()-1),BingoMaker.com!$F$680:$F$694,0))</f>
        <v>42</v>
      </c>
      <c r="GT5" s="54">
        <f ca="1">INDEX(BingoMaker.com!$G$680:$G$694,MATCH(LARGE(BingoMaker.com!$H$680:$H$694,ROW()-1),BingoMaker.com!$H$680:$H$694,0))</f>
        <v>48</v>
      </c>
      <c r="GU5" s="54">
        <f ca="1">INDEX(BingoMaker.com!$I$680:$I$694,MATCH(LARGE(BingoMaker.com!$J$680:$J$694,ROW()-1),BingoMaker.com!$J$680:$J$694,0))</f>
        <v>68</v>
      </c>
      <c r="GW5" s="54">
        <f ca="1">INDEX(BingoMaker.com!$A$700:$A$714,MATCH(LARGE(BingoMaker.com!$B$700:$B$714,ROW()-1),BingoMaker.com!$B$700:$B$714,0))</f>
        <v>9</v>
      </c>
      <c r="GX5" s="54">
        <f ca="1">INDEX(BingoMaker.com!$C$700:$C$714,MATCH(LARGE(BingoMaker.com!$D$700:$D$714,ROW()-1),BingoMaker.com!$D$700:$D$714,0))</f>
        <v>18</v>
      </c>
      <c r="GY5" s="54">
        <f ca="1">INDEX(BingoMaker.com!$E$700:$E$714,MATCH(LARGE(BingoMaker.com!$F$700:$F$714,ROW()-1),BingoMaker.com!$F$700:$F$714,0))</f>
        <v>42</v>
      </c>
      <c r="GZ5" s="54">
        <f ca="1">INDEX(BingoMaker.com!$G$700:$G$714,MATCH(LARGE(BingoMaker.com!$H$700:$H$714,ROW()-1),BingoMaker.com!$H$700:$H$714,0))</f>
        <v>50</v>
      </c>
      <c r="HA5" s="54">
        <f ca="1">INDEX(BingoMaker.com!$I$700:$I$714,MATCH(LARGE(BingoMaker.com!$J$700:$J$714,ROW()-1),BingoMaker.com!$J$700:$J$714,0))</f>
        <v>72</v>
      </c>
      <c r="HB5" s="54">
        <f ca="1">INDEX(BingoMaker.com!$A$720:$A$734,MATCH(LARGE(BingoMaker.com!$B$720:$B$734,ROW()-1),BingoMaker.com!$B$720:$B$734,0))</f>
        <v>11</v>
      </c>
      <c r="HC5" s="54">
        <f ca="1">INDEX(BingoMaker.com!$C$720:$C$734,MATCH(LARGE(BingoMaker.com!$D$720:$D$734,ROW()-1),BingoMaker.com!$D$720:$D$734,0))</f>
        <v>27</v>
      </c>
      <c r="HD5" s="54">
        <f ca="1">INDEX(BingoMaker.com!$E$720:$E$734,MATCH(LARGE(BingoMaker.com!$F$720:$F$734,ROW()-1),BingoMaker.com!$F$720:$F$734,0))</f>
        <v>41</v>
      </c>
      <c r="HE5" s="54">
        <f ca="1">INDEX(BingoMaker.com!$G$720:$G$734,MATCH(LARGE(BingoMaker.com!$H$720:$H$734,ROW()-1),BingoMaker.com!$H$720:$H$734,0))</f>
        <v>57</v>
      </c>
      <c r="HF5" s="54">
        <f ca="1">INDEX(BingoMaker.com!$I$720:$I$734,MATCH(LARGE(BingoMaker.com!$J$720:$J$734,ROW()-1),BingoMaker.com!$J$720:$J$734,0))</f>
        <v>65</v>
      </c>
      <c r="HH5" s="54">
        <f ca="1">INDEX(BingoMaker.com!$A$740:$A$754,MATCH(LARGE(BingoMaker.com!$B$740:$B$754,ROW()-1),BingoMaker.com!$B$740:$B$754,0))</f>
        <v>14</v>
      </c>
      <c r="HI5" s="54">
        <f ca="1">INDEX(BingoMaker.com!$C$740:$C$754,MATCH(LARGE(BingoMaker.com!$D$740:$D$754,ROW()-1),BingoMaker.com!$D$740:$D$754,0))</f>
        <v>19</v>
      </c>
      <c r="HJ5" s="54">
        <f ca="1">INDEX(BingoMaker.com!$E$740:$E$754,MATCH(LARGE(BingoMaker.com!$F$740:$F$754,ROW()-1),BingoMaker.com!$F$740:$F$754,0))</f>
        <v>43</v>
      </c>
      <c r="HK5" s="54">
        <f ca="1">INDEX(BingoMaker.com!$G$740:$G$754,MATCH(LARGE(BingoMaker.com!$H$740:$H$754,ROW()-1),BingoMaker.com!$H$740:$H$754,0))</f>
        <v>51</v>
      </c>
      <c r="HL5" s="54">
        <f ca="1">INDEX(BingoMaker.com!$I$740:$I$754,MATCH(LARGE(BingoMaker.com!$J$740:$J$754,ROW()-1),BingoMaker.com!$J$740:$J$754,0))</f>
        <v>64</v>
      </c>
      <c r="HM5" s="54">
        <f ca="1">INDEX(BingoMaker.com!$A$760:$A$774,MATCH(LARGE(BingoMaker.com!$B$760:$B$774,ROW()-1),BingoMaker.com!$B$760:$B$774,0))</f>
        <v>10</v>
      </c>
      <c r="HN5" s="54">
        <f ca="1">INDEX(BingoMaker.com!$C$760:$C$774,MATCH(LARGE(BingoMaker.com!$D$760:$D$774,ROW()-1),BingoMaker.com!$D$760:$D$774,0))</f>
        <v>25</v>
      </c>
      <c r="HO5" s="54">
        <f ca="1">INDEX(BingoMaker.com!$E$760:$E$774,MATCH(LARGE(BingoMaker.com!$F$760:$F$774,ROW()-1),BingoMaker.com!$F$760:$F$774,0))</f>
        <v>34</v>
      </c>
      <c r="HP5" s="54">
        <f ca="1">INDEX(BingoMaker.com!$G$760:$G$774,MATCH(LARGE(BingoMaker.com!$H$760:$H$774,ROW()-1),BingoMaker.com!$H$760:$H$774,0))</f>
        <v>56</v>
      </c>
      <c r="HQ5" s="54">
        <f ca="1">INDEX(BingoMaker.com!$I$760:$I$774,MATCH(LARGE(BingoMaker.com!$J$760:$J$774,ROW()-1),BingoMaker.com!$J$760:$J$774,0))</f>
        <v>67</v>
      </c>
      <c r="HS5" s="54">
        <f ca="1">INDEX(BingoMaker.com!$A$780:$A$794,MATCH(LARGE(BingoMaker.com!$B$780:$B$794,ROW()-1),BingoMaker.com!$B$780:$B$794,0))</f>
        <v>9</v>
      </c>
      <c r="HT5" s="54">
        <f ca="1">INDEX(BingoMaker.com!$C$780:$C$794,MATCH(LARGE(BingoMaker.com!$D$780:$D$794,ROW()-1),BingoMaker.com!$D$780:$D$794,0))</f>
        <v>30</v>
      </c>
      <c r="HU5" s="54">
        <f ca="1">INDEX(BingoMaker.com!$E$780:$E$794,MATCH(LARGE(BingoMaker.com!$F$780:$F$794,ROW()-1),BingoMaker.com!$F$780:$F$794,0))</f>
        <v>42</v>
      </c>
      <c r="HV5" s="54">
        <f ca="1">INDEX(BingoMaker.com!$G$780:$G$794,MATCH(LARGE(BingoMaker.com!$H$780:$H$794,ROW()-1),BingoMaker.com!$H$780:$H$794,0))</f>
        <v>51</v>
      </c>
      <c r="HW5" s="54">
        <f ca="1">INDEX(BingoMaker.com!$I$780:$I$794,MATCH(LARGE(BingoMaker.com!$J$780:$J$794,ROW()-1),BingoMaker.com!$J$780:$J$794,0))</f>
        <v>74</v>
      </c>
      <c r="HX5" s="54">
        <f ca="1">INDEX(BingoMaker.com!$A$800:$A$814,MATCH(LARGE(BingoMaker.com!$B$800:$B$814,ROW()-1),BingoMaker.com!$B$800:$B$814,0))</f>
        <v>6</v>
      </c>
      <c r="HY5" s="54">
        <f ca="1">INDEX(BingoMaker.com!$C$800:$C$814,MATCH(LARGE(BingoMaker.com!$D$800:$D$814,ROW()-1),BingoMaker.com!$D$800:$D$814,0))</f>
        <v>22</v>
      </c>
      <c r="HZ5" s="54">
        <f ca="1">INDEX(BingoMaker.com!$E$800:$E$814,MATCH(LARGE(BingoMaker.com!$F$800:$F$814,ROW()-1),BingoMaker.com!$F$800:$F$814,0))</f>
        <v>32</v>
      </c>
      <c r="IA5" s="54">
        <f ca="1">INDEX(BingoMaker.com!$G$800:$G$814,MATCH(LARGE(BingoMaker.com!$H$800:$H$814,ROW()-1),BingoMaker.com!$H$800:$H$814,0))</f>
        <v>55</v>
      </c>
      <c r="IB5" s="54">
        <f ca="1">INDEX(BingoMaker.com!$I$800:$I$814,MATCH(LARGE(BingoMaker.com!$J$800:$J$814,ROW()-1),BingoMaker.com!$J$800:$J$814,0))</f>
        <v>66</v>
      </c>
      <c r="ID5" s="54">
        <f ca="1">INDEX(BingoMaker.com!$A$820:$A$834,MATCH(LARGE(BingoMaker.com!$B$820:$B$834,ROW()-1),BingoMaker.com!$B$820:$B$834,0))</f>
        <v>9</v>
      </c>
      <c r="IE5" s="54">
        <f ca="1">INDEX(BingoMaker.com!$C$820:$C$834,MATCH(LARGE(BingoMaker.com!$D$820:$D$834,ROW()-1),BingoMaker.com!$D$820:$D$834,0))</f>
        <v>29</v>
      </c>
      <c r="IF5" s="54">
        <f ca="1">INDEX(BingoMaker.com!$E$820:$E$834,MATCH(LARGE(BingoMaker.com!$F$820:$F$834,ROW()-1),BingoMaker.com!$F$820:$F$834,0))</f>
        <v>42</v>
      </c>
      <c r="IG5" s="54">
        <f ca="1">INDEX(BingoMaker.com!$G$820:$G$834,MATCH(LARGE(BingoMaker.com!$H$820:$H$834,ROW()-1),BingoMaker.com!$H$820:$H$834,0))</f>
        <v>60</v>
      </c>
      <c r="IH5" s="54">
        <f ca="1">INDEX(BingoMaker.com!$I$820:$I$834,MATCH(LARGE(BingoMaker.com!$J$820:$J$834,ROW()-1),BingoMaker.com!$J$820:$J$834,0))</f>
        <v>62</v>
      </c>
      <c r="II5" s="54">
        <f ca="1">INDEX(BingoMaker.com!$A$840:$A$854,MATCH(LARGE(BingoMaker.com!$B$840:$B$854,ROW()-1),BingoMaker.com!$B$840:$B$854,0))</f>
        <v>8</v>
      </c>
      <c r="IJ5" s="54">
        <f ca="1">INDEX(BingoMaker.com!$C$840:$C$854,MATCH(LARGE(BingoMaker.com!$D$840:$D$854,ROW()-1),BingoMaker.com!$D$840:$D$854,0))</f>
        <v>20</v>
      </c>
      <c r="IK5" s="54">
        <f ca="1">INDEX(BingoMaker.com!$E$840:$E$854,MATCH(LARGE(BingoMaker.com!$F$840:$F$854,ROW()-1),BingoMaker.com!$F$840:$F$854,0))</f>
        <v>32</v>
      </c>
      <c r="IL5" s="54">
        <f ca="1">INDEX(BingoMaker.com!$G$840:$G$854,MATCH(LARGE(BingoMaker.com!$H$840:$H$854,ROW()-1),BingoMaker.com!$H$840:$H$854,0))</f>
        <v>51</v>
      </c>
      <c r="IM5" s="54">
        <f ca="1">INDEX(BingoMaker.com!$I$840:$I$854,MATCH(LARGE(BingoMaker.com!$J$840:$J$854,ROW()-1),BingoMaker.com!$J$840:$J$854,0))</f>
        <v>64</v>
      </c>
      <c r="IO5" s="54">
        <f ca="1">INDEX(BingoMaker.com!$A$860:$A$874,MATCH(LARGE(BingoMaker.com!$B$860:$B$874,ROW()-1),BingoMaker.com!$B$860:$B$874,0))</f>
        <v>15</v>
      </c>
      <c r="IP5" s="54">
        <f ca="1">INDEX(BingoMaker.com!$C$860:$C$874,MATCH(LARGE(BingoMaker.com!$D$860:$D$874,ROW()-1),BingoMaker.com!$D$860:$D$874,0))</f>
        <v>23</v>
      </c>
      <c r="IQ5" s="54">
        <f ca="1">INDEX(BingoMaker.com!$E$860:$E$874,MATCH(LARGE(BingoMaker.com!$F$860:$F$874,ROW()-1),BingoMaker.com!$F$860:$F$874,0))</f>
        <v>36</v>
      </c>
      <c r="IR5" s="54">
        <f ca="1">INDEX(BingoMaker.com!$G$860:$G$874,MATCH(LARGE(BingoMaker.com!$H$860:$H$874,ROW()-1),BingoMaker.com!$H$860:$H$874,0))</f>
        <v>54</v>
      </c>
      <c r="IS5" s="54">
        <f ca="1">INDEX(BingoMaker.com!$I$860:$I$874,MATCH(LARGE(BingoMaker.com!$J$860:$J$874,ROW()-1),BingoMaker.com!$J$860:$J$874,0))</f>
        <v>70</v>
      </c>
      <c r="IT5" s="54">
        <f ca="1">INDEX(BingoMaker.com!$A$880:$A$894,MATCH(LARGE(BingoMaker.com!$B$880:$B$894,ROW()-1),BingoMaker.com!$B$880:$B$894,0))</f>
        <v>8</v>
      </c>
      <c r="IU5" s="54">
        <f ca="1">INDEX(BingoMaker.com!$C$880:$C$894,MATCH(LARGE(BingoMaker.com!$D$880:$D$894,ROW()-1),BingoMaker.com!$D$880:$D$894,0))</f>
        <v>23</v>
      </c>
      <c r="IV5" s="54">
        <f ca="1">INDEX(BingoMaker.com!$E$880:$E$894,MATCH(LARGE(BingoMaker.com!$F$880:$F$894,ROW()-1),BingoMaker.com!$F$880:$F$894,0))</f>
        <v>42</v>
      </c>
      <c r="IW5" s="54">
        <f ca="1">INDEX(BingoMaker.com!$G$880:$G$894,MATCH(LARGE(BingoMaker.com!$H$880:$H$894,ROW()-1),BingoMaker.com!$H$880:$H$894,0))</f>
        <v>60</v>
      </c>
      <c r="IX5" s="54">
        <f ca="1">INDEX(BingoMaker.com!$I$880:$I$894,MATCH(LARGE(BingoMaker.com!$J$880:$J$894,ROW()-1),BingoMaker.com!$J$880:$J$894,0))</f>
        <v>64</v>
      </c>
      <c r="IZ5" s="54">
        <f ca="1">INDEX(BingoMaker.com!$A$900:$A$914,MATCH(LARGE(BingoMaker.com!$B$900:$B$914,ROW()-1),BingoMaker.com!$B$900:$B$914,0))</f>
        <v>2</v>
      </c>
      <c r="JA5" s="54">
        <f ca="1">INDEX(BingoMaker.com!$C$900:$C$914,MATCH(LARGE(BingoMaker.com!$D$900:$D$914,ROW()-1),BingoMaker.com!$D$900:$D$914,0))</f>
        <v>28</v>
      </c>
      <c r="JB5" s="54">
        <f ca="1">INDEX(BingoMaker.com!$E$900:$E$914,MATCH(LARGE(BingoMaker.com!$F$900:$F$914,ROW()-1),BingoMaker.com!$F$900:$F$914,0))</f>
        <v>32</v>
      </c>
      <c r="JC5" s="54">
        <f ca="1">INDEX(BingoMaker.com!$G$900:$G$914,MATCH(LARGE(BingoMaker.com!$H$900:$H$914,ROW()-1),BingoMaker.com!$H$900:$H$914,0))</f>
        <v>47</v>
      </c>
      <c r="JD5" s="54">
        <f ca="1">INDEX(BingoMaker.com!$I$900:$I$914,MATCH(LARGE(BingoMaker.com!$J$900:$J$914,ROW()-1),BingoMaker.com!$J$900:$J$914,0))</f>
        <v>75</v>
      </c>
      <c r="JE5" s="54">
        <f ca="1">INDEX(BingoMaker.com!$A$920:$A$934,MATCH(LARGE(BingoMaker.com!$B$920:$B$934,ROW()-1),BingoMaker.com!$B$920:$B$934,0))</f>
        <v>12</v>
      </c>
      <c r="JF5" s="54">
        <f ca="1">INDEX(BingoMaker.com!$C$920:$C$934,MATCH(LARGE(BingoMaker.com!$D$920:$D$934,ROW()-1),BingoMaker.com!$D$920:$D$934,0))</f>
        <v>26</v>
      </c>
      <c r="JG5" s="54">
        <f ca="1">INDEX(BingoMaker.com!$E$920:$E$934,MATCH(LARGE(BingoMaker.com!$F$920:$F$934,ROW()-1),BingoMaker.com!$F$920:$F$934,0))</f>
        <v>32</v>
      </c>
      <c r="JH5" s="54">
        <f ca="1">INDEX(BingoMaker.com!$G$920:$G$934,MATCH(LARGE(BingoMaker.com!$H$920:$H$934,ROW()-1),BingoMaker.com!$H$920:$H$934,0))</f>
        <v>53</v>
      </c>
      <c r="JI5" s="54">
        <f ca="1">INDEX(BingoMaker.com!$I$920:$I$934,MATCH(LARGE(BingoMaker.com!$J$920:$J$934,ROW()-1),BingoMaker.com!$J$920:$J$934,0))</f>
        <v>61</v>
      </c>
      <c r="JK5" s="54">
        <f ca="1">INDEX(BingoMaker.com!$A$940:$A$954,MATCH(LARGE(BingoMaker.com!$B$940:$B$954,ROW()-1),BingoMaker.com!$B$940:$B$954,0))</f>
        <v>3</v>
      </c>
      <c r="JL5" s="54">
        <f ca="1">INDEX(BingoMaker.com!$C$940:$C$954,MATCH(LARGE(BingoMaker.com!$D$940:$D$954,ROW()-1),BingoMaker.com!$D$940:$D$954,0))</f>
        <v>20</v>
      </c>
      <c r="JM5" s="54">
        <f ca="1">INDEX(BingoMaker.com!$E$940:$E$954,MATCH(LARGE(BingoMaker.com!$F$940:$F$954,ROW()-1),BingoMaker.com!$F$940:$F$954,0))</f>
        <v>35</v>
      </c>
      <c r="JN5" s="54">
        <f ca="1">INDEX(BingoMaker.com!$G$940:$G$954,MATCH(LARGE(BingoMaker.com!$H$940:$H$954,ROW()-1),BingoMaker.com!$H$940:$H$954,0))</f>
        <v>57</v>
      </c>
      <c r="JO5" s="54">
        <f ca="1">INDEX(BingoMaker.com!$I$940:$I$954,MATCH(LARGE(BingoMaker.com!$J$940:$J$954,ROW()-1),BingoMaker.com!$J$940:$J$954,0))</f>
        <v>70</v>
      </c>
      <c r="JP5" s="54">
        <f ca="1">INDEX(BingoMaker.com!$A$960:$A$974,MATCH(LARGE(BingoMaker.com!$B$960:$B$974,ROW()-1),BingoMaker.com!$B$960:$B$974,0))</f>
        <v>15</v>
      </c>
      <c r="JQ5" s="54">
        <f ca="1">INDEX(BingoMaker.com!$C$960:$C$974,MATCH(LARGE(BingoMaker.com!$D$960:$D$974,ROW()-1),BingoMaker.com!$D$960:$D$974,0))</f>
        <v>18</v>
      </c>
      <c r="JR5" s="54">
        <f ca="1">INDEX(BingoMaker.com!$E$960:$E$974,MATCH(LARGE(BingoMaker.com!$F$960:$F$974,ROW()-1),BingoMaker.com!$F$960:$F$974,0))</f>
        <v>45</v>
      </c>
      <c r="JS5" s="54">
        <f ca="1">INDEX(BingoMaker.com!$G$960:$G$974,MATCH(LARGE(BingoMaker.com!$H$960:$H$974,ROW()-1),BingoMaker.com!$H$960:$H$974,0))</f>
        <v>53</v>
      </c>
      <c r="JT5" s="54">
        <f ca="1">INDEX(BingoMaker.com!$I$960:$I$974,MATCH(LARGE(BingoMaker.com!$J$960:$J$974,ROW()-1),BingoMaker.com!$J$960:$J$974,0))</f>
        <v>75</v>
      </c>
      <c r="JV5" s="54">
        <f ca="1">INDEX(BingoMaker.com!$A$980:$A$994,MATCH(LARGE(BingoMaker.com!$B$980:$B$994,ROW()-1),BingoMaker.com!$B$980:$B$994,0))</f>
        <v>2</v>
      </c>
      <c r="JW5" s="54">
        <f ca="1">INDEX(BingoMaker.com!$C$980:$C$994,MATCH(LARGE(BingoMaker.com!$D$980:$D$994,ROW()-1),BingoMaker.com!$D$980:$D$994,0))</f>
        <v>18</v>
      </c>
      <c r="JX5" s="54">
        <f ca="1">INDEX(BingoMaker.com!$E$980:$E$994,MATCH(LARGE(BingoMaker.com!$F$980:$F$994,ROW()-1),BingoMaker.com!$F$980:$F$994,0))</f>
        <v>34</v>
      </c>
      <c r="JY5" s="54">
        <f ca="1">INDEX(BingoMaker.com!$G$980:$G$994,MATCH(LARGE(BingoMaker.com!$H$980:$H$994,ROW()-1),BingoMaker.com!$H$980:$H$994,0))</f>
        <v>52</v>
      </c>
      <c r="JZ5" s="54">
        <f ca="1">INDEX(BingoMaker.com!$I$980:$I$994,MATCH(LARGE(BingoMaker.com!$J$980:$J$994,ROW()-1),BingoMaker.com!$J$980:$J$994,0))</f>
        <v>74</v>
      </c>
      <c r="KA5" s="55">
        <f ca="1">INDEX(BingoMaker.com!$A$1000:$A$1014,MATCH(LARGE(BingoMaker.com!$B$1000:$B$1014,ROW()-1),BingoMaker.com!$B$1000:$B$1014,0))</f>
        <v>12</v>
      </c>
      <c r="KB5" s="55">
        <f ca="1">INDEX(BingoMaker.com!$C$1000:$C$1014,MATCH(LARGE(BingoMaker.com!$D$1000:$D$1014,ROW()-1),BingoMaker.com!$D$1000:$D$1014,0))</f>
        <v>22</v>
      </c>
      <c r="KC5" s="55">
        <f ca="1">INDEX(BingoMaker.com!$E$1000:$E$1014,MATCH(LARGE(BingoMaker.com!$F$1000:$F$1014,ROW()-1),BingoMaker.com!$F$1000:$F$1014,0))</f>
        <v>35</v>
      </c>
      <c r="KD5" s="55">
        <f ca="1">INDEX(BingoMaker.com!$G$1000:$G$1014,MATCH(LARGE(BingoMaker.com!$H$1000:$H$1014,ROW()-1),BingoMaker.com!$H$1000:$H$1014,0))</f>
        <v>48</v>
      </c>
      <c r="KE5" s="55">
        <f ca="1">INDEX(BingoMaker.com!$I$1000:$I$1014,MATCH(LARGE(BingoMaker.com!$J$1000:$J$1014,ROW()-1),BingoMaker.com!$J$1000:$J$1014,0))</f>
        <v>66</v>
      </c>
      <c r="KG5" s="55">
        <f ca="1">INDEX(BingoMaker.com!$A$1020:$A$1034,MATCH(LARGE(BingoMaker.com!$B$1020:$B$1034,ROW()-1),BingoMaker.com!$B$1020:$B$1034,0))</f>
        <v>10</v>
      </c>
      <c r="KH5" s="55">
        <f ca="1">INDEX(BingoMaker.com!$C$1020:$C$1034,MATCH(LARGE(BingoMaker.com!$D$1020:$D$1034,ROW()-1),BingoMaker.com!$D$1020:$D$1034,0))</f>
        <v>30</v>
      </c>
      <c r="KI5" s="55">
        <f ca="1">INDEX(BingoMaker.com!$E$1020:$E$1034,MATCH(LARGE(BingoMaker.com!$F$1020:$F$1034,ROW()-1),BingoMaker.com!$F$1020:$F$1034,0))</f>
        <v>38</v>
      </c>
      <c r="KJ5" s="55">
        <f ca="1">INDEX(BingoMaker.com!$G$1020:$G$1034,MATCH(LARGE(BingoMaker.com!$H$1020:$H$1034,ROW()-1),BingoMaker.com!$H$1020:$H$1034,0))</f>
        <v>52</v>
      </c>
      <c r="KK5" s="55">
        <f ca="1">INDEX(BingoMaker.com!$I$1020:$I$1034,MATCH(LARGE(BingoMaker.com!$J$1020:$J$1034,ROW()-1),BingoMaker.com!$J$1020:$J$1034,0))</f>
        <v>72</v>
      </c>
      <c r="KL5" s="55">
        <f ca="1">INDEX(BingoMaker.com!$A$1040:$A$1054,MATCH(LARGE(BingoMaker.com!$B$1040:$B$1054,ROW()-1),BingoMaker.com!$B$1040:$B$1054,0))</f>
        <v>1</v>
      </c>
      <c r="KM5" s="55">
        <f ca="1">INDEX(BingoMaker.com!$C$1040:$C$1054,MATCH(LARGE(BingoMaker.com!$D$1040:$D$1054,ROW()-1),BingoMaker.com!$D$1040:$D$1054,0))</f>
        <v>22</v>
      </c>
      <c r="KN5" s="55">
        <f ca="1">INDEX(BingoMaker.com!$E$1040:$E$1054,MATCH(LARGE(BingoMaker.com!$F$1040:$F$1054,ROW()-1),BingoMaker.com!$F$1040:$F$1054,0))</f>
        <v>32</v>
      </c>
      <c r="KO5" s="55">
        <f ca="1">INDEX(BingoMaker.com!$G$1040:$G$1054,MATCH(LARGE(BingoMaker.com!$H$1040:$H$1054,ROW()-1),BingoMaker.com!$H$1040:$H$1054,0))</f>
        <v>54</v>
      </c>
      <c r="KP5" s="55">
        <f ca="1">INDEX(BingoMaker.com!$I$1040:$I$1054,MATCH(LARGE(BingoMaker.com!$J$1040:$J$1054,ROW()-1),BingoMaker.com!$J$1040:$J$1054,0))</f>
        <v>66</v>
      </c>
      <c r="KR5" s="55">
        <f ca="1">INDEX(BingoMaker.com!$A$1060:$A$1074,MATCH(LARGE(BingoMaker.com!$B$1060:$B$1074,ROW()-1),BingoMaker.com!$B$1060:$B$1074,0))</f>
        <v>1</v>
      </c>
      <c r="KS5" s="55">
        <f ca="1">INDEX(BingoMaker.com!$C$1060:$C$1074,MATCH(LARGE(BingoMaker.com!$D$1060:$D$1074,ROW()-1),BingoMaker.com!$D$1060:$D$1074,0))</f>
        <v>29</v>
      </c>
      <c r="KT5" s="55">
        <f ca="1">INDEX(BingoMaker.com!$E$1060:$E$1074,MATCH(LARGE(BingoMaker.com!$F$1060:$F$1074,ROW()-1),BingoMaker.com!$F$1060:$F$1074,0))</f>
        <v>32</v>
      </c>
      <c r="KU5" s="55">
        <f ca="1">INDEX(BingoMaker.com!$G$1060:$G$1074,MATCH(LARGE(BingoMaker.com!$H$1060:$H$1074,ROW()-1),BingoMaker.com!$H$1060:$H$1074,0))</f>
        <v>53</v>
      </c>
      <c r="KV5" s="55">
        <f ca="1">INDEX(BingoMaker.com!$I$1060:$I$1074,MATCH(LARGE(BingoMaker.com!$J$1060:$J$1074,ROW()-1),BingoMaker.com!$J$1060:$J$1074,0))</f>
        <v>65</v>
      </c>
      <c r="KW5" s="55">
        <f ca="1">INDEX(BingoMaker.com!$A$1080:$A$1094,MATCH(LARGE(BingoMaker.com!$B$1080:$B$1094,ROW()-1),BingoMaker.com!$B$1080:$B$1094,0))</f>
        <v>8</v>
      </c>
      <c r="KX5" s="55">
        <f ca="1">INDEX(BingoMaker.com!$C$1080:$C$1094,MATCH(LARGE(BingoMaker.com!$D$1080:$D$1094,ROW()-1),BingoMaker.com!$D$1080:$D$1094,0))</f>
        <v>28</v>
      </c>
      <c r="KY5" s="55">
        <f ca="1">INDEX(BingoMaker.com!$E$1080:$E$1094,MATCH(LARGE(BingoMaker.com!$F$1080:$F$1094,ROW()-1),BingoMaker.com!$F$1080:$F$1094,0))</f>
        <v>34</v>
      </c>
      <c r="KZ5" s="55">
        <f ca="1">INDEX(BingoMaker.com!$G$1080:$G$1094,MATCH(LARGE(BingoMaker.com!$H$1080:$H$1094,ROW()-1),BingoMaker.com!$H$1080:$H$1094,0))</f>
        <v>56</v>
      </c>
      <c r="LA5" s="55">
        <f ca="1">INDEX(BingoMaker.com!$I$1080:$I$1094,MATCH(LARGE(BingoMaker.com!$J$1080:$J$1094,ROW()-1),BingoMaker.com!$J$1080:$J$1094,0))</f>
        <v>69</v>
      </c>
      <c r="LC5" s="55">
        <f ca="1">INDEX(BingoMaker.com!$A$1100:$A$1114,MATCH(LARGE(BingoMaker.com!$B$1100:$B$1114,ROW()-1),BingoMaker.com!$B$1100:$B$1114,0))</f>
        <v>14</v>
      </c>
      <c r="LD5" s="55">
        <f ca="1">INDEX(BingoMaker.com!$C$1100:$C$1114,MATCH(LARGE(BingoMaker.com!$D$1100:$D$1114,ROW()-1),BingoMaker.com!$D$1100:$D$1114,0))</f>
        <v>23</v>
      </c>
      <c r="LE5" s="55">
        <f ca="1">INDEX(BingoMaker.com!$E$1100:$E$1114,MATCH(LARGE(BingoMaker.com!$F$1100:$F$1114,ROW()-1),BingoMaker.com!$F$1100:$F$1114,0))</f>
        <v>40</v>
      </c>
      <c r="LF5" s="55">
        <f ca="1">INDEX(BingoMaker.com!$G$1100:$G$1114,MATCH(LARGE(BingoMaker.com!$H$1100:$H$1114,ROW()-1),BingoMaker.com!$H$1100:$H$1114,0))</f>
        <v>56</v>
      </c>
      <c r="LG5" s="55">
        <f ca="1">INDEX(BingoMaker.com!$I$1100:$I$1114,MATCH(LARGE(BingoMaker.com!$J$1100:$J$1114,ROW()-1),BingoMaker.com!$J$1100:$J$1114,0))</f>
        <v>67</v>
      </c>
      <c r="LH5" s="55">
        <f ca="1">INDEX(BingoMaker.com!$A$1120:$A$1134,MATCH(LARGE(BingoMaker.com!$B$1120:$B$1134,ROW()-1),BingoMaker.com!$B$1120:$B$1134,0))</f>
        <v>13</v>
      </c>
      <c r="LI5" s="55">
        <f ca="1">INDEX(BingoMaker.com!$C$1120:$C$1134,MATCH(LARGE(BingoMaker.com!$D$1120:$D$1134,ROW()-1),BingoMaker.com!$D$1120:$D$1134,0))</f>
        <v>18</v>
      </c>
      <c r="LJ5" s="55">
        <f ca="1">INDEX(BingoMaker.com!$E$1120:$E$1134,MATCH(LARGE(BingoMaker.com!$F$1120:$F$1134,ROW()-1),BingoMaker.com!$F$1120:$F$1134,0))</f>
        <v>42</v>
      </c>
      <c r="LK5" s="55">
        <f ca="1">INDEX(BingoMaker.com!$G$1120:$G$1134,MATCH(LARGE(BingoMaker.com!$H$1120:$H$1134,ROW()-1),BingoMaker.com!$H$1120:$H$1134,0))</f>
        <v>52</v>
      </c>
      <c r="LL5" s="55">
        <f ca="1">INDEX(BingoMaker.com!$I$1120:$I$1134,MATCH(LARGE(BingoMaker.com!$J$1120:$J$1134,ROW()-1),BingoMaker.com!$J$1120:$J$1134,0))</f>
        <v>69</v>
      </c>
      <c r="LN5" s="55">
        <f ca="1">INDEX(BingoMaker.com!$A$1140:$A$1154,MATCH(LARGE(BingoMaker.com!$B$1140:$B$1154,ROW()-1),BingoMaker.com!$B$1140:$B$1154,0))</f>
        <v>4</v>
      </c>
      <c r="LO5" s="55">
        <f ca="1">INDEX(BingoMaker.com!$C$1140:$C$1154,MATCH(LARGE(BingoMaker.com!$D$1140:$D$1154,ROW()-1),BingoMaker.com!$D$1140:$D$1154,0))</f>
        <v>30</v>
      </c>
      <c r="LP5" s="55">
        <f ca="1">INDEX(BingoMaker.com!$E$1140:$E$1154,MATCH(LARGE(BingoMaker.com!$F$1140:$F$1154,ROW()-1),BingoMaker.com!$F$1140:$F$1154,0))</f>
        <v>40</v>
      </c>
      <c r="LQ5" s="55">
        <f ca="1">INDEX(BingoMaker.com!$G$1140:$G$1154,MATCH(LARGE(BingoMaker.com!$H$1140:$H$1154,ROW()-1),BingoMaker.com!$H$1140:$H$1154,0))</f>
        <v>56</v>
      </c>
      <c r="LR5" s="55">
        <f ca="1">INDEX(BingoMaker.com!$I$1140:$I$1154,MATCH(LARGE(BingoMaker.com!$J$1140:$J$1154,ROW()-1),BingoMaker.com!$J$1140:$J$1154,0))</f>
        <v>67</v>
      </c>
      <c r="LS5" s="55">
        <f ca="1">INDEX(BingoMaker.com!$A$1160:$A$1174,MATCH(LARGE(BingoMaker.com!$B$1160:$B$1174,ROW()-1),BingoMaker.com!$B$1160:$B$1174,0))</f>
        <v>1</v>
      </c>
      <c r="LT5" s="55">
        <f ca="1">INDEX(BingoMaker.com!$C$1160:$C$1174,MATCH(LARGE(BingoMaker.com!$D$1160:$D$1174,ROW()-1),BingoMaker.com!$D$1160:$D$1174,0))</f>
        <v>28</v>
      </c>
      <c r="LU5" s="55">
        <f ca="1">INDEX(BingoMaker.com!$E$1160:$E$1174,MATCH(LARGE(BingoMaker.com!$F$1160:$F$1174,ROW()-1),BingoMaker.com!$F$1160:$F$1174,0))</f>
        <v>42</v>
      </c>
      <c r="LV5" s="55">
        <f ca="1">INDEX(BingoMaker.com!$G$1160:$G$1174,MATCH(LARGE(BingoMaker.com!$H$1160:$H$1174,ROW()-1),BingoMaker.com!$H$1160:$H$1174,0))</f>
        <v>52</v>
      </c>
      <c r="LW5" s="55">
        <f ca="1">INDEX(BingoMaker.com!$I$1160:$I$1174,MATCH(LARGE(BingoMaker.com!$J$1160:$J$1174,ROW()-1),BingoMaker.com!$J$1160:$J$1174,0))</f>
        <v>73</v>
      </c>
      <c r="LY5" s="55">
        <f ca="1">INDEX(BingoMaker.com!$A$1180:$A$1194,MATCH(LARGE(BingoMaker.com!$B$1180:$B$1194,ROW()-1),BingoMaker.com!$B$1180:$B$1194,0))</f>
        <v>5</v>
      </c>
      <c r="LZ5" s="55">
        <f ca="1">INDEX(BingoMaker.com!$C$1180:$C$1194,MATCH(LARGE(BingoMaker.com!$D$1180:$D$1194,ROW()-1),BingoMaker.com!$D$1180:$D$1194,0))</f>
        <v>18</v>
      </c>
      <c r="MA5" s="55">
        <f ca="1">INDEX(BingoMaker.com!$E$1180:$E$1194,MATCH(LARGE(BingoMaker.com!$F$1180:$F$1194,ROW()-1),BingoMaker.com!$F$1180:$F$1194,0))</f>
        <v>35</v>
      </c>
      <c r="MB5" s="55">
        <f ca="1">INDEX(BingoMaker.com!$G$1180:$G$1194,MATCH(LARGE(BingoMaker.com!$H$1180:$H$1194,ROW()-1),BingoMaker.com!$H$1180:$H$1194,0))</f>
        <v>60</v>
      </c>
      <c r="MC5" s="55">
        <f ca="1">INDEX(BingoMaker.com!$I$1180:$I$1194,MATCH(LARGE(BingoMaker.com!$J$1180:$J$1194,ROW()-1),BingoMaker.com!$J$1180:$J$1194,0))</f>
        <v>63</v>
      </c>
      <c r="MD5" s="55">
        <f ca="1">INDEX(BingoMaker.com!$A$1200:$A$1214,MATCH(LARGE(BingoMaker.com!$B$1200:$B$1214,ROW()-1),BingoMaker.com!$B$1200:$B$1214,0))</f>
        <v>12</v>
      </c>
      <c r="ME5" s="55">
        <f ca="1">INDEX(BingoMaker.com!$C$1200:$C$1214,MATCH(LARGE(BingoMaker.com!$D$1200:$D$1214,ROW()-1),BingoMaker.com!$D$1200:$D$1214,0))</f>
        <v>22</v>
      </c>
      <c r="MF5" s="55">
        <f ca="1">INDEX(BingoMaker.com!$E$1200:$E$1214,MATCH(LARGE(BingoMaker.com!$F$1200:$F$1214,ROW()-1),BingoMaker.com!$F$1200:$F$1214,0))</f>
        <v>32</v>
      </c>
      <c r="MG5" s="55">
        <f ca="1">INDEX(BingoMaker.com!$G$1200:$G$1214,MATCH(LARGE(BingoMaker.com!$H$1200:$H$1214,ROW()-1),BingoMaker.com!$H$1200:$H$1214,0))</f>
        <v>46</v>
      </c>
      <c r="MH5" s="55">
        <f ca="1">INDEX(BingoMaker.com!$I$1200:$I$1214,MATCH(LARGE(BingoMaker.com!$J$1200:$J$1214,ROW()-1),BingoMaker.com!$J$1200:$J$1214,0))</f>
        <v>71</v>
      </c>
      <c r="MJ5" s="55">
        <f ca="1">INDEX(BingoMaker.com!$A$1220:$A$1234,MATCH(LARGE(BingoMaker.com!$B$1220:$B$1234,ROW()-1),BingoMaker.com!$B$1220:$B$1234,0))</f>
        <v>15</v>
      </c>
      <c r="MK5" s="55">
        <f ca="1">INDEX(BingoMaker.com!$C$1220:$C$1234,MATCH(LARGE(BingoMaker.com!$D$1220:$D$1234,ROW()-1),BingoMaker.com!$D$1220:$D$1234,0))</f>
        <v>16</v>
      </c>
      <c r="ML5" s="55">
        <f ca="1">INDEX(BingoMaker.com!$E$1220:$E$1234,MATCH(LARGE(BingoMaker.com!$F$1220:$F$1234,ROW()-1),BingoMaker.com!$F$1220:$F$1234,0))</f>
        <v>44</v>
      </c>
      <c r="MM5" s="55">
        <f ca="1">INDEX(BingoMaker.com!$G$1220:$G$1234,MATCH(LARGE(BingoMaker.com!$H$1220:$H$1234,ROW()-1),BingoMaker.com!$H$1220:$H$1234,0))</f>
        <v>54</v>
      </c>
      <c r="MN5" s="55">
        <f ca="1">INDEX(BingoMaker.com!$I$1220:$I$1234,MATCH(LARGE(BingoMaker.com!$J$1220:$J$1234,ROW()-1),BingoMaker.com!$J$1220:$J$1234,0))</f>
        <v>67</v>
      </c>
      <c r="MO5" s="55">
        <f ca="1">INDEX(BingoMaker.com!$A$1240:$A$1254,MATCH(LARGE(BingoMaker.com!$B$1240:$B$1254,ROW()-1),BingoMaker.com!$B$1240:$B$1254,0))</f>
        <v>8</v>
      </c>
      <c r="MP5" s="55">
        <f ca="1">INDEX(BingoMaker.com!$C$1240:$C$1254,MATCH(LARGE(BingoMaker.com!$D$1240:$D$1254,ROW()-1),BingoMaker.com!$D$1240:$D$1254,0))</f>
        <v>30</v>
      </c>
      <c r="MQ5" s="55">
        <f ca="1">INDEX(BingoMaker.com!$E$1240:$E$1254,MATCH(LARGE(BingoMaker.com!$F$1240:$F$1254,ROW()-1),BingoMaker.com!$F$1240:$F$1254,0))</f>
        <v>39</v>
      </c>
      <c r="MR5" s="55">
        <f ca="1">INDEX(BingoMaker.com!$G$1240:$G$1254,MATCH(LARGE(BingoMaker.com!$H$1240:$H$1254,ROW()-1),BingoMaker.com!$H$1240:$H$1254,0))</f>
        <v>52</v>
      </c>
      <c r="MS5" s="55">
        <f ca="1">INDEX(BingoMaker.com!$I$1240:$I$1254,MATCH(LARGE(BingoMaker.com!$J$1240:$J$1254,ROW()-1),BingoMaker.com!$J$1240:$J$1254,0))</f>
        <v>64</v>
      </c>
      <c r="MU5" s="55">
        <f ca="1">INDEX(BingoMaker.com!$A$1260:$A$1274,MATCH(LARGE(BingoMaker.com!$B$1260:$B$1274,ROW()-1),BingoMaker.com!$B$1260:$B$1274,0))</f>
        <v>8</v>
      </c>
      <c r="MV5" s="55">
        <f ca="1">INDEX(BingoMaker.com!$C$1260:$C$1274,MATCH(LARGE(BingoMaker.com!$D$1260:$D$1274,ROW()-1),BingoMaker.com!$D$1260:$D$1274,0))</f>
        <v>25</v>
      </c>
      <c r="MW5" s="55">
        <f ca="1">INDEX(BingoMaker.com!$E$1260:$E$1274,MATCH(LARGE(BingoMaker.com!$F$1260:$F$1274,ROW()-1),BingoMaker.com!$F$1260:$F$1274,0))</f>
        <v>45</v>
      </c>
      <c r="MX5" s="55">
        <f ca="1">INDEX(BingoMaker.com!$G$1260:$G$1274,MATCH(LARGE(BingoMaker.com!$H$1260:$H$1274,ROW()-1),BingoMaker.com!$H$1260:$H$1274,0))</f>
        <v>60</v>
      </c>
      <c r="MY5" s="55">
        <f ca="1">INDEX(BingoMaker.com!$I$1260:$I$1274,MATCH(LARGE(BingoMaker.com!$J$1260:$J$1274,ROW()-1),BingoMaker.com!$J$1260:$J$1274,0))</f>
        <v>69</v>
      </c>
      <c r="MZ5" s="55">
        <f ca="1">INDEX(BingoMaker.com!$A$1280:$A$1294,MATCH(LARGE(BingoMaker.com!$B$1280:$B$1294,ROW()-1),BingoMaker.com!$B$1280:$B$1294,0))</f>
        <v>4</v>
      </c>
      <c r="NA5" s="55">
        <f ca="1">INDEX(BingoMaker.com!$C$1280:$C$1294,MATCH(LARGE(BingoMaker.com!$D$1280:$D$1294,ROW()-1),BingoMaker.com!$D$1280:$D$1294,0))</f>
        <v>22</v>
      </c>
      <c r="NB5" s="55">
        <f ca="1">INDEX(BingoMaker.com!$E$1280:$E$1294,MATCH(LARGE(BingoMaker.com!$F$1280:$F$1294,ROW()-1),BingoMaker.com!$F$1280:$F$1294,0))</f>
        <v>41</v>
      </c>
      <c r="NC5" s="55">
        <f ca="1">INDEX(BingoMaker.com!$G$1280:$G$1294,MATCH(LARGE(BingoMaker.com!$H$1280:$H$1294,ROW()-1),BingoMaker.com!$H$1280:$H$1294,0))</f>
        <v>54</v>
      </c>
      <c r="ND5" s="55">
        <f ca="1">INDEX(BingoMaker.com!$I$1280:$I$1294,MATCH(LARGE(BingoMaker.com!$J$1280:$J$1294,ROW()-1),BingoMaker.com!$J$1280:$J$1294,0))</f>
        <v>72</v>
      </c>
      <c r="NF5" s="55">
        <f ca="1">INDEX(BingoMaker.com!$A$1300:$A$1314,MATCH(LARGE(BingoMaker.com!$B$1300:$B$1314,ROW()-1),BingoMaker.com!$B$1300:$B$1314,0))</f>
        <v>15</v>
      </c>
      <c r="NG5" s="55">
        <f ca="1">INDEX(BingoMaker.com!$C$1300:$C$1314,MATCH(LARGE(BingoMaker.com!$D$1300:$D$1314,ROW()-1),BingoMaker.com!$D$1300:$D$1314,0))</f>
        <v>30</v>
      </c>
      <c r="NH5" s="55">
        <f ca="1">INDEX(BingoMaker.com!$E$1300:$E$1314,MATCH(LARGE(BingoMaker.com!$F$1300:$F$1314,ROW()-1),BingoMaker.com!$F$1300:$F$1314,0))</f>
        <v>33</v>
      </c>
      <c r="NI5" s="55">
        <f ca="1">INDEX(BingoMaker.com!$G$1300:$G$1314,MATCH(LARGE(BingoMaker.com!$H$1300:$H$1314,ROW()-1),BingoMaker.com!$H$1300:$H$1314,0))</f>
        <v>57</v>
      </c>
      <c r="NJ5" s="55">
        <f ca="1">INDEX(BingoMaker.com!$I$1300:$I$1314,MATCH(LARGE(BingoMaker.com!$J$1300:$J$1314,ROW()-1),BingoMaker.com!$J$1300:$J$1314,0))</f>
        <v>64</v>
      </c>
      <c r="NK5" s="55">
        <f ca="1">INDEX(BingoMaker.com!$A$1320:$A$1334,MATCH(LARGE(BingoMaker.com!$B$1320:$B$1334,ROW()-1),BingoMaker.com!$B$1320:$B$1334,0))</f>
        <v>14</v>
      </c>
      <c r="NL5" s="55">
        <f ca="1">INDEX(BingoMaker.com!$C$1320:$C$1334,MATCH(LARGE(BingoMaker.com!$D$1320:$D$1334,ROW()-1),BingoMaker.com!$D$1320:$D$1334,0))</f>
        <v>27</v>
      </c>
      <c r="NM5" s="55">
        <f ca="1">INDEX(BingoMaker.com!$E$1320:$E$1334,MATCH(LARGE(BingoMaker.com!$F$1320:$F$1334,ROW()-1),BingoMaker.com!$F$1320:$F$1334,0))</f>
        <v>39</v>
      </c>
      <c r="NN5" s="55">
        <f ca="1">INDEX(BingoMaker.com!$G$1320:$G$1334,MATCH(LARGE(BingoMaker.com!$H$1320:$H$1334,ROW()-1),BingoMaker.com!$H$1320:$H$1334,0))</f>
        <v>46</v>
      </c>
      <c r="NO5" s="55">
        <f ca="1">INDEX(BingoMaker.com!$I$1320:$I$1334,MATCH(LARGE(BingoMaker.com!$J$1320:$J$1334,ROW()-1),BingoMaker.com!$J$1320:$J$1334,0))</f>
        <v>69</v>
      </c>
      <c r="NQ5" s="55">
        <f ca="1">INDEX(BingoMaker.com!$A$1340:$A$1354,MATCH(LARGE(BingoMaker.com!$B$1340:$B$1354,ROW()-1),BingoMaker.com!$B$1340:$B$1354,0))</f>
        <v>7</v>
      </c>
      <c r="NR5" s="55">
        <f ca="1">INDEX(BingoMaker.com!$C$1340:$C$1354,MATCH(LARGE(BingoMaker.com!$D$1340:$D$1354,ROW()-1),BingoMaker.com!$D$1340:$D$1354,0))</f>
        <v>30</v>
      </c>
      <c r="NS5" s="55">
        <f ca="1">INDEX(BingoMaker.com!$E$1340:$E$1354,MATCH(LARGE(BingoMaker.com!$F$1340:$F$1354,ROW()-1),BingoMaker.com!$F$1340:$F$1354,0))</f>
        <v>40</v>
      </c>
      <c r="NT5" s="55">
        <f ca="1">INDEX(BingoMaker.com!$G$1340:$G$1354,MATCH(LARGE(BingoMaker.com!$H$1340:$H$1354,ROW()-1),BingoMaker.com!$H$1340:$H$1354,0))</f>
        <v>49</v>
      </c>
      <c r="NU5" s="55">
        <f ca="1">INDEX(BingoMaker.com!$I$1340:$I$1354,MATCH(LARGE(BingoMaker.com!$J$1340:$J$1354,ROW()-1),BingoMaker.com!$J$1340:$J$1354,0))</f>
        <v>66</v>
      </c>
      <c r="NV5" s="55">
        <f ca="1">INDEX(BingoMaker.com!$A$1360:$A$1374,MATCH(LARGE(BingoMaker.com!$B$1360:$B$1374,ROW()-1),BingoMaker.com!$B$1360:$B$1374,0))</f>
        <v>5</v>
      </c>
      <c r="NW5" s="55">
        <f ca="1">INDEX(BingoMaker.com!$C$1360:$C$1374,MATCH(LARGE(BingoMaker.com!$D$1360:$D$1374,ROW()-1),BingoMaker.com!$D$1360:$D$1374,0))</f>
        <v>26</v>
      </c>
      <c r="NX5" s="55">
        <f ca="1">INDEX(BingoMaker.com!$E$1360:$E$1374,MATCH(LARGE(BingoMaker.com!$F$1360:$F$1374,ROW()-1),BingoMaker.com!$F$1360:$F$1374,0))</f>
        <v>42</v>
      </c>
      <c r="NY5" s="55">
        <f ca="1">INDEX(BingoMaker.com!$G$1360:$G$1374,MATCH(LARGE(BingoMaker.com!$H$1360:$H$1374,ROW()-1),BingoMaker.com!$H$1360:$H$1374,0))</f>
        <v>57</v>
      </c>
      <c r="NZ5" s="55">
        <f ca="1">INDEX(BingoMaker.com!$I$1360:$I$1374,MATCH(LARGE(BingoMaker.com!$J$1360:$J$1374,ROW()-1),BingoMaker.com!$J$1360:$J$1374,0))</f>
        <v>68</v>
      </c>
      <c r="OB5" s="55">
        <f ca="1">INDEX(BingoMaker.com!$A$1380:$A$1394,MATCH(LARGE(BingoMaker.com!$B$1380:$B$1394,ROW()-1),BingoMaker.com!$B$1380:$B$1394,0))</f>
        <v>3</v>
      </c>
      <c r="OC5" s="55">
        <f ca="1">INDEX(BingoMaker.com!$C$1380:$C$1394,MATCH(LARGE(BingoMaker.com!$D$1380:$D$1394,ROW()-1),BingoMaker.com!$D$1380:$D$1394,0))</f>
        <v>16</v>
      </c>
      <c r="OD5" s="55">
        <f ca="1">INDEX(BingoMaker.com!$E$1380:$E$1394,MATCH(LARGE(BingoMaker.com!$F$1380:$F$1394,ROW()-1),BingoMaker.com!$F$1380:$F$1394,0))</f>
        <v>43</v>
      </c>
      <c r="OE5" s="55">
        <f ca="1">INDEX(BingoMaker.com!$G$1380:$G$1394,MATCH(LARGE(BingoMaker.com!$H$1380:$H$1394,ROW()-1),BingoMaker.com!$H$1380:$H$1394,0))</f>
        <v>55</v>
      </c>
      <c r="OF5" s="55">
        <f ca="1">INDEX(BingoMaker.com!$I$1380:$I$1394,MATCH(LARGE(BingoMaker.com!$J$1380:$J$1394,ROW()-1),BingoMaker.com!$J$1380:$J$1394,0))</f>
        <v>62</v>
      </c>
      <c r="OG5" s="55">
        <f ca="1">INDEX(BingoMaker.com!$A$1400:$A$1414,MATCH(LARGE(BingoMaker.com!$B$1400:$B$1414,ROW()-1),BingoMaker.com!$B$1400:$B$1414,0))</f>
        <v>15</v>
      </c>
      <c r="OH5" s="55">
        <f ca="1">INDEX(BingoMaker.com!$C$1400:$C$1414,MATCH(LARGE(BingoMaker.com!$D$1400:$D$1414,ROW()-1),BingoMaker.com!$D$1400:$D$1414,0))</f>
        <v>18</v>
      </c>
      <c r="OI5" s="55">
        <f ca="1">INDEX(BingoMaker.com!$E$1400:$E$1414,MATCH(LARGE(BingoMaker.com!$F$1400:$F$1414,ROW()-1),BingoMaker.com!$F$1400:$F$1414,0))</f>
        <v>31</v>
      </c>
      <c r="OJ5" s="55">
        <f ca="1">INDEX(BingoMaker.com!$G$1400:$G$1414,MATCH(LARGE(BingoMaker.com!$H$1400:$H$1414,ROW()-1),BingoMaker.com!$H$1400:$H$1414,0))</f>
        <v>55</v>
      </c>
      <c r="OK5" s="55">
        <f ca="1">INDEX(BingoMaker.com!$I$1400:$I$1414,MATCH(LARGE(BingoMaker.com!$J$1400:$J$1414,ROW()-1),BingoMaker.com!$J$1400:$J$1414,0))</f>
        <v>64</v>
      </c>
      <c r="OM5" s="55">
        <f ca="1">INDEX(BingoMaker.com!$A$1420:$A$1434,MATCH(LARGE(BingoMaker.com!$B$1420:$B$1434,ROW()-1),BingoMaker.com!$B$1420:$B$1434,0))</f>
        <v>8</v>
      </c>
      <c r="ON5" s="55">
        <f ca="1">INDEX(BingoMaker.com!$C$1420:$C$1434,MATCH(LARGE(BingoMaker.com!$D$1420:$D$1434,ROW()-1),BingoMaker.com!$D$1420:$D$1434,0))</f>
        <v>20</v>
      </c>
      <c r="OO5" s="55">
        <f ca="1">INDEX(BingoMaker.com!$E$1420:$E$1434,MATCH(LARGE(BingoMaker.com!$F$1420:$F$1434,ROW()-1),BingoMaker.com!$F$1420:$F$1434,0))</f>
        <v>38</v>
      </c>
      <c r="OP5" s="55">
        <f ca="1">INDEX(BingoMaker.com!$G$1420:$G$1434,MATCH(LARGE(BingoMaker.com!$H$1420:$H$1434,ROW()-1),BingoMaker.com!$H$1420:$H$1434,0))</f>
        <v>53</v>
      </c>
      <c r="OQ5" s="55">
        <f ca="1">INDEX(BingoMaker.com!$I$1420:$I$1434,MATCH(LARGE(BingoMaker.com!$J$1420:$J$1434,ROW()-1),BingoMaker.com!$J$1420:$J$1434,0))</f>
        <v>61</v>
      </c>
      <c r="OR5" s="55">
        <f ca="1">INDEX(BingoMaker.com!$A$1440:$A$1454,MATCH(LARGE(BingoMaker.com!$B$1440:$B$1454,ROW()-1),BingoMaker.com!$B$1440:$B$1454,0))</f>
        <v>11</v>
      </c>
      <c r="OS5" s="55">
        <f ca="1">INDEX(BingoMaker.com!$C$1440:$C$1454,MATCH(LARGE(BingoMaker.com!$D$1440:$D$1454,ROW()-1),BingoMaker.com!$D$1440:$D$1454,0))</f>
        <v>27</v>
      </c>
      <c r="OT5" s="55">
        <f ca="1">INDEX(BingoMaker.com!$E$1440:$E$1454,MATCH(LARGE(BingoMaker.com!$F$1440:$F$1454,ROW()-1),BingoMaker.com!$F$1440:$F$1454,0))</f>
        <v>39</v>
      </c>
      <c r="OU5" s="55">
        <f ca="1">INDEX(BingoMaker.com!$G$1440:$G$1454,MATCH(LARGE(BingoMaker.com!$H$1440:$H$1454,ROW()-1),BingoMaker.com!$H$1440:$H$1454,0))</f>
        <v>59</v>
      </c>
      <c r="OV5" s="55">
        <f ca="1">INDEX(BingoMaker.com!$I$1440:$I$1454,MATCH(LARGE(BingoMaker.com!$J$1440:$J$1454,ROW()-1),BingoMaker.com!$J$1440:$J$1454,0))</f>
        <v>66</v>
      </c>
      <c r="OX5" s="54">
        <f ca="1">INDEX(BingoMaker.com!$A$1460:$A$1474,MATCH(LARGE(BingoMaker.com!$B$1460:$B$1474,ROW()-1),BingoMaker.com!$B$1460:$B$1474,0))</f>
        <v>4</v>
      </c>
      <c r="OY5" s="54">
        <f ca="1">INDEX(BingoMaker.com!$C$1460:$C$1474,MATCH(LARGE(BingoMaker.com!$D$1460:$D$1474,ROW()-1),BingoMaker.com!$D$1460:$D$1474,0))</f>
        <v>25</v>
      </c>
      <c r="OZ5" s="54">
        <f ca="1">INDEX(BingoMaker.com!$E$1460:$E$1474,MATCH(LARGE(BingoMaker.com!$F$1460:$F$1474,ROW()-1),BingoMaker.com!$F$1460:$F$1474,0))</f>
        <v>40</v>
      </c>
      <c r="PA5" s="54">
        <f ca="1">INDEX(BingoMaker.com!$G$1460:$G$1474,MATCH(LARGE(BingoMaker.com!$H$1460:$H$1474,ROW()-1),BingoMaker.com!$H$1460:$H$1474,0))</f>
        <v>58</v>
      </c>
      <c r="PB5" s="54">
        <f ca="1">INDEX(BingoMaker.com!$I$1460:$I$1474,MATCH(LARGE(BingoMaker.com!$J$1460:$J$1474,ROW()-1),BingoMaker.com!$J$1460:$J$1474,0))</f>
        <v>68</v>
      </c>
      <c r="PC5" s="54">
        <f ca="1">INDEX(BingoMaker.com!$A$1480:$A$1494,MATCH(LARGE(BingoMaker.com!$B$1480:$B$1494,ROW()-1),BingoMaker.com!$B$1480:$B$1494,0))</f>
        <v>4</v>
      </c>
      <c r="PD5" s="54">
        <f ca="1">INDEX(BingoMaker.com!$C$1480:$C$1494,MATCH(LARGE(BingoMaker.com!$D$1480:$D$1494,ROW()-1),BingoMaker.com!$D$1480:$D$1494,0))</f>
        <v>19</v>
      </c>
      <c r="PE5" s="54">
        <f ca="1">INDEX(BingoMaker.com!$E$1480:$E$1494,MATCH(LARGE(BingoMaker.com!$F$1480:$F$1494,ROW()-1),BingoMaker.com!$F$1480:$F$1494,0))</f>
        <v>44</v>
      </c>
      <c r="PF5" s="54">
        <f ca="1">INDEX(BingoMaker.com!$G$1480:$G$1494,MATCH(LARGE(BingoMaker.com!$H$1480:$H$1494,ROW()-1),BingoMaker.com!$H$1480:$H$1494,0))</f>
        <v>54</v>
      </c>
      <c r="PG5" s="54">
        <f ca="1">INDEX(BingoMaker.com!$I$1480:$I$1494,MATCH(LARGE(BingoMaker.com!$J$1480:$J$1494,ROW()-1),BingoMaker.com!$J$1480:$J$1494,0))</f>
        <v>73</v>
      </c>
      <c r="PI5" s="54">
        <f ca="1">INDEX(BingoMaker.com!$A$1500:$A$1514,MATCH(LARGE(BingoMaker.com!$B$1500:$B$1514,ROW()-1),BingoMaker.com!$B$1500:$B$1514,0))</f>
        <v>6</v>
      </c>
      <c r="PJ5" s="54">
        <f ca="1">INDEX(BingoMaker.com!$C$1500:$C$1514,MATCH(LARGE(BingoMaker.com!$D$1500:$D$1514,ROW()-1),BingoMaker.com!$D$1500:$D$1514,0))</f>
        <v>29</v>
      </c>
      <c r="PK5" s="54">
        <f ca="1">INDEX(BingoMaker.com!$E$1500:$E$1514,MATCH(LARGE(BingoMaker.com!$F$1500:$F$1514,ROW()-1),BingoMaker.com!$F$1500:$F$1514,0))</f>
        <v>33</v>
      </c>
      <c r="PL5" s="54">
        <f ca="1">INDEX(BingoMaker.com!$G$1500:$G$1514,MATCH(LARGE(BingoMaker.com!$H$1500:$H$1514,ROW()-1),BingoMaker.com!$H$1500:$H$1514,0))</f>
        <v>56</v>
      </c>
      <c r="PM5" s="54">
        <f ca="1">INDEX(BingoMaker.com!$I$1500:$I$1514,MATCH(LARGE(BingoMaker.com!$J$1500:$J$1514,ROW()-1),BingoMaker.com!$J$1500:$J$1514,0))</f>
        <v>62</v>
      </c>
      <c r="PN5" s="54">
        <f ca="1">INDEX(BingoMaker.com!$A$1520:$A$1534,MATCH(LARGE(BingoMaker.com!$B$1520:$B$1534,ROW()-1),BingoMaker.com!$B$1520:$B$1534,0))</f>
        <v>12</v>
      </c>
      <c r="PO5" s="54">
        <f ca="1">INDEX(BingoMaker.com!$C$1520:$C$1534,MATCH(LARGE(BingoMaker.com!$D$1520:$D$1534,ROW()-1),BingoMaker.com!$D$1520:$D$1534,0))</f>
        <v>28</v>
      </c>
      <c r="PP5" s="54">
        <f ca="1">INDEX(BingoMaker.com!$E$1520:$E$1534,MATCH(LARGE(BingoMaker.com!$F$1520:$F$1534,ROW()-1),BingoMaker.com!$F$1520:$F$1534,0))</f>
        <v>31</v>
      </c>
      <c r="PQ5" s="54">
        <f ca="1">INDEX(BingoMaker.com!$G$1520:$G$1534,MATCH(LARGE(BingoMaker.com!$H$1520:$H$1534,ROW()-1),BingoMaker.com!$H$1520:$H$1534,0))</f>
        <v>47</v>
      </c>
      <c r="PR5" s="54">
        <f ca="1">INDEX(BingoMaker.com!$I$1520:$I$1534,MATCH(LARGE(BingoMaker.com!$J$1520:$J$1534,ROW()-1),BingoMaker.com!$J$1520:$J$1534,0))</f>
        <v>64</v>
      </c>
      <c r="PT5" s="54">
        <f ca="1">INDEX(BingoMaker.com!$A$1540:$A$1554,MATCH(LARGE(BingoMaker.com!$B$1540:$B$1554,ROW()-1),BingoMaker.com!$B$1540:$B$1554,0))</f>
        <v>3</v>
      </c>
      <c r="PU5" s="54">
        <f ca="1">INDEX(BingoMaker.com!$C$1540:$C$1554,MATCH(LARGE(BingoMaker.com!$D$1540:$D$1554,ROW()-1),BingoMaker.com!$D$1540:$D$1554,0))</f>
        <v>29</v>
      </c>
      <c r="PV5" s="54">
        <f ca="1">INDEX(BingoMaker.com!$E$1540:$E$1554,MATCH(LARGE(BingoMaker.com!$F$1540:$F$1554,ROW()-1),BingoMaker.com!$F$1540:$F$1554,0))</f>
        <v>38</v>
      </c>
      <c r="PW5" s="54">
        <f ca="1">INDEX(BingoMaker.com!$G$1540:$G$1554,MATCH(LARGE(BingoMaker.com!$H$1540:$H$1554,ROW()-1),BingoMaker.com!$H$1540:$H$1554,0))</f>
        <v>53</v>
      </c>
      <c r="PX5" s="54">
        <f ca="1">INDEX(BingoMaker.com!$I$1540:$I$1554,MATCH(LARGE(BingoMaker.com!$J$1540:$J$1554,ROW()-1),BingoMaker.com!$J$1540:$J$1554,0))</f>
        <v>71</v>
      </c>
      <c r="PY5" s="54">
        <f ca="1">INDEX(BingoMaker.com!$A$1560:$A$1574,MATCH(LARGE(BingoMaker.com!$B$1560:$B$1574,ROW()-1),BingoMaker.com!$B$1560:$B$1574,0))</f>
        <v>15</v>
      </c>
      <c r="PZ5" s="54">
        <f ca="1">INDEX(BingoMaker.com!$C$1560:$C$1574,MATCH(LARGE(BingoMaker.com!$D$1560:$D$1574,ROW()-1),BingoMaker.com!$D$1560:$D$1574,0))</f>
        <v>23</v>
      </c>
      <c r="QA5" s="54">
        <f ca="1">INDEX(BingoMaker.com!$E$1560:$E$1574,MATCH(LARGE(BingoMaker.com!$F$1560:$F$1574,ROW()-1),BingoMaker.com!$F$1560:$F$1574,0))</f>
        <v>39</v>
      </c>
      <c r="QB5" s="54">
        <f ca="1">INDEX(BingoMaker.com!$G$1560:$G$1574,MATCH(LARGE(BingoMaker.com!$H$1560:$H$1574,ROW()-1),BingoMaker.com!$H$1560:$H$1574,0))</f>
        <v>49</v>
      </c>
      <c r="QC5" s="54">
        <f ca="1">INDEX(BingoMaker.com!$I$1560:$I$1574,MATCH(LARGE(BingoMaker.com!$J$1560:$J$1574,ROW()-1),BingoMaker.com!$J$1560:$J$1574,0))</f>
        <v>64</v>
      </c>
      <c r="QE5" s="54">
        <f ca="1">INDEX(BingoMaker.com!$A$1580:$A$1594,MATCH(LARGE(BingoMaker.com!$B$1580:$B$1594,ROW()-1),BingoMaker.com!$B$1580:$B$1594,0))</f>
        <v>8</v>
      </c>
      <c r="QF5" s="54">
        <f ca="1">INDEX(BingoMaker.com!$C$1580:$C$1594,MATCH(LARGE(BingoMaker.com!$D$1580:$D$1594,ROW()-1),BingoMaker.com!$D$1580:$D$1594,0))</f>
        <v>27</v>
      </c>
      <c r="QG5" s="54">
        <f ca="1">INDEX(BingoMaker.com!$E$1580:$E$1594,MATCH(LARGE(BingoMaker.com!$F$1580:$F$1594,ROW()-1),BingoMaker.com!$F$1580:$F$1594,0))</f>
        <v>32</v>
      </c>
      <c r="QH5" s="54">
        <f ca="1">INDEX(BingoMaker.com!$G$1580:$G$1594,MATCH(LARGE(BingoMaker.com!$H$1580:$H$1594,ROW()-1),BingoMaker.com!$H$1580:$H$1594,0))</f>
        <v>60</v>
      </c>
      <c r="QI5" s="54">
        <f ca="1">INDEX(BingoMaker.com!$I$1580:$I$1594,MATCH(LARGE(BingoMaker.com!$J$1580:$J$1594,ROW()-1),BingoMaker.com!$J$1580:$J$1594,0))</f>
        <v>68</v>
      </c>
      <c r="QJ5" s="54">
        <f ca="1">INDEX(BingoMaker.com!$A$1600:$A$1614,MATCH(LARGE(BingoMaker.com!$B$1600:$B$1614,ROW()-1),BingoMaker.com!$B$1600:$B$1614,0))</f>
        <v>5</v>
      </c>
      <c r="QK5" s="54">
        <f ca="1">INDEX(BingoMaker.com!$C$1600:$C$1614,MATCH(LARGE(BingoMaker.com!$D$1600:$D$1614,ROW()-1),BingoMaker.com!$D$1600:$D$1614,0))</f>
        <v>20</v>
      </c>
      <c r="QL5" s="54">
        <f ca="1">INDEX(BingoMaker.com!$E$1600:$E$1614,MATCH(LARGE(BingoMaker.com!$F$1600:$F$1614,ROW()-1),BingoMaker.com!$F$1600:$F$1614,0))</f>
        <v>31</v>
      </c>
      <c r="QM5" s="54">
        <f ca="1">INDEX(BingoMaker.com!$G$1600:$G$1614,MATCH(LARGE(BingoMaker.com!$H$1600:$H$1614,ROW()-1),BingoMaker.com!$H$1600:$H$1614,0))</f>
        <v>58</v>
      </c>
      <c r="QN5" s="54">
        <f ca="1">INDEX(BingoMaker.com!$I$1600:$I$1614,MATCH(LARGE(BingoMaker.com!$J$1600:$J$1614,ROW()-1),BingoMaker.com!$J$1600:$J$1614,0))</f>
        <v>72</v>
      </c>
      <c r="QP5" s="54">
        <f ca="1">INDEX(BingoMaker.com!$A$1620:$A$1634,MATCH(LARGE(BingoMaker.com!$B$1620:$B$1634,ROW()-1),BingoMaker.com!$B$1620:$B$1634,0))</f>
        <v>13</v>
      </c>
      <c r="QQ5" s="54">
        <f ca="1">INDEX(BingoMaker.com!$C$1620:$C$1634,MATCH(LARGE(BingoMaker.com!$D$1620:$D$1634,ROW()-1),BingoMaker.com!$D$1620:$D$1634,0))</f>
        <v>16</v>
      </c>
      <c r="QR5" s="54">
        <f ca="1">INDEX(BingoMaker.com!$E$1620:$E$1634,MATCH(LARGE(BingoMaker.com!$F$1620:$F$1634,ROW()-1),BingoMaker.com!$F$1620:$F$1634,0))</f>
        <v>34</v>
      </c>
      <c r="QS5" s="54">
        <f ca="1">INDEX(BingoMaker.com!$G$1620:$G$1634,MATCH(LARGE(BingoMaker.com!$H$1620:$H$1634,ROW()-1),BingoMaker.com!$H$1620:$H$1634,0))</f>
        <v>47</v>
      </c>
      <c r="QT5" s="54">
        <f ca="1">INDEX(BingoMaker.com!$I$1620:$I$1634,MATCH(LARGE(BingoMaker.com!$J$1620:$J$1634,ROW()-1),BingoMaker.com!$J$1620:$J$1634,0))</f>
        <v>75</v>
      </c>
      <c r="QU5" s="54">
        <f ca="1">INDEX(BingoMaker.com!$A$1640:$A$1654,MATCH(LARGE(BingoMaker.com!$B$1640:$B$1654,ROW()-1),BingoMaker.com!$B$1640:$B$1654,0))</f>
        <v>10</v>
      </c>
      <c r="QV5" s="54">
        <f ca="1">INDEX(BingoMaker.com!$C$1640:$C$1654,MATCH(LARGE(BingoMaker.com!$D$1640:$D$1654,ROW()-1),BingoMaker.com!$D$1640:$D$1654,0))</f>
        <v>21</v>
      </c>
      <c r="QW5" s="54">
        <f ca="1">INDEX(BingoMaker.com!$E$1640:$E$1654,MATCH(LARGE(BingoMaker.com!$F$1640:$F$1654,ROW()-1),BingoMaker.com!$F$1640:$F$1654,0))</f>
        <v>32</v>
      </c>
      <c r="QX5" s="54">
        <f ca="1">INDEX(BingoMaker.com!$G$1640:$G$1654,MATCH(LARGE(BingoMaker.com!$H$1640:$H$1654,ROW()-1),BingoMaker.com!$H$1640:$H$1654,0))</f>
        <v>49</v>
      </c>
      <c r="QY5" s="54">
        <f ca="1">INDEX(BingoMaker.com!$I$1640:$I$1654,MATCH(LARGE(BingoMaker.com!$J$1640:$J$1654,ROW()-1),BingoMaker.com!$J$1640:$J$1654,0))</f>
        <v>67</v>
      </c>
      <c r="RA5" s="54">
        <f ca="1">INDEX(BingoMaker.com!$A$1660:$A$1674,MATCH(LARGE(BingoMaker.com!$B$1660:$B$1674,ROW()-1),BingoMaker.com!$B$1660:$B$1674,0))</f>
        <v>14</v>
      </c>
      <c r="RB5" s="54">
        <f ca="1">INDEX(BingoMaker.com!$C$1660:$C$1674,MATCH(LARGE(BingoMaker.com!$D$1660:$D$1674,ROW()-1),BingoMaker.com!$D$1660:$D$1674,0))</f>
        <v>23</v>
      </c>
      <c r="RC5" s="54">
        <f ca="1">INDEX(BingoMaker.com!$E$1660:$E$1674,MATCH(LARGE(BingoMaker.com!$F$1660:$F$1674,ROW()-1),BingoMaker.com!$F$1660:$F$1674,0))</f>
        <v>39</v>
      </c>
      <c r="RD5" s="54">
        <f ca="1">INDEX(BingoMaker.com!$G$1660:$G$1674,MATCH(LARGE(BingoMaker.com!$H$1660:$H$1674,ROW()-1),BingoMaker.com!$H$1660:$H$1674,0))</f>
        <v>53</v>
      </c>
      <c r="RE5" s="54">
        <f ca="1">INDEX(BingoMaker.com!$I$1660:$I$1674,MATCH(LARGE(BingoMaker.com!$J$1660:$J$1674,ROW()-1),BingoMaker.com!$J$1660:$J$1674,0))</f>
        <v>73</v>
      </c>
      <c r="RF5" s="54">
        <f ca="1">INDEX(BingoMaker.com!$A$1680:$A$1694,MATCH(LARGE(BingoMaker.com!$B$1680:$B$1694,ROW()-1),BingoMaker.com!$B$1680:$B$1694,0))</f>
        <v>2</v>
      </c>
      <c r="RG5" s="54">
        <f ca="1">INDEX(BingoMaker.com!$C$1680:$C$1694,MATCH(LARGE(BingoMaker.com!$D$1680:$D$1694,ROW()-1),BingoMaker.com!$D$1680:$D$1694,0))</f>
        <v>17</v>
      </c>
      <c r="RH5" s="54">
        <f ca="1">INDEX(BingoMaker.com!$E$1680:$E$1694,MATCH(LARGE(BingoMaker.com!$F$1680:$F$1694,ROW()-1),BingoMaker.com!$F$1680:$F$1694,0))</f>
        <v>39</v>
      </c>
      <c r="RI5" s="54">
        <f ca="1">INDEX(BingoMaker.com!$G$1680:$G$1694,MATCH(LARGE(BingoMaker.com!$H$1680:$H$1694,ROW()-1),BingoMaker.com!$H$1680:$H$1694,0))</f>
        <v>55</v>
      </c>
      <c r="RJ5" s="54">
        <f ca="1">INDEX(BingoMaker.com!$I$1680:$I$1694,MATCH(LARGE(BingoMaker.com!$J$1680:$J$1694,ROW()-1),BingoMaker.com!$J$1680:$J$1694,0))</f>
        <v>61</v>
      </c>
      <c r="RL5" s="54">
        <f ca="1">INDEX(BingoMaker.com!$A$1700:$A$1714,MATCH(LARGE(BingoMaker.com!$B$1700:$B$1714,ROW()-1),BingoMaker.com!$B$1700:$B$1714,0))</f>
        <v>7</v>
      </c>
      <c r="RM5" s="54">
        <f ca="1">INDEX(BingoMaker.com!$C$1700:$C$1714,MATCH(LARGE(BingoMaker.com!$D$1700:$D$1714,ROW()-1),BingoMaker.com!$D$1700:$D$1714,0))</f>
        <v>19</v>
      </c>
      <c r="RN5" s="54">
        <f ca="1">INDEX(BingoMaker.com!$E$1700:$E$1714,MATCH(LARGE(BingoMaker.com!$F$1700:$F$1714,ROW()-1),BingoMaker.com!$F$1700:$F$1714,0))</f>
        <v>34</v>
      </c>
      <c r="RO5" s="54">
        <f ca="1">INDEX(BingoMaker.com!$G$1700:$G$1714,MATCH(LARGE(BingoMaker.com!$H$1700:$H$1714,ROW()-1),BingoMaker.com!$H$1700:$H$1714,0))</f>
        <v>51</v>
      </c>
      <c r="RP5" s="54">
        <f ca="1">INDEX(BingoMaker.com!$I$1700:$I$1714,MATCH(LARGE(BingoMaker.com!$J$1700:$J$1714,ROW()-1),BingoMaker.com!$J$1700:$J$1714,0))</f>
        <v>74</v>
      </c>
      <c r="RQ5" s="54">
        <f ca="1">INDEX(BingoMaker.com!$A$1720:$A$1734,MATCH(LARGE(BingoMaker.com!$B$1720:$B$1734,ROW()-1),BingoMaker.com!$B$1720:$B$1734,0))</f>
        <v>13</v>
      </c>
      <c r="RR5" s="54">
        <f ca="1">INDEX(BingoMaker.com!$C$1720:$C$1734,MATCH(LARGE(BingoMaker.com!$D$1720:$D$1734,ROW()-1),BingoMaker.com!$D$1720:$D$1734,0))</f>
        <v>20</v>
      </c>
      <c r="RS5" s="54">
        <f ca="1">INDEX(BingoMaker.com!$E$1720:$E$1734,MATCH(LARGE(BingoMaker.com!$F$1720:$F$1734,ROW()-1),BingoMaker.com!$F$1720:$F$1734,0))</f>
        <v>42</v>
      </c>
      <c r="RT5" s="54">
        <f ca="1">INDEX(BingoMaker.com!$G$1720:$G$1734,MATCH(LARGE(BingoMaker.com!$H$1720:$H$1734,ROW()-1),BingoMaker.com!$H$1720:$H$1734,0))</f>
        <v>56</v>
      </c>
      <c r="RU5" s="54">
        <f ca="1">INDEX(BingoMaker.com!$I$1720:$I$1734,MATCH(LARGE(BingoMaker.com!$J$1720:$J$1734,ROW()-1),BingoMaker.com!$J$1720:$J$1734,0))</f>
        <v>69</v>
      </c>
      <c r="RW5" s="54">
        <f ca="1">INDEX(BingoMaker.com!$A$1740:$A$1754,MATCH(LARGE(BingoMaker.com!$B$1740:$B$1754,ROW()-1),BingoMaker.com!$B$1740:$B$1754,0))</f>
        <v>6</v>
      </c>
      <c r="RX5" s="54">
        <f ca="1">INDEX(BingoMaker.com!$C$1740:$C$1754,MATCH(LARGE(BingoMaker.com!$D$1740:$D$1754,ROW()-1),BingoMaker.com!$D$1740:$D$1754,0))</f>
        <v>20</v>
      </c>
      <c r="RY5" s="54">
        <f ca="1">INDEX(BingoMaker.com!$E$1740:$E$1754,MATCH(LARGE(BingoMaker.com!$F$1740:$F$1754,ROW()-1),BingoMaker.com!$F$1740:$F$1754,0))</f>
        <v>39</v>
      </c>
      <c r="RZ5" s="54">
        <f ca="1">INDEX(BingoMaker.com!$G$1740:$G$1754,MATCH(LARGE(BingoMaker.com!$H$1740:$H$1754,ROW()-1),BingoMaker.com!$H$1740:$H$1754,0))</f>
        <v>58</v>
      </c>
      <c r="SA5" s="54">
        <f ca="1">INDEX(BingoMaker.com!$I$1740:$I$1754,MATCH(LARGE(BingoMaker.com!$J$1740:$J$1754,ROW()-1),BingoMaker.com!$J$1740:$J$1754,0))</f>
        <v>72</v>
      </c>
      <c r="SB5" s="54">
        <f ca="1">INDEX(BingoMaker.com!$A$1760:$A$1774,MATCH(LARGE(BingoMaker.com!$B$1760:$B$1774,ROW()-1),BingoMaker.com!$B$1760:$B$1774,0))</f>
        <v>14</v>
      </c>
      <c r="SC5" s="54">
        <f ca="1">INDEX(BingoMaker.com!$C$1760:$C$1774,MATCH(LARGE(BingoMaker.com!$D$1760:$D$1774,ROW()-1),BingoMaker.com!$D$1760:$D$1774,0))</f>
        <v>18</v>
      </c>
      <c r="SD5" s="54">
        <f ca="1">INDEX(BingoMaker.com!$E$1760:$E$1774,MATCH(LARGE(BingoMaker.com!$F$1760:$F$1774,ROW()-1),BingoMaker.com!$F$1760:$F$1774,0))</f>
        <v>44</v>
      </c>
      <c r="SE5" s="54">
        <f ca="1">INDEX(BingoMaker.com!$G$1760:$G$1774,MATCH(LARGE(BingoMaker.com!$H$1760:$H$1774,ROW()-1),BingoMaker.com!$H$1760:$H$1774,0))</f>
        <v>51</v>
      </c>
      <c r="SF5" s="54">
        <f ca="1">INDEX(BingoMaker.com!$I$1760:$I$1774,MATCH(LARGE(BingoMaker.com!$J$1760:$J$1774,ROW()-1),BingoMaker.com!$J$1760:$J$1774,0))</f>
        <v>64</v>
      </c>
      <c r="SH5" s="54">
        <f ca="1">INDEX(BingoMaker.com!$A$1780:$A$1794,MATCH(LARGE(BingoMaker.com!$B$1780:$B$1794,ROW()-1),BingoMaker.com!$B$1780:$B$1794,0))</f>
        <v>3</v>
      </c>
      <c r="SI5" s="54">
        <f ca="1">INDEX(BingoMaker.com!$C$1780:$C$1794,MATCH(LARGE(BingoMaker.com!$D$1780:$D$1794,ROW()-1),BingoMaker.com!$D$1780:$D$1794,0))</f>
        <v>21</v>
      </c>
      <c r="SJ5" s="54">
        <f ca="1">INDEX(BingoMaker.com!$E$1780:$E$1794,MATCH(LARGE(BingoMaker.com!$F$1780:$F$1794,ROW()-1),BingoMaker.com!$F$1780:$F$1794,0))</f>
        <v>38</v>
      </c>
      <c r="SK5" s="54">
        <f ca="1">INDEX(BingoMaker.com!$G$1780:$G$1794,MATCH(LARGE(BingoMaker.com!$H$1780:$H$1794,ROW()-1),BingoMaker.com!$H$1780:$H$1794,0))</f>
        <v>60</v>
      </c>
      <c r="SL5" s="54">
        <f ca="1">INDEX(BingoMaker.com!$I$1780:$I$1794,MATCH(LARGE(BingoMaker.com!$J$1780:$J$1794,ROW()-1),BingoMaker.com!$J$1780:$J$1794,0))</f>
        <v>74</v>
      </c>
      <c r="SM5" s="54">
        <f ca="1">INDEX(BingoMaker.com!$A$1800:$A$1814,MATCH(LARGE(BingoMaker.com!$B$1800:$B$1814,ROW()-1),BingoMaker.com!$B$1800:$B$1814,0))</f>
        <v>1</v>
      </c>
      <c r="SN5" s="54">
        <f ca="1">INDEX(BingoMaker.com!$C$1800:$C$1814,MATCH(LARGE(BingoMaker.com!$D$1800:$D$1814,ROW()-1),BingoMaker.com!$D$1800:$D$1814,0))</f>
        <v>24</v>
      </c>
      <c r="SO5" s="54">
        <f ca="1">INDEX(BingoMaker.com!$E$1800:$E$1814,MATCH(LARGE(BingoMaker.com!$F$1800:$F$1814,ROW()-1),BingoMaker.com!$F$1800:$F$1814,0))</f>
        <v>44</v>
      </c>
      <c r="SP5" s="54">
        <f ca="1">INDEX(BingoMaker.com!$G$1800:$G$1814,MATCH(LARGE(BingoMaker.com!$H$1800:$H$1814,ROW()-1),BingoMaker.com!$H$1800:$H$1814,0))</f>
        <v>46</v>
      </c>
      <c r="SQ5" s="54">
        <f ca="1">INDEX(BingoMaker.com!$I$1800:$I$1814,MATCH(LARGE(BingoMaker.com!$J$1800:$J$1814,ROW()-1),BingoMaker.com!$J$1800:$J$1814,0))</f>
        <v>64</v>
      </c>
      <c r="SS5" s="54">
        <f ca="1">INDEX(BingoMaker.com!$A$1820:$A$1834,MATCH(LARGE(BingoMaker.com!$B$1820:$B$1834,ROW()-1),BingoMaker.com!$B$1820:$B$1834,0))</f>
        <v>3</v>
      </c>
      <c r="ST5" s="54">
        <f ca="1">INDEX(BingoMaker.com!$C$1820:$C$1834,MATCH(LARGE(BingoMaker.com!$D$1820:$D$1834,ROW()-1),BingoMaker.com!$D$1820:$D$1834,0))</f>
        <v>30</v>
      </c>
      <c r="SU5" s="54">
        <f ca="1">INDEX(BingoMaker.com!$E$1820:$E$1834,MATCH(LARGE(BingoMaker.com!$F$1820:$F$1834,ROW()-1),BingoMaker.com!$F$1820:$F$1834,0))</f>
        <v>33</v>
      </c>
      <c r="SV5" s="54">
        <f ca="1">INDEX(BingoMaker.com!$G$1820:$G$1834,MATCH(LARGE(BingoMaker.com!$H$1820:$H$1834,ROW()-1),BingoMaker.com!$H$1820:$H$1834,0))</f>
        <v>52</v>
      </c>
      <c r="SW5" s="54">
        <f ca="1">INDEX(BingoMaker.com!$I$1820:$I$1834,MATCH(LARGE(BingoMaker.com!$J$1820:$J$1834,ROW()-1),BingoMaker.com!$J$1820:$J$1834,0))</f>
        <v>71</v>
      </c>
      <c r="SX5" s="54">
        <f ca="1">INDEX(BingoMaker.com!$A$1840:$A$1854,MATCH(LARGE(BingoMaker.com!$B$1840:$B$1854,ROW()-1),BingoMaker.com!$B$1840:$B$1854,0))</f>
        <v>2</v>
      </c>
      <c r="SY5" s="54">
        <f ca="1">INDEX(BingoMaker.com!$C$1840:$C$1854,MATCH(LARGE(BingoMaker.com!$D$1840:$D$1854,ROW()-1),BingoMaker.com!$D$1840:$D$1854,0))</f>
        <v>22</v>
      </c>
      <c r="SZ5" s="54">
        <f ca="1">INDEX(BingoMaker.com!$E$1840:$E$1854,MATCH(LARGE(BingoMaker.com!$F$1840:$F$1854,ROW()-1),BingoMaker.com!$F$1840:$F$1854,0))</f>
        <v>42</v>
      </c>
      <c r="TA5" s="54">
        <f ca="1">INDEX(BingoMaker.com!$G$1840:$G$1854,MATCH(LARGE(BingoMaker.com!$H$1840:$H$1854,ROW()-1),BingoMaker.com!$H$1840:$H$1854,0))</f>
        <v>50</v>
      </c>
      <c r="TB5" s="54">
        <f ca="1">INDEX(BingoMaker.com!$I$1840:$I$1854,MATCH(LARGE(BingoMaker.com!$J$1840:$J$1854,ROW()-1),BingoMaker.com!$J$1840:$J$1854,0))</f>
        <v>68</v>
      </c>
      <c r="TD5" s="54">
        <f ca="1">INDEX(BingoMaker.com!$A$1860:$A$1874,MATCH(LARGE(BingoMaker.com!$B$1860:$B$1874,ROW()-1),BingoMaker.com!$B$1860:$B$1874,0))</f>
        <v>6</v>
      </c>
      <c r="TE5" s="54">
        <f ca="1">INDEX(BingoMaker.com!$C$1860:$C$1874,MATCH(LARGE(BingoMaker.com!$D$1860:$D$1874,ROW()-1),BingoMaker.com!$D$1860:$D$1874,0))</f>
        <v>18</v>
      </c>
      <c r="TF5" s="54">
        <f ca="1">INDEX(BingoMaker.com!$E$1860:$E$1874,MATCH(LARGE(BingoMaker.com!$F$1860:$F$1874,ROW()-1),BingoMaker.com!$F$1860:$F$1874,0))</f>
        <v>40</v>
      </c>
      <c r="TG5" s="54">
        <f ca="1">INDEX(BingoMaker.com!$G$1860:$G$1874,MATCH(LARGE(BingoMaker.com!$H$1860:$H$1874,ROW()-1),BingoMaker.com!$H$1860:$H$1874,0))</f>
        <v>46</v>
      </c>
      <c r="TH5" s="54">
        <f ca="1">INDEX(BingoMaker.com!$I$1860:$I$1874,MATCH(LARGE(BingoMaker.com!$J$1860:$J$1874,ROW()-1),BingoMaker.com!$J$1860:$J$1874,0))</f>
        <v>66</v>
      </c>
      <c r="TI5" s="54">
        <f ca="1">INDEX(BingoMaker.com!$A$1880:$A$1894,MATCH(LARGE(BingoMaker.com!$B$1880:$B$1894,ROW()-1),BingoMaker.com!$B$1880:$B$1894,0))</f>
        <v>12</v>
      </c>
      <c r="TJ5" s="54">
        <f ca="1">INDEX(BingoMaker.com!$C$1880:$C$1894,MATCH(LARGE(BingoMaker.com!$D$1880:$D$1894,ROW()-1),BingoMaker.com!$D$1880:$D$1894,0))</f>
        <v>21</v>
      </c>
      <c r="TK5" s="54">
        <f ca="1">INDEX(BingoMaker.com!$E$1880:$E$1894,MATCH(LARGE(BingoMaker.com!$F$1880:$F$1894,ROW()-1),BingoMaker.com!$F$1880:$F$1894,0))</f>
        <v>38</v>
      </c>
      <c r="TL5" s="54">
        <f ca="1">INDEX(BingoMaker.com!$G$1880:$G$1894,MATCH(LARGE(BingoMaker.com!$H$1880:$H$1894,ROW()-1),BingoMaker.com!$H$1880:$H$1894,0))</f>
        <v>53</v>
      </c>
      <c r="TM5" s="54">
        <f ca="1">INDEX(BingoMaker.com!$I$1880:$I$1894,MATCH(LARGE(BingoMaker.com!$J$1880:$J$1894,ROW()-1),BingoMaker.com!$J$1880:$J$1894,0))</f>
        <v>61</v>
      </c>
      <c r="TO5" s="54">
        <f ca="1">INDEX(BingoMaker.com!$A$1900:$A$1914,MATCH(LARGE(BingoMaker.com!$B$1900:$B$1914,ROW()-1),BingoMaker.com!$B$1900:$B$1914,0))</f>
        <v>7</v>
      </c>
      <c r="TP5" s="54">
        <f ca="1">INDEX(BingoMaker.com!$C$1900:$C$1914,MATCH(LARGE(BingoMaker.com!$D$1900:$D$1914,ROW()-1),BingoMaker.com!$D$1900:$D$1914,0))</f>
        <v>18</v>
      </c>
      <c r="TQ5" s="54">
        <f ca="1">INDEX(BingoMaker.com!$E$1900:$E$1914,MATCH(LARGE(BingoMaker.com!$F$1900:$F$1914,ROW()-1),BingoMaker.com!$F$1900:$F$1914,0))</f>
        <v>32</v>
      </c>
      <c r="TR5" s="54">
        <f ca="1">INDEX(BingoMaker.com!$G$1900:$G$1914,MATCH(LARGE(BingoMaker.com!$H$1900:$H$1914,ROW()-1),BingoMaker.com!$H$1900:$H$1914,0))</f>
        <v>59</v>
      </c>
      <c r="TS5" s="54">
        <f ca="1">INDEX(BingoMaker.com!$I$1900:$I$1914,MATCH(LARGE(BingoMaker.com!$J$1900:$J$1914,ROW()-1),BingoMaker.com!$J$1900:$J$1914,0))</f>
        <v>68</v>
      </c>
      <c r="TT5" s="54">
        <f ca="1">INDEX(BingoMaker.com!$A$1920:$A$1934,MATCH(LARGE(BingoMaker.com!$B$1920:$B$1934,ROW()-1),BingoMaker.com!$B$1920:$B$1934,0))</f>
        <v>12</v>
      </c>
      <c r="TU5" s="54">
        <f ca="1">INDEX(BingoMaker.com!$C$1920:$C$1934,MATCH(LARGE(BingoMaker.com!$D$1920:$D$1934,ROW()-1),BingoMaker.com!$D$1920:$D$1934,0))</f>
        <v>17</v>
      </c>
      <c r="TV5" s="54">
        <f ca="1">INDEX(BingoMaker.com!$E$1920:$E$1934,MATCH(LARGE(BingoMaker.com!$F$1920:$F$1934,ROW()-1),BingoMaker.com!$F$1920:$F$1934,0))</f>
        <v>40</v>
      </c>
      <c r="TW5" s="54">
        <f ca="1">INDEX(BingoMaker.com!$G$1920:$G$1934,MATCH(LARGE(BingoMaker.com!$H$1920:$H$1934,ROW()-1),BingoMaker.com!$H$1920:$H$1934,0))</f>
        <v>59</v>
      </c>
      <c r="TX5" s="54">
        <f ca="1">INDEX(BingoMaker.com!$I$1920:$I$1934,MATCH(LARGE(BingoMaker.com!$J$1920:$J$1934,ROW()-1),BingoMaker.com!$J$1920:$J$1934,0))</f>
        <v>67</v>
      </c>
      <c r="TZ5" s="54">
        <f ca="1">INDEX(BingoMaker.com!$A$1940:$A$1954,MATCH(LARGE(BingoMaker.com!$B$1940:$B$1954,ROW()-1),BingoMaker.com!$B$1940:$B$1954,0))</f>
        <v>12</v>
      </c>
      <c r="UA5" s="54">
        <f ca="1">INDEX(BingoMaker.com!$C$1940:$C$1954,MATCH(LARGE(BingoMaker.com!$D$1940:$D$1954,ROW()-1),BingoMaker.com!$D$1940:$D$1954,0))</f>
        <v>30</v>
      </c>
      <c r="UB5" s="54">
        <f ca="1">INDEX(BingoMaker.com!$E$1940:$E$1954,MATCH(LARGE(BingoMaker.com!$F$1940:$F$1954,ROW()-1),BingoMaker.com!$F$1940:$F$1954,0))</f>
        <v>40</v>
      </c>
      <c r="UC5" s="54">
        <f ca="1">INDEX(BingoMaker.com!$G$1940:$G$1954,MATCH(LARGE(BingoMaker.com!$H$1940:$H$1954,ROW()-1),BingoMaker.com!$H$1940:$H$1954,0))</f>
        <v>56</v>
      </c>
      <c r="UD5" s="54">
        <f ca="1">INDEX(BingoMaker.com!$I$1940:$I$1954,MATCH(LARGE(BingoMaker.com!$J$1940:$J$1954,ROW()-1),BingoMaker.com!$J$1940:$J$1954,0))</f>
        <v>64</v>
      </c>
      <c r="UE5" s="54">
        <f ca="1">INDEX(BingoMaker.com!$A$1960:$A$1974,MATCH(LARGE(BingoMaker.com!$B$1960:$B$1974,ROW()-1),BingoMaker.com!$B$1960:$B$1974,0))</f>
        <v>15</v>
      </c>
      <c r="UF5" s="54">
        <f ca="1">INDEX(BingoMaker.com!$C$1960:$C$1974,MATCH(LARGE(BingoMaker.com!$D$1960:$D$1974,ROW()-1),BingoMaker.com!$D$1960:$D$1974,0))</f>
        <v>16</v>
      </c>
      <c r="UG5" s="54">
        <f ca="1">INDEX(BingoMaker.com!$E$1960:$E$1974,MATCH(LARGE(BingoMaker.com!$F$1960:$F$1974,ROW()-1),BingoMaker.com!$F$1960:$F$1974,0))</f>
        <v>42</v>
      </c>
      <c r="UH5" s="54">
        <f ca="1">INDEX(BingoMaker.com!$G$1960:$G$1974,MATCH(LARGE(BingoMaker.com!$H$1960:$H$1974,ROW()-1),BingoMaker.com!$H$1960:$H$1974,0))</f>
        <v>46</v>
      </c>
      <c r="UI5" s="54">
        <f ca="1">INDEX(BingoMaker.com!$I$1960:$I$1974,MATCH(LARGE(BingoMaker.com!$J$1960:$J$1974,ROW()-1),BingoMaker.com!$J$1960:$J$1974,0))</f>
        <v>64</v>
      </c>
      <c r="UK5" s="54">
        <f ca="1">INDEX(BingoMaker.com!$A$1980:$A$1994,MATCH(LARGE(BingoMaker.com!$B$1980:$B$1994,ROW()-1),BingoMaker.com!$B$1980:$B$1994,0))</f>
        <v>9</v>
      </c>
      <c r="UL5" s="54">
        <f ca="1">INDEX(BingoMaker.com!$C$1980:$C$1994,MATCH(LARGE(BingoMaker.com!$D$1980:$D$1994,ROW()-1),BingoMaker.com!$D$1980:$D$1994,0))</f>
        <v>17</v>
      </c>
      <c r="UM5" s="54">
        <f ca="1">INDEX(BingoMaker.com!$E$1980:$E$1994,MATCH(LARGE(BingoMaker.com!$F$1980:$F$1994,ROW()-1),BingoMaker.com!$F$1980:$F$1994,0))</f>
        <v>42</v>
      </c>
      <c r="UN5" s="54">
        <f ca="1">INDEX(BingoMaker.com!$G$1980:$G$1994,MATCH(LARGE(BingoMaker.com!$H$1980:$H$1994,ROW()-1),BingoMaker.com!$H$1980:$H$1994,0))</f>
        <v>48</v>
      </c>
      <c r="UO5" s="54">
        <f ca="1">INDEX(BingoMaker.com!$I$1980:$I$1994,MATCH(LARGE(BingoMaker.com!$J$1980:$J$1994,ROW()-1),BingoMaker.com!$J$1980:$J$1994,0))</f>
        <v>66</v>
      </c>
    </row>
    <row r="6" spans="1:561" s="54" customFormat="1" x14ac:dyDescent="0.15">
      <c r="A6" s="54">
        <v>6</v>
      </c>
      <c r="B6" s="54">
        <f t="shared" ca="1" si="0"/>
        <v>0.91952504599306895</v>
      </c>
      <c r="C6" s="54">
        <v>21</v>
      </c>
      <c r="D6" s="54">
        <f t="shared" ca="1" si="1"/>
        <v>4.5802975564947612E-2</v>
      </c>
      <c r="E6" s="54">
        <v>36</v>
      </c>
      <c r="F6" s="54">
        <f t="shared" ca="1" si="2"/>
        <v>0.50988996596335912</v>
      </c>
      <c r="G6" s="54">
        <v>51</v>
      </c>
      <c r="H6" s="54">
        <f t="shared" ca="1" si="3"/>
        <v>0.81486455465866747</v>
      </c>
      <c r="I6" s="54">
        <v>66</v>
      </c>
      <c r="J6" s="54">
        <f t="shared" ca="1" si="3"/>
        <v>0.58430238091658393</v>
      </c>
      <c r="L6" s="54">
        <f ca="1">INDEX(BingoMaker.com!$A$1:$A$15,MATCH(LARGE(BingoMaker.com!$B$1:$B$15,ROW()-1),BingoMaker.com!$B$1:$B$15,0))</f>
        <v>13</v>
      </c>
      <c r="M6" s="54">
        <f ca="1">INDEX(BingoMaker.com!$C$1:$C$15,MATCH(LARGE(BingoMaker.com!$D$1:$D$15,ROW()-1),BingoMaker.com!$D$1:$D$15,0))</f>
        <v>25</v>
      </c>
      <c r="N6" s="54">
        <f ca="1">INDEX(BingoMaker.com!$E$1:$E$15,MATCH(LARGE(BingoMaker.com!$F$1:$F$15,ROW()-1),BingoMaker.com!$F$1:$F$15,0))</f>
        <v>36</v>
      </c>
      <c r="O6" s="54">
        <f ca="1">INDEX(BingoMaker.com!$G$1:$G$15,MATCH(LARGE(BingoMaker.com!$H$1:$H$15,ROW()-1),BingoMaker.com!$H$1:$H$15,0))</f>
        <v>49</v>
      </c>
      <c r="P6" s="54">
        <f ca="1">INDEX(BingoMaker.com!$I$1:$I$15,MATCH(LARGE(BingoMaker.com!$J$1:$J$15,ROW()-1),BingoMaker.com!$J$1:$J$15,0))</f>
        <v>73</v>
      </c>
      <c r="R6" s="54">
        <f ca="1">INDEX(BingoMaker.com!$A$20:$A$34,MATCH(LARGE(BingoMaker.com!$B$20:$B$34,ROW()-1),BingoMaker.com!$B$20:$B$34,0))</f>
        <v>4</v>
      </c>
      <c r="S6" s="54">
        <f ca="1">INDEX(BingoMaker.com!$C$20:$C$34,MATCH(LARGE(BingoMaker.com!$D$20:$D$34,ROW()-1),BingoMaker.com!$D$20:$D$34,0))</f>
        <v>17</v>
      </c>
      <c r="T6" s="54">
        <f ca="1">INDEX(BingoMaker.com!$E$20:$E$34,MATCH(LARGE(BingoMaker.com!$F$20:$F$34,ROW()-1),BingoMaker.com!$F$20:$F$34,0))</f>
        <v>42</v>
      </c>
      <c r="U6" s="54">
        <f ca="1">INDEX(BingoMaker.com!$G$20:$G$34,MATCH(LARGE(BingoMaker.com!$H$20:$H$34,ROW()-1),BingoMaker.com!$H$20:$H$34,0))</f>
        <v>48</v>
      </c>
      <c r="V6" s="54">
        <f ca="1">INDEX(BingoMaker.com!$I$20:$I$34,MATCH(LARGE(BingoMaker.com!$J$20:$J$34,ROW()-1),BingoMaker.com!$J$20:$J$34,0))</f>
        <v>69</v>
      </c>
      <c r="W6" s="54">
        <f ca="1">INDEX(BingoMaker.com!$A$40:$A$54,MATCH(LARGE(BingoMaker.com!$B$40:$B$54,ROW()-1),BingoMaker.com!$B$40:$B$54,0))</f>
        <v>9</v>
      </c>
      <c r="X6" s="54">
        <f ca="1">INDEX(BingoMaker.com!$C$40:$C$54,MATCH(LARGE(BingoMaker.com!$D$40:$D$54,ROW()-1),BingoMaker.com!$D$40:$D$54,0))</f>
        <v>30</v>
      </c>
      <c r="Y6" s="54">
        <f ca="1">INDEX(BingoMaker.com!$E$40:$E$54,MATCH(LARGE(BingoMaker.com!$F$40:$F$54,ROW()-1),BingoMaker.com!$F$40:$F$54,0))</f>
        <v>45</v>
      </c>
      <c r="Z6" s="54">
        <f ca="1">INDEX(BingoMaker.com!$G$40:$G$54,MATCH(LARGE(BingoMaker.com!$H$40:$H$54,ROW()-1),BingoMaker.com!$H$40:$H$54,0))</f>
        <v>53</v>
      </c>
      <c r="AA6" s="54">
        <f ca="1">INDEX(BingoMaker.com!$I$40:$I$54,MATCH(LARGE(BingoMaker.com!$J$40:$J$54,ROW()-1),BingoMaker.com!$J$40:$J$54,0))</f>
        <v>71</v>
      </c>
      <c r="AC6" s="54">
        <f ca="1">INDEX(BingoMaker.com!$A$60:$A$74,MATCH(LARGE(BingoMaker.com!$B$60:$B$74,ROW()-1),BingoMaker.com!$B$60:$B$74,0))</f>
        <v>13</v>
      </c>
      <c r="AD6" s="54">
        <f ca="1">INDEX(BingoMaker.com!$C$60:$C$74,MATCH(LARGE(BingoMaker.com!$D$60:$D$74,ROW()-1),BingoMaker.com!$D$60:$D$74,0))</f>
        <v>21</v>
      </c>
      <c r="AE6" s="54">
        <f ca="1">INDEX(BingoMaker.com!$E$60:$E$74,MATCH(LARGE(BingoMaker.com!$F$60:$F$74,ROW()-1),BingoMaker.com!$F$60:$F$74,0))</f>
        <v>36</v>
      </c>
      <c r="AF6" s="54">
        <f ca="1">INDEX(BingoMaker.com!$G$60:$G$74,MATCH(LARGE(BingoMaker.com!$H$60:$H$74,ROW()-1),BingoMaker.com!$H$60:$H$74,0))</f>
        <v>47</v>
      </c>
      <c r="AG6" s="54">
        <f ca="1">INDEX(BingoMaker.com!$I$60:$I$74,MATCH(LARGE(BingoMaker.com!$J$60:$J$74,ROW()-1),BingoMaker.com!$J$60:$J$74,0))</f>
        <v>63</v>
      </c>
      <c r="AH6" s="54">
        <f ca="1">INDEX(BingoMaker.com!$A$80:$A$94,MATCH(LARGE(BingoMaker.com!$B$80:$B$94,ROW()-1),BingoMaker.com!$B$80:$B$94,0))</f>
        <v>11</v>
      </c>
      <c r="AI6" s="54">
        <f ca="1">INDEX(BingoMaker.com!$C$80:$C$94,MATCH(LARGE(BingoMaker.com!$D$80:$D$94,ROW()-1),BingoMaker.com!$D$80:$D$94,0))</f>
        <v>19</v>
      </c>
      <c r="AJ6" s="54">
        <f ca="1">INDEX(BingoMaker.com!$E$80:$E$94,MATCH(LARGE(BingoMaker.com!$F$80:$F$94,ROW()-1),BingoMaker.com!$F$80:$F$94,0))</f>
        <v>33</v>
      </c>
      <c r="AK6" s="54">
        <f ca="1">INDEX(BingoMaker.com!$G$80:$G$94,MATCH(LARGE(BingoMaker.com!$H$80:$H$94,ROW()-1),BingoMaker.com!$H$80:$H$94,0))</f>
        <v>48</v>
      </c>
      <c r="AL6" s="54">
        <f ca="1">INDEX(BingoMaker.com!$I$80:$I$94,MATCH(LARGE(BingoMaker.com!$J$80:$J$94,ROW()-1),BingoMaker.com!$J$80:$J$94,0))</f>
        <v>74</v>
      </c>
      <c r="AN6" s="54">
        <f ca="1">INDEX(BingoMaker.com!$A$100:$A$114,MATCH(LARGE(BingoMaker.com!$B$100:$B$114,ROW()-1),BingoMaker.com!$B$100:$B$114,0))</f>
        <v>2</v>
      </c>
      <c r="AO6" s="54">
        <f ca="1">INDEX(BingoMaker.com!$C$100:$C$114,MATCH(LARGE(BingoMaker.com!$D$100:$D$114,ROW()-1),BingoMaker.com!$D$100:$D$114,0))</f>
        <v>23</v>
      </c>
      <c r="AP6" s="54">
        <f ca="1">INDEX(BingoMaker.com!$E$100:$E$114,MATCH(LARGE(BingoMaker.com!$F$100:$F$114,ROW()-1),BingoMaker.com!$F$100:$F$114,0))</f>
        <v>37</v>
      </c>
      <c r="AQ6" s="54">
        <f ca="1">INDEX(BingoMaker.com!$G$100:$G$114,MATCH(LARGE(BingoMaker.com!$H$100:$H$114,ROW()-1),BingoMaker.com!$H$100:$H$114,0))</f>
        <v>47</v>
      </c>
      <c r="AR6" s="54">
        <f ca="1">INDEX(BingoMaker.com!$I$100:$I$114,MATCH(LARGE(BingoMaker.com!$J$100:$J$114,ROW()-1),BingoMaker.com!$J$100:$J$114,0))</f>
        <v>61</v>
      </c>
      <c r="AS6" s="54">
        <f ca="1">INDEX(BingoMaker.com!$A$120:$A$134,MATCH(LARGE(BingoMaker.com!$B$120:$B$134,ROW()-1),BingoMaker.com!$B$120:$B$134,0))</f>
        <v>12</v>
      </c>
      <c r="AT6" s="54">
        <f ca="1">INDEX(BingoMaker.com!$C$120:$C$134,MATCH(LARGE(BingoMaker.com!$D$120:$D$134,ROW()-1),BingoMaker.com!$D$120:$D$134,0))</f>
        <v>22</v>
      </c>
      <c r="AU6" s="54">
        <f ca="1">INDEX(BingoMaker.com!$E$120:$E$134,MATCH(LARGE(BingoMaker.com!$F$120:$F$134,ROW()-1),BingoMaker.com!$F$120:$F$134,0))</f>
        <v>36</v>
      </c>
      <c r="AV6" s="54">
        <f ca="1">INDEX(BingoMaker.com!$G$120:$G$134,MATCH(LARGE(BingoMaker.com!$H$120:$H$134,ROW()-1),BingoMaker.com!$H$120:$H$134,0))</f>
        <v>53</v>
      </c>
      <c r="AW6" s="54">
        <f ca="1">INDEX(BingoMaker.com!$I$120:$I$134,MATCH(LARGE(BingoMaker.com!$J$120:$J$134,ROW()-1),BingoMaker.com!$J$120:$J$134,0))</f>
        <v>67</v>
      </c>
      <c r="AY6" s="54">
        <f ca="1">INDEX(BingoMaker.com!$A$140:$A$154,MATCH(LARGE(BingoMaker.com!$B$140:$B$154,ROW()-1),BingoMaker.com!$B$140:$B$154,0))</f>
        <v>7</v>
      </c>
      <c r="AZ6" s="54">
        <f ca="1">INDEX(BingoMaker.com!$C$140:$C$154,MATCH(LARGE(BingoMaker.com!$D$140:$D$154,ROW()-1),BingoMaker.com!$D$140:$D$154,0))</f>
        <v>20</v>
      </c>
      <c r="BA6" s="54">
        <f ca="1">INDEX(BingoMaker.com!$E$140:$E$154,MATCH(LARGE(BingoMaker.com!$F$140:$F$154,ROW()-1),BingoMaker.com!$F$140:$F$154,0))</f>
        <v>39</v>
      </c>
      <c r="BB6" s="54">
        <f ca="1">INDEX(BingoMaker.com!$G$140:$G$154,MATCH(LARGE(BingoMaker.com!$H$140:$H$154,ROW()-1),BingoMaker.com!$H$140:$H$154,0))</f>
        <v>52</v>
      </c>
      <c r="BC6" s="54">
        <f ca="1">INDEX(BingoMaker.com!$I$140:$I$154,MATCH(LARGE(BingoMaker.com!$J$140:$J$154,ROW()-1),BingoMaker.com!$J$140:$J$154,0))</f>
        <v>63</v>
      </c>
      <c r="BD6" s="54">
        <f ca="1">INDEX(BingoMaker.com!$A$160:$A$174,MATCH(LARGE(BingoMaker.com!$B$160:$B$174,ROW()-1),BingoMaker.com!$B$160:$B$174,0))</f>
        <v>5</v>
      </c>
      <c r="BE6" s="54">
        <f ca="1">INDEX(BingoMaker.com!$C$160:$C$174,MATCH(LARGE(BingoMaker.com!$D$160:$D$174,ROW()-1),BingoMaker.com!$D$160:$D$174,0))</f>
        <v>24</v>
      </c>
      <c r="BF6" s="54">
        <f ca="1">INDEX(BingoMaker.com!$E$160:$E$174,MATCH(LARGE(BingoMaker.com!$F$160:$F$174,ROW()-1),BingoMaker.com!$F$160:$F$174,0))</f>
        <v>40</v>
      </c>
      <c r="BG6" s="54">
        <f ca="1">INDEX(BingoMaker.com!$G$160:$G$174,MATCH(LARGE(BingoMaker.com!$H$160:$H$174,ROW()-1),BingoMaker.com!$H$160:$H$174,0))</f>
        <v>54</v>
      </c>
      <c r="BH6" s="54">
        <f ca="1">INDEX(BingoMaker.com!$I$160:$I$174,MATCH(LARGE(BingoMaker.com!$J$160:$J$174,ROW()-1),BingoMaker.com!$J$160:$J$174,0))</f>
        <v>73</v>
      </c>
      <c r="BJ6" s="54">
        <f ca="1">INDEX(BingoMaker.com!$A$180:$A$194,MATCH(LARGE(BingoMaker.com!$B$180:$B$194,ROW()-1),BingoMaker.com!$B$180:$B$194,0))</f>
        <v>4</v>
      </c>
      <c r="BK6" s="54">
        <f ca="1">INDEX(BingoMaker.com!$C$180:$C$194,MATCH(LARGE(BingoMaker.com!$D$180:$D$194,ROW()-1),BingoMaker.com!$D$180:$D$194,0))</f>
        <v>26</v>
      </c>
      <c r="BL6" s="54">
        <f ca="1">INDEX(BingoMaker.com!$E$180:$E$194,MATCH(LARGE(BingoMaker.com!$F$180:$F$194,ROW()-1),BingoMaker.com!$F$180:$F$194,0))</f>
        <v>44</v>
      </c>
      <c r="BM6" s="54">
        <f ca="1">INDEX(BingoMaker.com!$G$180:$G$194,MATCH(LARGE(BingoMaker.com!$H$180:$H$194,ROW()-1),BingoMaker.com!$H$180:$H$194,0))</f>
        <v>51</v>
      </c>
      <c r="BN6" s="54">
        <f ca="1">INDEX(BingoMaker.com!$I$180:$I$194,MATCH(LARGE(BingoMaker.com!$J$180:$J$194,ROW()-1),BingoMaker.com!$J$180:$J$194,0))</f>
        <v>65</v>
      </c>
      <c r="BO6" s="54">
        <f ca="1">INDEX(BingoMaker.com!$A$200:$A$214,MATCH(LARGE(BingoMaker.com!$B$200:$B$214,ROW()-1),BingoMaker.com!$B$200:$B$214,0))</f>
        <v>3</v>
      </c>
      <c r="BP6" s="54">
        <f ca="1">INDEX(BingoMaker.com!$C$200:$C$214,MATCH(LARGE(BingoMaker.com!$D$200:$D$214,ROW()-1),BingoMaker.com!$D$200:$D$214,0))</f>
        <v>26</v>
      </c>
      <c r="BQ6" s="54">
        <f ca="1">INDEX(BingoMaker.com!$E$200:$E$214,MATCH(LARGE(BingoMaker.com!$F$200:$F$214,ROW()-1),BingoMaker.com!$F$200:$F$214,0))</f>
        <v>41</v>
      </c>
      <c r="BR6" s="54">
        <f ca="1">INDEX(BingoMaker.com!$G$200:$G$214,MATCH(LARGE(BingoMaker.com!$H$200:$H$214,ROW()-1),BingoMaker.com!$H$200:$H$214,0))</f>
        <v>56</v>
      </c>
      <c r="BS6" s="54">
        <f ca="1">INDEX(BingoMaker.com!$I$200:$I$214,MATCH(LARGE(BingoMaker.com!$J$200:$J$214,ROW()-1),BingoMaker.com!$J$200:$J$214,0))</f>
        <v>72</v>
      </c>
      <c r="BU6" s="54">
        <f ca="1">INDEX(BingoMaker.com!$A$220:$A$234,MATCH(LARGE(BingoMaker.com!$B$220:$B$234,ROW()-1),BingoMaker.com!$B$220:$B$234,0))</f>
        <v>14</v>
      </c>
      <c r="BV6" s="54">
        <f ca="1">INDEX(BingoMaker.com!$C$220:$C$234,MATCH(LARGE(BingoMaker.com!$D$220:$D$234,ROW()-1),BingoMaker.com!$D$220:$D$234,0))</f>
        <v>30</v>
      </c>
      <c r="BW6" s="54">
        <f ca="1">INDEX(BingoMaker.com!$E$220:$E$234,MATCH(LARGE(BingoMaker.com!$F$220:$F$234,ROW()-1),BingoMaker.com!$F$220:$F$234,0))</f>
        <v>32</v>
      </c>
      <c r="BX6" s="54">
        <f ca="1">INDEX(BingoMaker.com!$G$220:$G$234,MATCH(LARGE(BingoMaker.com!$H$220:$H$234,ROW()-1),BingoMaker.com!$H$220:$H$234,0))</f>
        <v>50</v>
      </c>
      <c r="BY6" s="54">
        <f ca="1">INDEX(BingoMaker.com!$I$220:$I$234,MATCH(LARGE(BingoMaker.com!$J$220:$J$234,ROW()-1),BingoMaker.com!$J$220:$J$234,0))</f>
        <v>66</v>
      </c>
      <c r="BZ6" s="54">
        <f ca="1">INDEX(BingoMaker.com!$A$240:$A$254,MATCH(LARGE(BingoMaker.com!$B$240:$B$254,ROW()-1),BingoMaker.com!$B$240:$B$254,0))</f>
        <v>5</v>
      </c>
      <c r="CA6" s="54">
        <f ca="1">INDEX(BingoMaker.com!$C$240:$C$254,MATCH(LARGE(BingoMaker.com!$D$240:$D$254,ROW()-1),BingoMaker.com!$D$240:$D$254,0))</f>
        <v>24</v>
      </c>
      <c r="CB6" s="54">
        <f ca="1">INDEX(BingoMaker.com!$E$240:$E$254,MATCH(LARGE(BingoMaker.com!$F$240:$F$254,ROW()-1),BingoMaker.com!$F$240:$F$254,0))</f>
        <v>42</v>
      </c>
      <c r="CC6" s="54">
        <f ca="1">INDEX(BingoMaker.com!$G$240:$G$254,MATCH(LARGE(BingoMaker.com!$H$240:$H$254,ROW()-1),BingoMaker.com!$H$240:$H$254,0))</f>
        <v>47</v>
      </c>
      <c r="CD6" s="54">
        <f ca="1">INDEX(BingoMaker.com!$I$240:$I$254,MATCH(LARGE(BingoMaker.com!$J$240:$J$254,ROW()-1),BingoMaker.com!$J$240:$J$254,0))</f>
        <v>62</v>
      </c>
      <c r="CF6" s="54">
        <f ca="1">INDEX(BingoMaker.com!$A$260:$A$274,MATCH(LARGE(BingoMaker.com!$B$260:$B$274,ROW()-1),BingoMaker.com!$B$260:$B$274,0))</f>
        <v>7</v>
      </c>
      <c r="CG6" s="54">
        <f ca="1">INDEX(BingoMaker.com!$C$260:$C$274,MATCH(LARGE(BingoMaker.com!$D$260:$D$274,ROW()-1),BingoMaker.com!$D$260:$D$274,0))</f>
        <v>28</v>
      </c>
      <c r="CH6" s="54">
        <f ca="1">INDEX(BingoMaker.com!$E$260:$E$274,MATCH(LARGE(BingoMaker.com!$F$260:$F$274,ROW()-1),BingoMaker.com!$F$260:$F$274,0))</f>
        <v>35</v>
      </c>
      <c r="CI6" s="54">
        <f ca="1">INDEX(BingoMaker.com!$G$260:$G$274,MATCH(LARGE(BingoMaker.com!$H$260:$H$274,ROW()-1),BingoMaker.com!$H$260:$H$274,0))</f>
        <v>59</v>
      </c>
      <c r="CJ6" s="54">
        <f ca="1">INDEX(BingoMaker.com!$I$260:$I$274,MATCH(LARGE(BingoMaker.com!$J$260:$J$274,ROW()-1),BingoMaker.com!$J$260:$J$274,0))</f>
        <v>72</v>
      </c>
      <c r="CK6" s="54">
        <f ca="1">INDEX(BingoMaker.com!$A$280:$A$294,MATCH(LARGE(BingoMaker.com!$B$280:$B$294,ROW()-1),BingoMaker.com!$B$280:$B$294,0))</f>
        <v>1</v>
      </c>
      <c r="CL6" s="54">
        <f ca="1">INDEX(BingoMaker.com!$C$280:$C$294,MATCH(LARGE(BingoMaker.com!$D$280:$D$294,ROW()-1),BingoMaker.com!$D$280:$D$294,0))</f>
        <v>17</v>
      </c>
      <c r="CM6" s="54">
        <f ca="1">INDEX(BingoMaker.com!$E$280:$E$294,MATCH(LARGE(BingoMaker.com!$F$280:$F$294,ROW()-1),BingoMaker.com!$F$280:$F$294,0))</f>
        <v>40</v>
      </c>
      <c r="CN6" s="54">
        <f ca="1">INDEX(BingoMaker.com!$G$280:$G$294,MATCH(LARGE(BingoMaker.com!$H$280:$H$294,ROW()-1),BingoMaker.com!$H$280:$H$294,0))</f>
        <v>57</v>
      </c>
      <c r="CO6" s="54">
        <f ca="1">INDEX(BingoMaker.com!$I$280:$I$294,MATCH(LARGE(BingoMaker.com!$J$280:$J$294,ROW()-1),BingoMaker.com!$J$280:$J$294,0))</f>
        <v>70</v>
      </c>
      <c r="CQ6" s="54">
        <f ca="1">INDEX(BingoMaker.com!$A$300:$A$314,MATCH(LARGE(BingoMaker.com!$B$300:$B$314,ROW()-1),BingoMaker.com!$B$300:$B$314,0))</f>
        <v>13</v>
      </c>
      <c r="CR6" s="54">
        <f ca="1">INDEX(BingoMaker.com!$C$300:$C$314,MATCH(LARGE(BingoMaker.com!$D$300:$D$314,ROW()-1),BingoMaker.com!$D$300:$D$314,0))</f>
        <v>24</v>
      </c>
      <c r="CS6" s="54">
        <f ca="1">INDEX(BingoMaker.com!$E$300:$E$314,MATCH(LARGE(BingoMaker.com!$F$300:$F$314,ROW()-1),BingoMaker.com!$F$300:$F$314,0))</f>
        <v>35</v>
      </c>
      <c r="CT6" s="54">
        <f ca="1">INDEX(BingoMaker.com!$G$300:$G$314,MATCH(LARGE(BingoMaker.com!$H$300:$H$314,ROW()-1),BingoMaker.com!$H$300:$H$314,0))</f>
        <v>47</v>
      </c>
      <c r="CU6" s="54">
        <f ca="1">INDEX(BingoMaker.com!$I$300:$I$314,MATCH(LARGE(BingoMaker.com!$J$300:$J$314,ROW()-1),BingoMaker.com!$J$300:$J$314,0))</f>
        <v>75</v>
      </c>
      <c r="CV6" s="54">
        <f ca="1">INDEX(BingoMaker.com!$A$320:$A$334,MATCH(LARGE(BingoMaker.com!$B$320:$B$334,ROW()-1),BingoMaker.com!$B$320:$B$334,0))</f>
        <v>6</v>
      </c>
      <c r="CW6" s="54">
        <f ca="1">INDEX(BingoMaker.com!$C$320:$C$334,MATCH(LARGE(BingoMaker.com!$D$320:$D$334,ROW()-1),BingoMaker.com!$D$320:$D$334,0))</f>
        <v>28</v>
      </c>
      <c r="CX6" s="54">
        <f ca="1">INDEX(BingoMaker.com!$E$320:$E$334,MATCH(LARGE(BingoMaker.com!$F$320:$F$334,ROW()-1),BingoMaker.com!$F$320:$F$334,0))</f>
        <v>35</v>
      </c>
      <c r="CY6" s="54">
        <f ca="1">INDEX(BingoMaker.com!$G$320:$G$334,MATCH(LARGE(BingoMaker.com!$H$320:$H$334,ROW()-1),BingoMaker.com!$H$320:$H$334,0))</f>
        <v>53</v>
      </c>
      <c r="CZ6" s="54">
        <f ca="1">INDEX(BingoMaker.com!$I$320:$I$334,MATCH(LARGE(BingoMaker.com!$J$320:$J$334,ROW()-1),BingoMaker.com!$J$320:$J$334,0))</f>
        <v>65</v>
      </c>
      <c r="DB6" s="54">
        <f ca="1">INDEX(BingoMaker.com!$A$340:$A$354,MATCH(LARGE(BingoMaker.com!$B$340:$B$354,ROW()-1),BingoMaker.com!$B$340:$B$354,0))</f>
        <v>11</v>
      </c>
      <c r="DC6" s="54">
        <f ca="1">INDEX(BingoMaker.com!$C$340:$C$354,MATCH(LARGE(BingoMaker.com!$D$340:$D$354,ROW()-1),BingoMaker.com!$D$340:$D$354,0))</f>
        <v>23</v>
      </c>
      <c r="DD6" s="54">
        <f ca="1">INDEX(BingoMaker.com!$E$340:$E$354,MATCH(LARGE(BingoMaker.com!$F$340:$F$354,ROW()-1),BingoMaker.com!$F$340:$F$354,0))</f>
        <v>39</v>
      </c>
      <c r="DE6" s="54">
        <f ca="1">INDEX(BingoMaker.com!$G$340:$G$354,MATCH(LARGE(BingoMaker.com!$H$340:$H$354,ROW()-1),BingoMaker.com!$H$340:$H$354,0))</f>
        <v>50</v>
      </c>
      <c r="DF6" s="54">
        <f ca="1">INDEX(BingoMaker.com!$I$340:$I$354,MATCH(LARGE(BingoMaker.com!$J$340:$J$354,ROW()-1),BingoMaker.com!$J$340:$J$354,0))</f>
        <v>72</v>
      </c>
      <c r="DG6" s="54">
        <f ca="1">INDEX(BingoMaker.com!$A$360:$A$374,MATCH(LARGE(BingoMaker.com!$B$360:$B$374,ROW()-1),BingoMaker.com!$B$360:$B$374,0))</f>
        <v>11</v>
      </c>
      <c r="DH6" s="54">
        <f ca="1">INDEX(BingoMaker.com!$C$360:$C$374,MATCH(LARGE(BingoMaker.com!$D$360:$D$374,ROW()-1),BingoMaker.com!$D$360:$D$374,0))</f>
        <v>24</v>
      </c>
      <c r="DI6" s="54">
        <f ca="1">INDEX(BingoMaker.com!$E$360:$E$374,MATCH(LARGE(BingoMaker.com!$F$360:$F$374,ROW()-1),BingoMaker.com!$F$360:$F$374,0))</f>
        <v>36</v>
      </c>
      <c r="DJ6" s="54">
        <f ca="1">INDEX(BingoMaker.com!$G$360:$G$374,MATCH(LARGE(BingoMaker.com!$H$360:$H$374,ROW()-1),BingoMaker.com!$H$360:$H$374,0))</f>
        <v>50</v>
      </c>
      <c r="DK6" s="54">
        <f ca="1">INDEX(BingoMaker.com!$I$360:$I$374,MATCH(LARGE(BingoMaker.com!$J$360:$J$374,ROW()-1),BingoMaker.com!$J$360:$J$374,0))</f>
        <v>61</v>
      </c>
      <c r="DM6" s="54">
        <f ca="1">INDEX(BingoMaker.com!$A$380:$A$394,MATCH(LARGE(BingoMaker.com!$B$380:$B$394,ROW()-1),BingoMaker.com!$B$380:$B$394,0))</f>
        <v>14</v>
      </c>
      <c r="DN6" s="54">
        <f ca="1">INDEX(BingoMaker.com!$C$380:$C$394,MATCH(LARGE(BingoMaker.com!$D$380:$D$394,ROW()-1),BingoMaker.com!$D$380:$D$394,0))</f>
        <v>29</v>
      </c>
      <c r="DO6" s="54">
        <f ca="1">INDEX(BingoMaker.com!$E$380:$E$394,MATCH(LARGE(BingoMaker.com!$F$380:$F$394,ROW()-1),BingoMaker.com!$F$380:$F$394,0))</f>
        <v>35</v>
      </c>
      <c r="DP6" s="54">
        <f ca="1">INDEX(BingoMaker.com!$G$380:$G$394,MATCH(LARGE(BingoMaker.com!$H$380:$H$394,ROW()-1),BingoMaker.com!$H$380:$H$394,0))</f>
        <v>53</v>
      </c>
      <c r="DQ6" s="54">
        <f ca="1">INDEX(BingoMaker.com!$I$380:$I$394,MATCH(LARGE(BingoMaker.com!$J$380:$J$394,ROW()-1),BingoMaker.com!$J$380:$J$394,0))</f>
        <v>73</v>
      </c>
      <c r="DR6" s="54">
        <f ca="1">INDEX(BingoMaker.com!$A$400:$A$414,MATCH(LARGE(BingoMaker.com!$B$400:$B$414,ROW()-1),BingoMaker.com!$B$400:$B$414,0))</f>
        <v>2</v>
      </c>
      <c r="DS6" s="54">
        <f ca="1">INDEX(BingoMaker.com!$C$400:$C$414,MATCH(LARGE(BingoMaker.com!$D$400:$D$414,ROW()-1),BingoMaker.com!$D$400:$D$414,0))</f>
        <v>27</v>
      </c>
      <c r="DT6" s="54">
        <f ca="1">INDEX(BingoMaker.com!$E$400:$E$414,MATCH(LARGE(BingoMaker.com!$F$400:$F$414,ROW()-1),BingoMaker.com!$F$400:$F$414,0))</f>
        <v>37</v>
      </c>
      <c r="DU6" s="54">
        <f ca="1">INDEX(BingoMaker.com!$G$400:$G$414,MATCH(LARGE(BingoMaker.com!$H$400:$H$414,ROW()-1),BingoMaker.com!$H$400:$H$414,0))</f>
        <v>50</v>
      </c>
      <c r="DV6" s="54">
        <f ca="1">INDEX(BingoMaker.com!$I$400:$I$414,MATCH(LARGE(BingoMaker.com!$J$400:$J$414,ROW()-1),BingoMaker.com!$J$400:$J$414,0))</f>
        <v>65</v>
      </c>
      <c r="DX6" s="54">
        <f ca="1">INDEX(BingoMaker.com!$A$420:$A$434,MATCH(LARGE(BingoMaker.com!$B$420:$B$434,ROW()-1),BingoMaker.com!$B$420:$B$434,0))</f>
        <v>5</v>
      </c>
      <c r="DY6" s="54">
        <f ca="1">INDEX(BingoMaker.com!$C$420:$C$434,MATCH(LARGE(BingoMaker.com!$D$420:$D$434,ROW()-1),BingoMaker.com!$D$420:$D$434,0))</f>
        <v>21</v>
      </c>
      <c r="DZ6" s="54">
        <f ca="1">INDEX(BingoMaker.com!$E$420:$E$434,MATCH(LARGE(BingoMaker.com!$F$420:$F$434,ROW()-1),BingoMaker.com!$F$420:$F$434,0))</f>
        <v>40</v>
      </c>
      <c r="EA6" s="54">
        <f ca="1">INDEX(BingoMaker.com!$G$420:$G$434,MATCH(LARGE(BingoMaker.com!$H$420:$H$434,ROW()-1),BingoMaker.com!$H$420:$H$434,0))</f>
        <v>57</v>
      </c>
      <c r="EB6" s="54">
        <f ca="1">INDEX(BingoMaker.com!$I$420:$I$434,MATCH(LARGE(BingoMaker.com!$J$420:$J$434,ROW()-1),BingoMaker.com!$J$420:$J$434,0))</f>
        <v>72</v>
      </c>
      <c r="EC6" s="54">
        <f ca="1">INDEX(BingoMaker.com!$A$440:$A$454,MATCH(LARGE(BingoMaker.com!$B$440:$B$454,ROW()-1),BingoMaker.com!$B$440:$B$454,0))</f>
        <v>15</v>
      </c>
      <c r="ED6" s="54">
        <f ca="1">INDEX(BingoMaker.com!$C$440:$C$454,MATCH(LARGE(BingoMaker.com!$D$440:$D$454,ROW()-1),BingoMaker.com!$D$440:$D$454,0))</f>
        <v>28</v>
      </c>
      <c r="EE6" s="54">
        <f ca="1">INDEX(BingoMaker.com!$E$440:$E$454,MATCH(LARGE(BingoMaker.com!$F$440:$F$454,ROW()-1),BingoMaker.com!$F$440:$F$454,0))</f>
        <v>40</v>
      </c>
      <c r="EF6" s="54">
        <f ca="1">INDEX(BingoMaker.com!$G$440:$G$454,MATCH(LARGE(BingoMaker.com!$H$440:$H$454,ROW()-1),BingoMaker.com!$H$440:$H$454,0))</f>
        <v>59</v>
      </c>
      <c r="EG6" s="54">
        <f ca="1">INDEX(BingoMaker.com!$I$440:$I$454,MATCH(LARGE(BingoMaker.com!$J$440:$J$454,ROW()-1),BingoMaker.com!$J$440:$J$454,0))</f>
        <v>61</v>
      </c>
      <c r="EI6" s="54">
        <f ca="1">INDEX(BingoMaker.com!$A$460:$A$474,MATCH(LARGE(BingoMaker.com!$B$460:$B$474,ROW()-1),BingoMaker.com!$B$460:$B$474,0))</f>
        <v>1</v>
      </c>
      <c r="EJ6" s="54">
        <f ca="1">INDEX(BingoMaker.com!$C$460:$C$474,MATCH(LARGE(BingoMaker.com!$D$460:$D$474,ROW()-1),BingoMaker.com!$D$460:$D$474,0))</f>
        <v>22</v>
      </c>
      <c r="EK6" s="54">
        <f ca="1">INDEX(BingoMaker.com!$E$460:$E$474,MATCH(LARGE(BingoMaker.com!$F$460:$F$474,ROW()-1),BingoMaker.com!$F$460:$F$474,0))</f>
        <v>38</v>
      </c>
      <c r="EL6" s="54">
        <f ca="1">INDEX(BingoMaker.com!$G$460:$G$474,MATCH(LARGE(BingoMaker.com!$H$460:$H$474,ROW()-1),BingoMaker.com!$H$460:$H$474,0))</f>
        <v>54</v>
      </c>
      <c r="EM6" s="54">
        <f ca="1">INDEX(BingoMaker.com!$I$460:$I$474,MATCH(LARGE(BingoMaker.com!$J$460:$J$474,ROW()-1),BingoMaker.com!$J$460:$J$474,0))</f>
        <v>71</v>
      </c>
      <c r="EN6" s="54">
        <f ca="1">INDEX(BingoMaker.com!$A$480:$A$494,MATCH(LARGE(BingoMaker.com!$B$480:$B$494,ROW()-1),BingoMaker.com!$B$480:$B$494,0))</f>
        <v>2</v>
      </c>
      <c r="EO6" s="54">
        <f ca="1">INDEX(BingoMaker.com!$C$480:$C$494,MATCH(LARGE(BingoMaker.com!$D$480:$D$494,ROW()-1),BingoMaker.com!$D$480:$D$494,0))</f>
        <v>25</v>
      </c>
      <c r="EP6" s="54">
        <f ca="1">INDEX(BingoMaker.com!$E$480:$E$494,MATCH(LARGE(BingoMaker.com!$F$480:$F$494,ROW()-1),BingoMaker.com!$F$480:$F$494,0))</f>
        <v>40</v>
      </c>
      <c r="EQ6" s="54">
        <f ca="1">INDEX(BingoMaker.com!$G$480:$G$494,MATCH(LARGE(BingoMaker.com!$H$480:$H$494,ROW()-1),BingoMaker.com!$H$480:$H$494,0))</f>
        <v>59</v>
      </c>
      <c r="ER6" s="54">
        <f ca="1">INDEX(BingoMaker.com!$I$480:$I$494,MATCH(LARGE(BingoMaker.com!$J$480:$J$494,ROW()-1),BingoMaker.com!$J$480:$J$494,0))</f>
        <v>68</v>
      </c>
      <c r="ET6" s="54">
        <f ca="1">INDEX(BingoMaker.com!$A$500:$A$514,MATCH(LARGE(BingoMaker.com!$B$500:$B$514,ROW()-1),BingoMaker.com!$B$500:$B$514,0))</f>
        <v>2</v>
      </c>
      <c r="EU6" s="54">
        <f ca="1">INDEX(BingoMaker.com!$C$500:$C$514,MATCH(LARGE(BingoMaker.com!$D$500:$D$514,ROW()-1),BingoMaker.com!$D$500:$D$514,0))</f>
        <v>16</v>
      </c>
      <c r="EV6" s="54">
        <f ca="1">INDEX(BingoMaker.com!$E$500:$E$514,MATCH(LARGE(BingoMaker.com!$F$500:$F$514,ROW()-1),BingoMaker.com!$F$500:$F$514,0))</f>
        <v>36</v>
      </c>
      <c r="EW6" s="54">
        <f ca="1">INDEX(BingoMaker.com!$G$500:$G$514,MATCH(LARGE(BingoMaker.com!$H$500:$H$514,ROW()-1),BingoMaker.com!$H$500:$H$514,0))</f>
        <v>50</v>
      </c>
      <c r="EX6" s="54">
        <f ca="1">INDEX(BingoMaker.com!$I$500:$I$514,MATCH(LARGE(BingoMaker.com!$J$500:$J$514,ROW()-1),BingoMaker.com!$J$500:$J$514,0))</f>
        <v>62</v>
      </c>
      <c r="EY6" s="54">
        <f ca="1">INDEX(BingoMaker.com!$A$520:$A$534,MATCH(LARGE(BingoMaker.com!$B$520:$B$534,ROW()-1),BingoMaker.com!$B$520:$B$534,0))</f>
        <v>7</v>
      </c>
      <c r="EZ6" s="54">
        <f ca="1">INDEX(BingoMaker.com!$C$520:$C$534,MATCH(LARGE(BingoMaker.com!$D$520:$D$534,ROW()-1),BingoMaker.com!$D$520:$D$534,0))</f>
        <v>21</v>
      </c>
      <c r="FA6" s="54">
        <f ca="1">INDEX(BingoMaker.com!$E$520:$E$534,MATCH(LARGE(BingoMaker.com!$F$520:$F$534,ROW()-1),BingoMaker.com!$F$520:$F$534,0))</f>
        <v>40</v>
      </c>
      <c r="FB6" s="54">
        <f ca="1">INDEX(BingoMaker.com!$G$520:$G$534,MATCH(LARGE(BingoMaker.com!$H$520:$H$534,ROW()-1),BingoMaker.com!$H$520:$H$534,0))</f>
        <v>49</v>
      </c>
      <c r="FC6" s="54">
        <f ca="1">INDEX(BingoMaker.com!$I$520:$I$534,MATCH(LARGE(BingoMaker.com!$J$520:$J$534,ROW()-1),BingoMaker.com!$J$520:$J$534,0))</f>
        <v>65</v>
      </c>
      <c r="FE6" s="54">
        <f ca="1">INDEX(BingoMaker.com!$A$540:$A$554,MATCH(LARGE(BingoMaker.com!$B$540:$B$554,ROW()-1),BingoMaker.com!$B$540:$B$554,0))</f>
        <v>1</v>
      </c>
      <c r="FF6" s="54">
        <f ca="1">INDEX(BingoMaker.com!$C$540:$C$554,MATCH(LARGE(BingoMaker.com!$D$540:$D$554,ROW()-1),BingoMaker.com!$D$540:$D$554,0))</f>
        <v>17</v>
      </c>
      <c r="FG6" s="54">
        <f ca="1">INDEX(BingoMaker.com!$E$540:$E$554,MATCH(LARGE(BingoMaker.com!$F$540:$F$554,ROW()-1),BingoMaker.com!$F$540:$F$554,0))</f>
        <v>33</v>
      </c>
      <c r="FH6" s="54">
        <f ca="1">INDEX(BingoMaker.com!$G$540:$G$554,MATCH(LARGE(BingoMaker.com!$H$540:$H$554,ROW()-1),BingoMaker.com!$H$540:$H$554,0))</f>
        <v>57</v>
      </c>
      <c r="FI6" s="54">
        <f ca="1">INDEX(BingoMaker.com!$I$540:$I$554,MATCH(LARGE(BingoMaker.com!$J$540:$J$554,ROW()-1),BingoMaker.com!$J$540:$J$554,0))</f>
        <v>67</v>
      </c>
      <c r="FJ6" s="54">
        <f ca="1">INDEX(BingoMaker.com!$A$560:$A$574,MATCH(LARGE(BingoMaker.com!$B$560:$B$574,ROW()-1),BingoMaker.com!$B$560:$B$574,0))</f>
        <v>1</v>
      </c>
      <c r="FK6" s="54">
        <f ca="1">INDEX(BingoMaker.com!$C$560:$C$574,MATCH(LARGE(BingoMaker.com!$D$560:$D$574,ROW()-1),BingoMaker.com!$D$560:$D$574,0))</f>
        <v>24</v>
      </c>
      <c r="FL6" s="54">
        <f ca="1">INDEX(BingoMaker.com!$E$560:$E$574,MATCH(LARGE(BingoMaker.com!$F$560:$F$574,ROW()-1),BingoMaker.com!$F$560:$F$574,0))</f>
        <v>31</v>
      </c>
      <c r="FM6" s="54">
        <f ca="1">INDEX(BingoMaker.com!$G$560:$G$574,MATCH(LARGE(BingoMaker.com!$H$560:$H$574,ROW()-1),BingoMaker.com!$H$560:$H$574,0))</f>
        <v>57</v>
      </c>
      <c r="FN6" s="54">
        <f ca="1">INDEX(BingoMaker.com!$I$560:$I$574,MATCH(LARGE(BingoMaker.com!$J$560:$J$574,ROW()-1),BingoMaker.com!$J$560:$J$574,0))</f>
        <v>67</v>
      </c>
      <c r="FP6" s="54">
        <f ca="1">INDEX(BingoMaker.com!$A$580:$A$594,MATCH(LARGE(BingoMaker.com!$B$580:$B$594,ROW()-1),BingoMaker.com!$B$580:$B$594,0))</f>
        <v>4</v>
      </c>
      <c r="FQ6" s="54">
        <f ca="1">INDEX(BingoMaker.com!$C$580:$C$594,MATCH(LARGE(BingoMaker.com!$D$580:$D$594,ROW()-1),BingoMaker.com!$D$580:$D$594,0))</f>
        <v>26</v>
      </c>
      <c r="FR6" s="54">
        <f ca="1">INDEX(BingoMaker.com!$E$580:$E$594,MATCH(LARGE(BingoMaker.com!$F$580:$F$594,ROW()-1),BingoMaker.com!$F$580:$F$594,0))</f>
        <v>43</v>
      </c>
      <c r="FS6" s="54">
        <f ca="1">INDEX(BingoMaker.com!$G$580:$G$594,MATCH(LARGE(BingoMaker.com!$H$580:$H$594,ROW()-1),BingoMaker.com!$H$580:$H$594,0))</f>
        <v>60</v>
      </c>
      <c r="FT6" s="54">
        <f ca="1">INDEX(BingoMaker.com!$I$580:$I$594,MATCH(LARGE(BingoMaker.com!$J$580:$J$594,ROW()-1),BingoMaker.com!$J$580:$J$594,0))</f>
        <v>74</v>
      </c>
      <c r="FU6" s="54">
        <f ca="1">INDEX(BingoMaker.com!$A$600:$A$614,MATCH(LARGE(BingoMaker.com!$B$600:$B$614,ROW()-1),BingoMaker.com!$B$600:$B$614,0))</f>
        <v>1</v>
      </c>
      <c r="FV6" s="54">
        <f ca="1">INDEX(BingoMaker.com!$C$600:$C$614,MATCH(LARGE(BingoMaker.com!$D$600:$D$614,ROW()-1),BingoMaker.com!$D$600:$D$614,0))</f>
        <v>23</v>
      </c>
      <c r="FW6" s="54">
        <f ca="1">INDEX(BingoMaker.com!$E$600:$E$614,MATCH(LARGE(BingoMaker.com!$F$600:$F$614,ROW()-1),BingoMaker.com!$F$600:$F$614,0))</f>
        <v>38</v>
      </c>
      <c r="FX6" s="54">
        <f ca="1">INDEX(BingoMaker.com!$G$600:$G$614,MATCH(LARGE(BingoMaker.com!$H$600:$H$614,ROW()-1),BingoMaker.com!$H$600:$H$614,0))</f>
        <v>60</v>
      </c>
      <c r="FY6" s="54">
        <f ca="1">INDEX(BingoMaker.com!$I$600:$I$614,MATCH(LARGE(BingoMaker.com!$J$600:$J$614,ROW()-1),BingoMaker.com!$J$600:$J$614,0))</f>
        <v>68</v>
      </c>
      <c r="GA6" s="54">
        <f ca="1">INDEX(BingoMaker.com!$A$620:$A$634,MATCH(LARGE(BingoMaker.com!$B$620:$B$634,ROW()-1),BingoMaker.com!$B$620:$B$634,0))</f>
        <v>2</v>
      </c>
      <c r="GB6" s="54">
        <f ca="1">INDEX(BingoMaker.com!$C$620:$C$634,MATCH(LARGE(BingoMaker.com!$D$620:$D$634,ROW()-1),BingoMaker.com!$D$620:$D$634,0))</f>
        <v>20</v>
      </c>
      <c r="GC6" s="54">
        <f ca="1">INDEX(BingoMaker.com!$E$620:$E$634,MATCH(LARGE(BingoMaker.com!$F$620:$F$634,ROW()-1),BingoMaker.com!$F$620:$F$634,0))</f>
        <v>44</v>
      </c>
      <c r="GD6" s="54">
        <f ca="1">INDEX(BingoMaker.com!$G$620:$G$634,MATCH(LARGE(BingoMaker.com!$H$620:$H$634,ROW()-1),BingoMaker.com!$H$620:$H$634,0))</f>
        <v>47</v>
      </c>
      <c r="GE6" s="54">
        <f ca="1">INDEX(BingoMaker.com!$I$620:$I$634,MATCH(LARGE(BingoMaker.com!$J$620:$J$634,ROW()-1),BingoMaker.com!$J$620:$J$634,0))</f>
        <v>67</v>
      </c>
      <c r="GF6" s="54">
        <f ca="1">INDEX(BingoMaker.com!$A$640:$A$654,MATCH(LARGE(BingoMaker.com!$B$640:$B$654,ROW()-1),BingoMaker.com!$B$640:$B$654,0))</f>
        <v>4</v>
      </c>
      <c r="GG6" s="54">
        <f ca="1">INDEX(BingoMaker.com!$C$640:$C$654,MATCH(LARGE(BingoMaker.com!$D$640:$D$654,ROW()-1),BingoMaker.com!$D$640:$D$654,0))</f>
        <v>17</v>
      </c>
      <c r="GH6" s="54">
        <f ca="1">INDEX(BingoMaker.com!$E$640:$E$654,MATCH(LARGE(BingoMaker.com!$F$640:$F$654,ROW()-1),BingoMaker.com!$F$640:$F$654,0))</f>
        <v>41</v>
      </c>
      <c r="GI6" s="54">
        <f ca="1">INDEX(BingoMaker.com!$G$640:$G$654,MATCH(LARGE(BingoMaker.com!$H$640:$H$654,ROW()-1),BingoMaker.com!$H$640:$H$654,0))</f>
        <v>53</v>
      </c>
      <c r="GJ6" s="54">
        <f ca="1">INDEX(BingoMaker.com!$I$640:$I$654,MATCH(LARGE(BingoMaker.com!$J$640:$J$654,ROW()-1),BingoMaker.com!$J$640:$J$654,0))</f>
        <v>72</v>
      </c>
      <c r="GL6" s="54">
        <f ca="1">INDEX(BingoMaker.com!$A$660:$A$674,MATCH(LARGE(BingoMaker.com!$B$660:$B$674,ROW()-1),BingoMaker.com!$B$660:$B$674,0))</f>
        <v>7</v>
      </c>
      <c r="GM6" s="54">
        <f ca="1">INDEX(BingoMaker.com!$C$660:$C$674,MATCH(LARGE(BingoMaker.com!$D$660:$D$674,ROW()-1),BingoMaker.com!$D$660:$D$674,0))</f>
        <v>23</v>
      </c>
      <c r="GN6" s="54">
        <f ca="1">INDEX(BingoMaker.com!$E$660:$E$674,MATCH(LARGE(BingoMaker.com!$F$660:$F$674,ROW()-1),BingoMaker.com!$F$660:$F$674,0))</f>
        <v>43</v>
      </c>
      <c r="GO6" s="54">
        <f ca="1">INDEX(BingoMaker.com!$G$660:$G$674,MATCH(LARGE(BingoMaker.com!$H$660:$H$674,ROW()-1),BingoMaker.com!$H$660:$H$674,0))</f>
        <v>53</v>
      </c>
      <c r="GP6" s="54">
        <f ca="1">INDEX(BingoMaker.com!$I$660:$I$674,MATCH(LARGE(BingoMaker.com!$J$660:$J$674,ROW()-1),BingoMaker.com!$J$660:$J$674,0))</f>
        <v>73</v>
      </c>
      <c r="GQ6" s="54">
        <f ca="1">INDEX(BingoMaker.com!$A$680:$A$694,MATCH(LARGE(BingoMaker.com!$B$680:$B$694,ROW()-1),BingoMaker.com!$B$680:$B$694,0))</f>
        <v>7</v>
      </c>
      <c r="GR6" s="54">
        <f ca="1">INDEX(BingoMaker.com!$C$680:$C$694,MATCH(LARGE(BingoMaker.com!$D$680:$D$694,ROW()-1),BingoMaker.com!$D$680:$D$694,0))</f>
        <v>24</v>
      </c>
      <c r="GS6" s="54">
        <f ca="1">INDEX(BingoMaker.com!$E$680:$E$694,MATCH(LARGE(BingoMaker.com!$F$680:$F$694,ROW()-1),BingoMaker.com!$F$680:$F$694,0))</f>
        <v>36</v>
      </c>
      <c r="GT6" s="54">
        <f ca="1">INDEX(BingoMaker.com!$G$680:$G$694,MATCH(LARGE(BingoMaker.com!$H$680:$H$694,ROW()-1),BingoMaker.com!$H$680:$H$694,0))</f>
        <v>53</v>
      </c>
      <c r="GU6" s="54">
        <f ca="1">INDEX(BingoMaker.com!$I$680:$I$694,MATCH(LARGE(BingoMaker.com!$J$680:$J$694,ROW()-1),BingoMaker.com!$J$680:$J$694,0))</f>
        <v>69</v>
      </c>
      <c r="GW6" s="54">
        <f ca="1">INDEX(BingoMaker.com!$A$700:$A$714,MATCH(LARGE(BingoMaker.com!$B$700:$B$714,ROW()-1),BingoMaker.com!$B$700:$B$714,0))</f>
        <v>4</v>
      </c>
      <c r="GX6" s="54">
        <f ca="1">INDEX(BingoMaker.com!$C$700:$C$714,MATCH(LARGE(BingoMaker.com!$D$700:$D$714,ROW()-1),BingoMaker.com!$D$700:$D$714,0))</f>
        <v>20</v>
      </c>
      <c r="GY6" s="54">
        <f ca="1">INDEX(BingoMaker.com!$E$700:$E$714,MATCH(LARGE(BingoMaker.com!$F$700:$F$714,ROW()-1),BingoMaker.com!$F$700:$F$714,0))</f>
        <v>44</v>
      </c>
      <c r="GZ6" s="54">
        <f ca="1">INDEX(BingoMaker.com!$G$700:$G$714,MATCH(LARGE(BingoMaker.com!$H$700:$H$714,ROW()-1),BingoMaker.com!$H$700:$H$714,0))</f>
        <v>59</v>
      </c>
      <c r="HA6" s="54">
        <f ca="1">INDEX(BingoMaker.com!$I$700:$I$714,MATCH(LARGE(BingoMaker.com!$J$700:$J$714,ROW()-1),BingoMaker.com!$J$700:$J$714,0))</f>
        <v>67</v>
      </c>
      <c r="HB6" s="54">
        <f ca="1">INDEX(BingoMaker.com!$A$720:$A$734,MATCH(LARGE(BingoMaker.com!$B$720:$B$734,ROW()-1),BingoMaker.com!$B$720:$B$734,0))</f>
        <v>8</v>
      </c>
      <c r="HC6" s="54">
        <f ca="1">INDEX(BingoMaker.com!$C$720:$C$734,MATCH(LARGE(BingoMaker.com!$D$720:$D$734,ROW()-1),BingoMaker.com!$D$720:$D$734,0))</f>
        <v>24</v>
      </c>
      <c r="HD6" s="54">
        <f ca="1">INDEX(BingoMaker.com!$E$720:$E$734,MATCH(LARGE(BingoMaker.com!$F$720:$F$734,ROW()-1),BingoMaker.com!$F$720:$F$734,0))</f>
        <v>44</v>
      </c>
      <c r="HE6" s="54">
        <f ca="1">INDEX(BingoMaker.com!$G$720:$G$734,MATCH(LARGE(BingoMaker.com!$H$720:$H$734,ROW()-1),BingoMaker.com!$H$720:$H$734,0))</f>
        <v>46</v>
      </c>
      <c r="HF6" s="54">
        <f ca="1">INDEX(BingoMaker.com!$I$720:$I$734,MATCH(LARGE(BingoMaker.com!$J$720:$J$734,ROW()-1),BingoMaker.com!$J$720:$J$734,0))</f>
        <v>74</v>
      </c>
      <c r="HH6" s="54">
        <f ca="1">INDEX(BingoMaker.com!$A$740:$A$754,MATCH(LARGE(BingoMaker.com!$B$740:$B$754,ROW()-1),BingoMaker.com!$B$740:$B$754,0))</f>
        <v>9</v>
      </c>
      <c r="HI6" s="54">
        <f ca="1">INDEX(BingoMaker.com!$C$740:$C$754,MATCH(LARGE(BingoMaker.com!$D$740:$D$754,ROW()-1),BingoMaker.com!$D$740:$D$754,0))</f>
        <v>27</v>
      </c>
      <c r="HJ6" s="54">
        <f ca="1">INDEX(BingoMaker.com!$E$740:$E$754,MATCH(LARGE(BingoMaker.com!$F$740:$F$754,ROW()-1),BingoMaker.com!$F$740:$F$754,0))</f>
        <v>37</v>
      </c>
      <c r="HK6" s="54">
        <f ca="1">INDEX(BingoMaker.com!$G$740:$G$754,MATCH(LARGE(BingoMaker.com!$H$740:$H$754,ROW()-1),BingoMaker.com!$H$740:$H$754,0))</f>
        <v>56</v>
      </c>
      <c r="HL6" s="54">
        <f ca="1">INDEX(BingoMaker.com!$I$740:$I$754,MATCH(LARGE(BingoMaker.com!$J$740:$J$754,ROW()-1),BingoMaker.com!$J$740:$J$754,0))</f>
        <v>66</v>
      </c>
      <c r="HM6" s="54">
        <f ca="1">INDEX(BingoMaker.com!$A$760:$A$774,MATCH(LARGE(BingoMaker.com!$B$760:$B$774,ROW()-1),BingoMaker.com!$B$760:$B$774,0))</f>
        <v>13</v>
      </c>
      <c r="HN6" s="54">
        <f ca="1">INDEX(BingoMaker.com!$C$760:$C$774,MATCH(LARGE(BingoMaker.com!$D$760:$D$774,ROW()-1),BingoMaker.com!$D$760:$D$774,0))</f>
        <v>19</v>
      </c>
      <c r="HO6" s="54">
        <f ca="1">INDEX(BingoMaker.com!$E$760:$E$774,MATCH(LARGE(BingoMaker.com!$F$760:$F$774,ROW()-1),BingoMaker.com!$F$760:$F$774,0))</f>
        <v>37</v>
      </c>
      <c r="HP6" s="54">
        <f ca="1">INDEX(BingoMaker.com!$G$760:$G$774,MATCH(LARGE(BingoMaker.com!$H$760:$H$774,ROW()-1),BingoMaker.com!$H$760:$H$774,0))</f>
        <v>47</v>
      </c>
      <c r="HQ6" s="54">
        <f ca="1">INDEX(BingoMaker.com!$I$760:$I$774,MATCH(LARGE(BingoMaker.com!$J$760:$J$774,ROW()-1),BingoMaker.com!$J$760:$J$774,0))</f>
        <v>62</v>
      </c>
      <c r="HS6" s="54">
        <f ca="1">INDEX(BingoMaker.com!$A$780:$A$794,MATCH(LARGE(BingoMaker.com!$B$780:$B$794,ROW()-1),BingoMaker.com!$B$780:$B$794,0))</f>
        <v>12</v>
      </c>
      <c r="HT6" s="54">
        <f ca="1">INDEX(BingoMaker.com!$C$780:$C$794,MATCH(LARGE(BingoMaker.com!$D$780:$D$794,ROW()-1),BingoMaker.com!$D$780:$D$794,0))</f>
        <v>19</v>
      </c>
      <c r="HU6" s="54">
        <f ca="1">INDEX(BingoMaker.com!$E$780:$E$794,MATCH(LARGE(BingoMaker.com!$F$780:$F$794,ROW()-1),BingoMaker.com!$F$780:$F$794,0))</f>
        <v>45</v>
      </c>
      <c r="HV6" s="54">
        <f ca="1">INDEX(BingoMaker.com!$G$780:$G$794,MATCH(LARGE(BingoMaker.com!$H$780:$H$794,ROW()-1),BingoMaker.com!$H$780:$H$794,0))</f>
        <v>53</v>
      </c>
      <c r="HW6" s="54">
        <f ca="1">INDEX(BingoMaker.com!$I$780:$I$794,MATCH(LARGE(BingoMaker.com!$J$780:$J$794,ROW()-1),BingoMaker.com!$J$780:$J$794,0))</f>
        <v>72</v>
      </c>
      <c r="HX6" s="54">
        <f ca="1">INDEX(BingoMaker.com!$A$800:$A$814,MATCH(LARGE(BingoMaker.com!$B$800:$B$814,ROW()-1),BingoMaker.com!$B$800:$B$814,0))</f>
        <v>3</v>
      </c>
      <c r="HY6" s="54">
        <f ca="1">INDEX(BingoMaker.com!$C$800:$C$814,MATCH(LARGE(BingoMaker.com!$D$800:$D$814,ROW()-1),BingoMaker.com!$D$800:$D$814,0))</f>
        <v>30</v>
      </c>
      <c r="HZ6" s="54">
        <f ca="1">INDEX(BingoMaker.com!$E$800:$E$814,MATCH(LARGE(BingoMaker.com!$F$800:$F$814,ROW()-1),BingoMaker.com!$F$800:$F$814,0))</f>
        <v>34</v>
      </c>
      <c r="IA6" s="54">
        <f ca="1">INDEX(BingoMaker.com!$G$800:$G$814,MATCH(LARGE(BingoMaker.com!$H$800:$H$814,ROW()-1),BingoMaker.com!$H$800:$H$814,0))</f>
        <v>52</v>
      </c>
      <c r="IB6" s="54">
        <f ca="1">INDEX(BingoMaker.com!$I$800:$I$814,MATCH(LARGE(BingoMaker.com!$J$800:$J$814,ROW()-1),BingoMaker.com!$J$800:$J$814,0))</f>
        <v>71</v>
      </c>
      <c r="ID6" s="54">
        <f ca="1">INDEX(BingoMaker.com!$A$820:$A$834,MATCH(LARGE(BingoMaker.com!$B$820:$B$834,ROW()-1),BingoMaker.com!$B$820:$B$834,0))</f>
        <v>10</v>
      </c>
      <c r="IE6" s="54">
        <f ca="1">INDEX(BingoMaker.com!$C$820:$C$834,MATCH(LARGE(BingoMaker.com!$D$820:$D$834,ROW()-1),BingoMaker.com!$D$820:$D$834,0))</f>
        <v>26</v>
      </c>
      <c r="IF6" s="54">
        <f ca="1">INDEX(BingoMaker.com!$E$820:$E$834,MATCH(LARGE(BingoMaker.com!$F$820:$F$834,ROW()-1),BingoMaker.com!$F$820:$F$834,0))</f>
        <v>43</v>
      </c>
      <c r="IG6" s="54">
        <f ca="1">INDEX(BingoMaker.com!$G$820:$G$834,MATCH(LARGE(BingoMaker.com!$H$820:$H$834,ROW()-1),BingoMaker.com!$H$820:$H$834,0))</f>
        <v>56</v>
      </c>
      <c r="IH6" s="54">
        <f ca="1">INDEX(BingoMaker.com!$I$820:$I$834,MATCH(LARGE(BingoMaker.com!$J$820:$J$834,ROW()-1),BingoMaker.com!$J$820:$J$834,0))</f>
        <v>70</v>
      </c>
      <c r="II6" s="54">
        <f ca="1">INDEX(BingoMaker.com!$A$840:$A$854,MATCH(LARGE(BingoMaker.com!$B$840:$B$854,ROW()-1),BingoMaker.com!$B$840:$B$854,0))</f>
        <v>2</v>
      </c>
      <c r="IJ6" s="54">
        <f ca="1">INDEX(BingoMaker.com!$C$840:$C$854,MATCH(LARGE(BingoMaker.com!$D$840:$D$854,ROW()-1),BingoMaker.com!$D$840:$D$854,0))</f>
        <v>26</v>
      </c>
      <c r="IK6" s="54">
        <f ca="1">INDEX(BingoMaker.com!$E$840:$E$854,MATCH(LARGE(BingoMaker.com!$F$840:$F$854,ROW()-1),BingoMaker.com!$F$840:$F$854,0))</f>
        <v>40</v>
      </c>
      <c r="IL6" s="54">
        <f ca="1">INDEX(BingoMaker.com!$G$840:$G$854,MATCH(LARGE(BingoMaker.com!$H$840:$H$854,ROW()-1),BingoMaker.com!$H$840:$H$854,0))</f>
        <v>50</v>
      </c>
      <c r="IM6" s="54">
        <f ca="1">INDEX(BingoMaker.com!$I$840:$I$854,MATCH(LARGE(BingoMaker.com!$J$840:$J$854,ROW()-1),BingoMaker.com!$J$840:$J$854,0))</f>
        <v>70</v>
      </c>
      <c r="IO6" s="54">
        <f ca="1">INDEX(BingoMaker.com!$A$860:$A$874,MATCH(LARGE(BingoMaker.com!$B$860:$B$874,ROW()-1),BingoMaker.com!$B$860:$B$874,0))</f>
        <v>10</v>
      </c>
      <c r="IP6" s="54">
        <f ca="1">INDEX(BingoMaker.com!$C$860:$C$874,MATCH(LARGE(BingoMaker.com!$D$860:$D$874,ROW()-1),BingoMaker.com!$D$860:$D$874,0))</f>
        <v>17</v>
      </c>
      <c r="IQ6" s="54">
        <f ca="1">INDEX(BingoMaker.com!$E$860:$E$874,MATCH(LARGE(BingoMaker.com!$F$860:$F$874,ROW()-1),BingoMaker.com!$F$860:$F$874,0))</f>
        <v>39</v>
      </c>
      <c r="IR6" s="54">
        <f ca="1">INDEX(BingoMaker.com!$G$860:$G$874,MATCH(LARGE(BingoMaker.com!$H$860:$H$874,ROW()-1),BingoMaker.com!$H$860:$H$874,0))</f>
        <v>46</v>
      </c>
      <c r="IS6" s="54">
        <f ca="1">INDEX(BingoMaker.com!$I$860:$I$874,MATCH(LARGE(BingoMaker.com!$J$860:$J$874,ROW()-1),BingoMaker.com!$J$860:$J$874,0))</f>
        <v>69</v>
      </c>
      <c r="IT6" s="54">
        <f ca="1">INDEX(BingoMaker.com!$A$880:$A$894,MATCH(LARGE(BingoMaker.com!$B$880:$B$894,ROW()-1),BingoMaker.com!$B$880:$B$894,0))</f>
        <v>15</v>
      </c>
      <c r="IU6" s="54">
        <f ca="1">INDEX(BingoMaker.com!$C$880:$C$894,MATCH(LARGE(BingoMaker.com!$D$880:$D$894,ROW()-1),BingoMaker.com!$D$880:$D$894,0))</f>
        <v>29</v>
      </c>
      <c r="IV6" s="54">
        <f ca="1">INDEX(BingoMaker.com!$E$880:$E$894,MATCH(LARGE(BingoMaker.com!$F$880:$F$894,ROW()-1),BingoMaker.com!$F$880:$F$894,0))</f>
        <v>37</v>
      </c>
      <c r="IW6" s="54">
        <f ca="1">INDEX(BingoMaker.com!$G$880:$G$894,MATCH(LARGE(BingoMaker.com!$H$880:$H$894,ROW()-1),BingoMaker.com!$H$880:$H$894,0))</f>
        <v>52</v>
      </c>
      <c r="IX6" s="54">
        <f ca="1">INDEX(BingoMaker.com!$I$880:$I$894,MATCH(LARGE(BingoMaker.com!$J$880:$J$894,ROW()-1),BingoMaker.com!$J$880:$J$894,0))</f>
        <v>61</v>
      </c>
      <c r="IZ6" s="54">
        <f ca="1">INDEX(BingoMaker.com!$A$900:$A$914,MATCH(LARGE(BingoMaker.com!$B$900:$B$914,ROW()-1),BingoMaker.com!$B$900:$B$914,0))</f>
        <v>12</v>
      </c>
      <c r="JA6" s="54">
        <f ca="1">INDEX(BingoMaker.com!$C$900:$C$914,MATCH(LARGE(BingoMaker.com!$D$900:$D$914,ROW()-1),BingoMaker.com!$D$900:$D$914,0))</f>
        <v>22</v>
      </c>
      <c r="JB6" s="54">
        <f ca="1">INDEX(BingoMaker.com!$E$900:$E$914,MATCH(LARGE(BingoMaker.com!$F$900:$F$914,ROW()-1),BingoMaker.com!$F$900:$F$914,0))</f>
        <v>34</v>
      </c>
      <c r="JC6" s="54">
        <f ca="1">INDEX(BingoMaker.com!$G$900:$G$914,MATCH(LARGE(BingoMaker.com!$H$900:$H$914,ROW()-1),BingoMaker.com!$H$900:$H$914,0))</f>
        <v>51</v>
      </c>
      <c r="JD6" s="54">
        <f ca="1">INDEX(BingoMaker.com!$I$900:$I$914,MATCH(LARGE(BingoMaker.com!$J$900:$J$914,ROW()-1),BingoMaker.com!$J$900:$J$914,0))</f>
        <v>63</v>
      </c>
      <c r="JE6" s="54">
        <f ca="1">INDEX(BingoMaker.com!$A$920:$A$934,MATCH(LARGE(BingoMaker.com!$B$920:$B$934,ROW()-1),BingoMaker.com!$B$920:$B$934,0))</f>
        <v>1</v>
      </c>
      <c r="JF6" s="54">
        <f ca="1">INDEX(BingoMaker.com!$C$920:$C$934,MATCH(LARGE(BingoMaker.com!$D$920:$D$934,ROW()-1),BingoMaker.com!$D$920:$D$934,0))</f>
        <v>20</v>
      </c>
      <c r="JG6" s="54">
        <f ca="1">INDEX(BingoMaker.com!$E$920:$E$934,MATCH(LARGE(BingoMaker.com!$F$920:$F$934,ROW()-1),BingoMaker.com!$F$920:$F$934,0))</f>
        <v>39</v>
      </c>
      <c r="JH6" s="54">
        <f ca="1">INDEX(BingoMaker.com!$G$920:$G$934,MATCH(LARGE(BingoMaker.com!$H$920:$H$934,ROW()-1),BingoMaker.com!$H$920:$H$934,0))</f>
        <v>55</v>
      </c>
      <c r="JI6" s="54">
        <f ca="1">INDEX(BingoMaker.com!$I$920:$I$934,MATCH(LARGE(BingoMaker.com!$J$920:$J$934,ROW()-1),BingoMaker.com!$J$920:$J$934,0))</f>
        <v>63</v>
      </c>
      <c r="JK6" s="54">
        <f ca="1">INDEX(BingoMaker.com!$A$940:$A$954,MATCH(LARGE(BingoMaker.com!$B$940:$B$954,ROW()-1),BingoMaker.com!$B$940:$B$954,0))</f>
        <v>5</v>
      </c>
      <c r="JL6" s="54">
        <f ca="1">INDEX(BingoMaker.com!$C$940:$C$954,MATCH(LARGE(BingoMaker.com!$D$940:$D$954,ROW()-1),BingoMaker.com!$D$940:$D$954,0))</f>
        <v>19</v>
      </c>
      <c r="JM6" s="54">
        <f ca="1">INDEX(BingoMaker.com!$E$940:$E$954,MATCH(LARGE(BingoMaker.com!$F$940:$F$954,ROW()-1),BingoMaker.com!$F$940:$F$954,0))</f>
        <v>39</v>
      </c>
      <c r="JN6" s="54">
        <f ca="1">INDEX(BingoMaker.com!$G$940:$G$954,MATCH(LARGE(BingoMaker.com!$H$940:$H$954,ROW()-1),BingoMaker.com!$H$940:$H$954,0))</f>
        <v>60</v>
      </c>
      <c r="JO6" s="54">
        <f ca="1">INDEX(BingoMaker.com!$I$940:$I$954,MATCH(LARGE(BingoMaker.com!$J$940:$J$954,ROW()-1),BingoMaker.com!$J$940:$J$954,0))</f>
        <v>75</v>
      </c>
      <c r="JP6" s="54">
        <f ca="1">INDEX(BingoMaker.com!$A$960:$A$974,MATCH(LARGE(BingoMaker.com!$B$960:$B$974,ROW()-1),BingoMaker.com!$B$960:$B$974,0))</f>
        <v>13</v>
      </c>
      <c r="JQ6" s="54">
        <f ca="1">INDEX(BingoMaker.com!$C$960:$C$974,MATCH(LARGE(BingoMaker.com!$D$960:$D$974,ROW()-1),BingoMaker.com!$D$960:$D$974,0))</f>
        <v>17</v>
      </c>
      <c r="JR6" s="54">
        <f ca="1">INDEX(BingoMaker.com!$E$960:$E$974,MATCH(LARGE(BingoMaker.com!$F$960:$F$974,ROW()-1),BingoMaker.com!$F$960:$F$974,0))</f>
        <v>34</v>
      </c>
      <c r="JS6" s="54">
        <f ca="1">INDEX(BingoMaker.com!$G$960:$G$974,MATCH(LARGE(BingoMaker.com!$H$960:$H$974,ROW()-1),BingoMaker.com!$H$960:$H$974,0))</f>
        <v>55</v>
      </c>
      <c r="JT6" s="54">
        <f ca="1">INDEX(BingoMaker.com!$I$960:$I$974,MATCH(LARGE(BingoMaker.com!$J$960:$J$974,ROW()-1),BingoMaker.com!$J$960:$J$974,0))</f>
        <v>68</v>
      </c>
      <c r="JV6" s="54">
        <f ca="1">INDEX(BingoMaker.com!$A$980:$A$994,MATCH(LARGE(BingoMaker.com!$B$980:$B$994,ROW()-1),BingoMaker.com!$B$980:$B$994,0))</f>
        <v>11</v>
      </c>
      <c r="JW6" s="54">
        <f ca="1">INDEX(BingoMaker.com!$C$980:$C$994,MATCH(LARGE(BingoMaker.com!$D$980:$D$994,ROW()-1),BingoMaker.com!$D$980:$D$994,0))</f>
        <v>27</v>
      </c>
      <c r="JX6" s="54">
        <f ca="1">INDEX(BingoMaker.com!$E$980:$E$994,MATCH(LARGE(BingoMaker.com!$F$980:$F$994,ROW()-1),BingoMaker.com!$F$980:$F$994,0))</f>
        <v>31</v>
      </c>
      <c r="JY6" s="54">
        <f ca="1">INDEX(BingoMaker.com!$G$980:$G$994,MATCH(LARGE(BingoMaker.com!$H$980:$H$994,ROW()-1),BingoMaker.com!$H$980:$H$994,0))</f>
        <v>54</v>
      </c>
      <c r="JZ6" s="54">
        <f ca="1">INDEX(BingoMaker.com!$I$980:$I$994,MATCH(LARGE(BingoMaker.com!$J$980:$J$994,ROW()-1),BingoMaker.com!$J$980:$J$994,0))</f>
        <v>66</v>
      </c>
      <c r="KA6" s="55">
        <f ca="1">INDEX(BingoMaker.com!$A$1000:$A$1014,MATCH(LARGE(BingoMaker.com!$B$1000:$B$1014,ROW()-1),BingoMaker.com!$B$1000:$B$1014,0))</f>
        <v>8</v>
      </c>
      <c r="KB6" s="55">
        <f ca="1">INDEX(BingoMaker.com!$C$1000:$C$1014,MATCH(LARGE(BingoMaker.com!$D$1000:$D$1014,ROW()-1),BingoMaker.com!$D$1000:$D$1014,0))</f>
        <v>24</v>
      </c>
      <c r="KC6" s="55">
        <f ca="1">INDEX(BingoMaker.com!$E$1000:$E$1014,MATCH(LARGE(BingoMaker.com!$F$1000:$F$1014,ROW()-1),BingoMaker.com!$F$1000:$F$1014,0))</f>
        <v>40</v>
      </c>
      <c r="KD6" s="55">
        <f ca="1">INDEX(BingoMaker.com!$G$1000:$G$1014,MATCH(LARGE(BingoMaker.com!$H$1000:$H$1014,ROW()-1),BingoMaker.com!$H$1000:$H$1014,0))</f>
        <v>55</v>
      </c>
      <c r="KE6" s="55">
        <f ca="1">INDEX(BingoMaker.com!$I$1000:$I$1014,MATCH(LARGE(BingoMaker.com!$J$1000:$J$1014,ROW()-1),BingoMaker.com!$J$1000:$J$1014,0))</f>
        <v>67</v>
      </c>
      <c r="KG6" s="55">
        <f ca="1">INDEX(BingoMaker.com!$A$1020:$A$1034,MATCH(LARGE(BingoMaker.com!$B$1020:$B$1034,ROW()-1),BingoMaker.com!$B$1020:$B$1034,0))</f>
        <v>1</v>
      </c>
      <c r="KH6" s="55">
        <f ca="1">INDEX(BingoMaker.com!$C$1020:$C$1034,MATCH(LARGE(BingoMaker.com!$D$1020:$D$1034,ROW()-1),BingoMaker.com!$D$1020:$D$1034,0))</f>
        <v>19</v>
      </c>
      <c r="KI6" s="55">
        <f ca="1">INDEX(BingoMaker.com!$E$1020:$E$1034,MATCH(LARGE(BingoMaker.com!$F$1020:$F$1034,ROW()-1),BingoMaker.com!$F$1020:$F$1034,0))</f>
        <v>35</v>
      </c>
      <c r="KJ6" s="55">
        <f ca="1">INDEX(BingoMaker.com!$G$1020:$G$1034,MATCH(LARGE(BingoMaker.com!$H$1020:$H$1034,ROW()-1),BingoMaker.com!$H$1020:$H$1034,0))</f>
        <v>59</v>
      </c>
      <c r="KK6" s="55">
        <f ca="1">INDEX(BingoMaker.com!$I$1020:$I$1034,MATCH(LARGE(BingoMaker.com!$J$1020:$J$1034,ROW()-1),BingoMaker.com!$J$1020:$J$1034,0))</f>
        <v>68</v>
      </c>
      <c r="KL6" s="55">
        <f ca="1">INDEX(BingoMaker.com!$A$1040:$A$1054,MATCH(LARGE(BingoMaker.com!$B$1040:$B$1054,ROW()-1),BingoMaker.com!$B$1040:$B$1054,0))</f>
        <v>10</v>
      </c>
      <c r="KM6" s="55">
        <f ca="1">INDEX(BingoMaker.com!$C$1040:$C$1054,MATCH(LARGE(BingoMaker.com!$D$1040:$D$1054,ROW()-1),BingoMaker.com!$D$1040:$D$1054,0))</f>
        <v>19</v>
      </c>
      <c r="KN6" s="55">
        <f ca="1">INDEX(BingoMaker.com!$E$1040:$E$1054,MATCH(LARGE(BingoMaker.com!$F$1040:$F$1054,ROW()-1),BingoMaker.com!$F$1040:$F$1054,0))</f>
        <v>31</v>
      </c>
      <c r="KO6" s="55">
        <f ca="1">INDEX(BingoMaker.com!$G$1040:$G$1054,MATCH(LARGE(BingoMaker.com!$H$1040:$H$1054,ROW()-1),BingoMaker.com!$H$1040:$H$1054,0))</f>
        <v>59</v>
      </c>
      <c r="KP6" s="55">
        <f ca="1">INDEX(BingoMaker.com!$I$1040:$I$1054,MATCH(LARGE(BingoMaker.com!$J$1040:$J$1054,ROW()-1),BingoMaker.com!$J$1040:$J$1054,0))</f>
        <v>64</v>
      </c>
      <c r="KR6" s="55">
        <f ca="1">INDEX(BingoMaker.com!$A$1060:$A$1074,MATCH(LARGE(BingoMaker.com!$B$1060:$B$1074,ROW()-1),BingoMaker.com!$B$1060:$B$1074,0))</f>
        <v>14</v>
      </c>
      <c r="KS6" s="55">
        <f ca="1">INDEX(BingoMaker.com!$C$1060:$C$1074,MATCH(LARGE(BingoMaker.com!$D$1060:$D$1074,ROW()-1),BingoMaker.com!$D$1060:$D$1074,0))</f>
        <v>28</v>
      </c>
      <c r="KT6" s="55">
        <f ca="1">INDEX(BingoMaker.com!$E$1060:$E$1074,MATCH(LARGE(BingoMaker.com!$F$1060:$F$1074,ROW()-1),BingoMaker.com!$F$1060:$F$1074,0))</f>
        <v>39</v>
      </c>
      <c r="KU6" s="55">
        <f ca="1">INDEX(BingoMaker.com!$G$1060:$G$1074,MATCH(LARGE(BingoMaker.com!$H$1060:$H$1074,ROW()-1),BingoMaker.com!$H$1060:$H$1074,0))</f>
        <v>52</v>
      </c>
      <c r="KV6" s="55">
        <f ca="1">INDEX(BingoMaker.com!$I$1060:$I$1074,MATCH(LARGE(BingoMaker.com!$J$1060:$J$1074,ROW()-1),BingoMaker.com!$J$1060:$J$1074,0))</f>
        <v>61</v>
      </c>
      <c r="KW6" s="55">
        <f ca="1">INDEX(BingoMaker.com!$A$1080:$A$1094,MATCH(LARGE(BingoMaker.com!$B$1080:$B$1094,ROW()-1),BingoMaker.com!$B$1080:$B$1094,0))</f>
        <v>4</v>
      </c>
      <c r="KX6" s="55">
        <f ca="1">INDEX(BingoMaker.com!$C$1080:$C$1094,MATCH(LARGE(BingoMaker.com!$D$1080:$D$1094,ROW()-1),BingoMaker.com!$D$1080:$D$1094,0))</f>
        <v>20</v>
      </c>
      <c r="KY6" s="55">
        <f ca="1">INDEX(BingoMaker.com!$E$1080:$E$1094,MATCH(LARGE(BingoMaker.com!$F$1080:$F$1094,ROW()-1),BingoMaker.com!$F$1080:$F$1094,0))</f>
        <v>45</v>
      </c>
      <c r="KZ6" s="55">
        <f ca="1">INDEX(BingoMaker.com!$G$1080:$G$1094,MATCH(LARGE(BingoMaker.com!$H$1080:$H$1094,ROW()-1),BingoMaker.com!$H$1080:$H$1094,0))</f>
        <v>50</v>
      </c>
      <c r="LA6" s="55">
        <f ca="1">INDEX(BingoMaker.com!$I$1080:$I$1094,MATCH(LARGE(BingoMaker.com!$J$1080:$J$1094,ROW()-1),BingoMaker.com!$J$1080:$J$1094,0))</f>
        <v>63</v>
      </c>
      <c r="LC6" s="55">
        <f ca="1">INDEX(BingoMaker.com!$A$1100:$A$1114,MATCH(LARGE(BingoMaker.com!$B$1100:$B$1114,ROW()-1),BingoMaker.com!$B$1100:$B$1114,0))</f>
        <v>11</v>
      </c>
      <c r="LD6" s="55">
        <f ca="1">INDEX(BingoMaker.com!$C$1100:$C$1114,MATCH(LARGE(BingoMaker.com!$D$1100:$D$1114,ROW()-1),BingoMaker.com!$D$1100:$D$1114,0))</f>
        <v>27</v>
      </c>
      <c r="LE6" s="55">
        <f ca="1">INDEX(BingoMaker.com!$E$1100:$E$1114,MATCH(LARGE(BingoMaker.com!$F$1100:$F$1114,ROW()-1),BingoMaker.com!$F$1100:$F$1114,0))</f>
        <v>36</v>
      </c>
      <c r="LF6" s="55">
        <f ca="1">INDEX(BingoMaker.com!$G$1100:$G$1114,MATCH(LARGE(BingoMaker.com!$H$1100:$H$1114,ROW()-1),BingoMaker.com!$H$1100:$H$1114,0))</f>
        <v>52</v>
      </c>
      <c r="LG6" s="55">
        <f ca="1">INDEX(BingoMaker.com!$I$1100:$I$1114,MATCH(LARGE(BingoMaker.com!$J$1100:$J$1114,ROW()-1),BingoMaker.com!$J$1100:$J$1114,0))</f>
        <v>70</v>
      </c>
      <c r="LH6" s="55">
        <f ca="1">INDEX(BingoMaker.com!$A$1120:$A$1134,MATCH(LARGE(BingoMaker.com!$B$1120:$B$1134,ROW()-1),BingoMaker.com!$B$1120:$B$1134,0))</f>
        <v>1</v>
      </c>
      <c r="LI6" s="55">
        <f ca="1">INDEX(BingoMaker.com!$C$1120:$C$1134,MATCH(LARGE(BingoMaker.com!$D$1120:$D$1134,ROW()-1),BingoMaker.com!$D$1120:$D$1134,0))</f>
        <v>28</v>
      </c>
      <c r="LJ6" s="55">
        <f ca="1">INDEX(BingoMaker.com!$E$1120:$E$1134,MATCH(LARGE(BingoMaker.com!$F$1120:$F$1134,ROW()-1),BingoMaker.com!$F$1120:$F$1134,0))</f>
        <v>37</v>
      </c>
      <c r="LK6" s="55">
        <f ca="1">INDEX(BingoMaker.com!$G$1120:$G$1134,MATCH(LARGE(BingoMaker.com!$H$1120:$H$1134,ROW()-1),BingoMaker.com!$H$1120:$H$1134,0))</f>
        <v>50</v>
      </c>
      <c r="LL6" s="55">
        <f ca="1">INDEX(BingoMaker.com!$I$1120:$I$1134,MATCH(LARGE(BingoMaker.com!$J$1120:$J$1134,ROW()-1),BingoMaker.com!$J$1120:$J$1134,0))</f>
        <v>75</v>
      </c>
      <c r="LN6" s="55">
        <f ca="1">INDEX(BingoMaker.com!$A$1140:$A$1154,MATCH(LARGE(BingoMaker.com!$B$1140:$B$1154,ROW()-1),BingoMaker.com!$B$1140:$B$1154,0))</f>
        <v>6</v>
      </c>
      <c r="LO6" s="55">
        <f ca="1">INDEX(BingoMaker.com!$C$1140:$C$1154,MATCH(LARGE(BingoMaker.com!$D$1140:$D$1154,ROW()-1),BingoMaker.com!$D$1140:$D$1154,0))</f>
        <v>19</v>
      </c>
      <c r="LP6" s="55">
        <f ca="1">INDEX(BingoMaker.com!$E$1140:$E$1154,MATCH(LARGE(BingoMaker.com!$F$1140:$F$1154,ROW()-1),BingoMaker.com!$F$1140:$F$1154,0))</f>
        <v>42</v>
      </c>
      <c r="LQ6" s="55">
        <f ca="1">INDEX(BingoMaker.com!$G$1140:$G$1154,MATCH(LARGE(BingoMaker.com!$H$1140:$H$1154,ROW()-1),BingoMaker.com!$H$1140:$H$1154,0))</f>
        <v>55</v>
      </c>
      <c r="LR6" s="55">
        <f ca="1">INDEX(BingoMaker.com!$I$1140:$I$1154,MATCH(LARGE(BingoMaker.com!$J$1140:$J$1154,ROW()-1),BingoMaker.com!$J$1140:$J$1154,0))</f>
        <v>62</v>
      </c>
      <c r="LS6" s="55">
        <f ca="1">INDEX(BingoMaker.com!$A$1160:$A$1174,MATCH(LARGE(BingoMaker.com!$B$1160:$B$1174,ROW()-1),BingoMaker.com!$B$1160:$B$1174,0))</f>
        <v>6</v>
      </c>
      <c r="LT6" s="55">
        <f ca="1">INDEX(BingoMaker.com!$C$1160:$C$1174,MATCH(LARGE(BingoMaker.com!$D$1160:$D$1174,ROW()-1),BingoMaker.com!$D$1160:$D$1174,0))</f>
        <v>22</v>
      </c>
      <c r="LU6" s="55">
        <f ca="1">INDEX(BingoMaker.com!$E$1160:$E$1174,MATCH(LARGE(BingoMaker.com!$F$1160:$F$1174,ROW()-1),BingoMaker.com!$F$1160:$F$1174,0))</f>
        <v>40</v>
      </c>
      <c r="LV6" s="55">
        <f ca="1">INDEX(BingoMaker.com!$G$1160:$G$1174,MATCH(LARGE(BingoMaker.com!$H$1160:$H$1174,ROW()-1),BingoMaker.com!$H$1160:$H$1174,0))</f>
        <v>56</v>
      </c>
      <c r="LW6" s="55">
        <f ca="1">INDEX(BingoMaker.com!$I$1160:$I$1174,MATCH(LARGE(BingoMaker.com!$J$1160:$J$1174,ROW()-1),BingoMaker.com!$J$1160:$J$1174,0))</f>
        <v>64</v>
      </c>
      <c r="LY6" s="55">
        <f ca="1">INDEX(BingoMaker.com!$A$1180:$A$1194,MATCH(LARGE(BingoMaker.com!$B$1180:$B$1194,ROW()-1),BingoMaker.com!$B$1180:$B$1194,0))</f>
        <v>8</v>
      </c>
      <c r="LZ6" s="55">
        <f ca="1">INDEX(BingoMaker.com!$C$1180:$C$1194,MATCH(LARGE(BingoMaker.com!$D$1180:$D$1194,ROW()-1),BingoMaker.com!$D$1180:$D$1194,0))</f>
        <v>26</v>
      </c>
      <c r="MA6" s="55">
        <f ca="1">INDEX(BingoMaker.com!$E$1180:$E$1194,MATCH(LARGE(BingoMaker.com!$F$1180:$F$1194,ROW()-1),BingoMaker.com!$F$1180:$F$1194,0))</f>
        <v>34</v>
      </c>
      <c r="MB6" s="55">
        <f ca="1">INDEX(BingoMaker.com!$G$1180:$G$1194,MATCH(LARGE(BingoMaker.com!$H$1180:$H$1194,ROW()-1),BingoMaker.com!$H$1180:$H$1194,0))</f>
        <v>56</v>
      </c>
      <c r="MC6" s="55">
        <f ca="1">INDEX(BingoMaker.com!$I$1180:$I$1194,MATCH(LARGE(BingoMaker.com!$J$1180:$J$1194,ROW()-1),BingoMaker.com!$J$1180:$J$1194,0))</f>
        <v>67</v>
      </c>
      <c r="MD6" s="55">
        <f ca="1">INDEX(BingoMaker.com!$A$1200:$A$1214,MATCH(LARGE(BingoMaker.com!$B$1200:$B$1214,ROW()-1),BingoMaker.com!$B$1200:$B$1214,0))</f>
        <v>15</v>
      </c>
      <c r="ME6" s="55">
        <f ca="1">INDEX(BingoMaker.com!$C$1200:$C$1214,MATCH(LARGE(BingoMaker.com!$D$1200:$D$1214,ROW()-1),BingoMaker.com!$D$1200:$D$1214,0))</f>
        <v>20</v>
      </c>
      <c r="MF6" s="55">
        <f ca="1">INDEX(BingoMaker.com!$E$1200:$E$1214,MATCH(LARGE(BingoMaker.com!$F$1200:$F$1214,ROW()-1),BingoMaker.com!$F$1200:$F$1214,0))</f>
        <v>37</v>
      </c>
      <c r="MG6" s="55">
        <f ca="1">INDEX(BingoMaker.com!$G$1200:$G$1214,MATCH(LARGE(BingoMaker.com!$H$1200:$H$1214,ROW()-1),BingoMaker.com!$H$1200:$H$1214,0))</f>
        <v>53</v>
      </c>
      <c r="MH6" s="55">
        <f ca="1">INDEX(BingoMaker.com!$I$1200:$I$1214,MATCH(LARGE(BingoMaker.com!$J$1200:$J$1214,ROW()-1),BingoMaker.com!$J$1200:$J$1214,0))</f>
        <v>75</v>
      </c>
      <c r="MJ6" s="55">
        <f ca="1">INDEX(BingoMaker.com!$A$1220:$A$1234,MATCH(LARGE(BingoMaker.com!$B$1220:$B$1234,ROW()-1),BingoMaker.com!$B$1220:$B$1234,0))</f>
        <v>2</v>
      </c>
      <c r="MK6" s="55">
        <f ca="1">INDEX(BingoMaker.com!$C$1220:$C$1234,MATCH(LARGE(BingoMaker.com!$D$1220:$D$1234,ROW()-1),BingoMaker.com!$D$1220:$D$1234,0))</f>
        <v>19</v>
      </c>
      <c r="ML6" s="55">
        <f ca="1">INDEX(BingoMaker.com!$E$1220:$E$1234,MATCH(LARGE(BingoMaker.com!$F$1220:$F$1234,ROW()-1),BingoMaker.com!$F$1220:$F$1234,0))</f>
        <v>39</v>
      </c>
      <c r="MM6" s="55">
        <f ca="1">INDEX(BingoMaker.com!$G$1220:$G$1234,MATCH(LARGE(BingoMaker.com!$H$1220:$H$1234,ROW()-1),BingoMaker.com!$H$1220:$H$1234,0))</f>
        <v>56</v>
      </c>
      <c r="MN6" s="55">
        <f ca="1">INDEX(BingoMaker.com!$I$1220:$I$1234,MATCH(LARGE(BingoMaker.com!$J$1220:$J$1234,ROW()-1),BingoMaker.com!$J$1220:$J$1234,0))</f>
        <v>68</v>
      </c>
      <c r="MO6" s="55">
        <f ca="1">INDEX(BingoMaker.com!$A$1240:$A$1254,MATCH(LARGE(BingoMaker.com!$B$1240:$B$1254,ROW()-1),BingoMaker.com!$B$1240:$B$1254,0))</f>
        <v>1</v>
      </c>
      <c r="MP6" s="55">
        <f ca="1">INDEX(BingoMaker.com!$C$1240:$C$1254,MATCH(LARGE(BingoMaker.com!$D$1240:$D$1254,ROW()-1),BingoMaker.com!$D$1240:$D$1254,0))</f>
        <v>24</v>
      </c>
      <c r="MQ6" s="55">
        <f ca="1">INDEX(BingoMaker.com!$E$1240:$E$1254,MATCH(LARGE(BingoMaker.com!$F$1240:$F$1254,ROW()-1),BingoMaker.com!$F$1240:$F$1254,0))</f>
        <v>35</v>
      </c>
      <c r="MR6" s="55">
        <f ca="1">INDEX(BingoMaker.com!$G$1240:$G$1254,MATCH(LARGE(BingoMaker.com!$H$1240:$H$1254,ROW()-1),BingoMaker.com!$H$1240:$H$1254,0))</f>
        <v>53</v>
      </c>
      <c r="MS6" s="55">
        <f ca="1">INDEX(BingoMaker.com!$I$1240:$I$1254,MATCH(LARGE(BingoMaker.com!$J$1240:$J$1254,ROW()-1),BingoMaker.com!$J$1240:$J$1254,0))</f>
        <v>73</v>
      </c>
      <c r="MU6" s="55">
        <f ca="1">INDEX(BingoMaker.com!$A$1260:$A$1274,MATCH(LARGE(BingoMaker.com!$B$1260:$B$1274,ROW()-1),BingoMaker.com!$B$1260:$B$1274,0))</f>
        <v>2</v>
      </c>
      <c r="MV6" s="55">
        <f ca="1">INDEX(BingoMaker.com!$C$1260:$C$1274,MATCH(LARGE(BingoMaker.com!$D$1260:$D$1274,ROW()-1),BingoMaker.com!$D$1260:$D$1274,0))</f>
        <v>22</v>
      </c>
      <c r="MW6" s="55">
        <f ca="1">INDEX(BingoMaker.com!$E$1260:$E$1274,MATCH(LARGE(BingoMaker.com!$F$1260:$F$1274,ROW()-1),BingoMaker.com!$F$1260:$F$1274,0))</f>
        <v>36</v>
      </c>
      <c r="MX6" s="55">
        <f ca="1">INDEX(BingoMaker.com!$G$1260:$G$1274,MATCH(LARGE(BingoMaker.com!$H$1260:$H$1274,ROW()-1),BingoMaker.com!$H$1260:$H$1274,0))</f>
        <v>50</v>
      </c>
      <c r="MY6" s="55">
        <f ca="1">INDEX(BingoMaker.com!$I$1260:$I$1274,MATCH(LARGE(BingoMaker.com!$J$1260:$J$1274,ROW()-1),BingoMaker.com!$J$1260:$J$1274,0))</f>
        <v>61</v>
      </c>
      <c r="MZ6" s="55">
        <f ca="1">INDEX(BingoMaker.com!$A$1280:$A$1294,MATCH(LARGE(BingoMaker.com!$B$1280:$B$1294,ROW()-1),BingoMaker.com!$B$1280:$B$1294,0))</f>
        <v>5</v>
      </c>
      <c r="NA6" s="55">
        <f ca="1">INDEX(BingoMaker.com!$C$1280:$C$1294,MATCH(LARGE(BingoMaker.com!$D$1280:$D$1294,ROW()-1),BingoMaker.com!$D$1280:$D$1294,0))</f>
        <v>24</v>
      </c>
      <c r="NB6" s="55">
        <f ca="1">INDEX(BingoMaker.com!$E$1280:$E$1294,MATCH(LARGE(BingoMaker.com!$F$1280:$F$1294,ROW()-1),BingoMaker.com!$F$1280:$F$1294,0))</f>
        <v>38</v>
      </c>
      <c r="NC6" s="55">
        <f ca="1">INDEX(BingoMaker.com!$G$1280:$G$1294,MATCH(LARGE(BingoMaker.com!$H$1280:$H$1294,ROW()-1),BingoMaker.com!$H$1280:$H$1294,0))</f>
        <v>50</v>
      </c>
      <c r="ND6" s="55">
        <f ca="1">INDEX(BingoMaker.com!$I$1280:$I$1294,MATCH(LARGE(BingoMaker.com!$J$1280:$J$1294,ROW()-1),BingoMaker.com!$J$1280:$J$1294,0))</f>
        <v>69</v>
      </c>
      <c r="NF6" s="55">
        <f ca="1">INDEX(BingoMaker.com!$A$1300:$A$1314,MATCH(LARGE(BingoMaker.com!$B$1300:$B$1314,ROW()-1),BingoMaker.com!$B$1300:$B$1314,0))</f>
        <v>13</v>
      </c>
      <c r="NG6" s="55">
        <f ca="1">INDEX(BingoMaker.com!$C$1300:$C$1314,MATCH(LARGE(BingoMaker.com!$D$1300:$D$1314,ROW()-1),BingoMaker.com!$D$1300:$D$1314,0))</f>
        <v>26</v>
      </c>
      <c r="NH6" s="55">
        <f ca="1">INDEX(BingoMaker.com!$E$1300:$E$1314,MATCH(LARGE(BingoMaker.com!$F$1300:$F$1314,ROW()-1),BingoMaker.com!$F$1300:$F$1314,0))</f>
        <v>42</v>
      </c>
      <c r="NI6" s="55">
        <f ca="1">INDEX(BingoMaker.com!$G$1300:$G$1314,MATCH(LARGE(BingoMaker.com!$H$1300:$H$1314,ROW()-1),BingoMaker.com!$H$1300:$H$1314,0))</f>
        <v>51</v>
      </c>
      <c r="NJ6" s="55">
        <f ca="1">INDEX(BingoMaker.com!$I$1300:$I$1314,MATCH(LARGE(BingoMaker.com!$J$1300:$J$1314,ROW()-1),BingoMaker.com!$J$1300:$J$1314,0))</f>
        <v>71</v>
      </c>
      <c r="NK6" s="55">
        <f ca="1">INDEX(BingoMaker.com!$A$1320:$A$1334,MATCH(LARGE(BingoMaker.com!$B$1320:$B$1334,ROW()-1),BingoMaker.com!$B$1320:$B$1334,0))</f>
        <v>2</v>
      </c>
      <c r="NL6" s="55">
        <f ca="1">INDEX(BingoMaker.com!$C$1320:$C$1334,MATCH(LARGE(BingoMaker.com!$D$1320:$D$1334,ROW()-1),BingoMaker.com!$D$1320:$D$1334,0))</f>
        <v>26</v>
      </c>
      <c r="NM6" s="55">
        <f ca="1">INDEX(BingoMaker.com!$E$1320:$E$1334,MATCH(LARGE(BingoMaker.com!$F$1320:$F$1334,ROW()-1),BingoMaker.com!$F$1320:$F$1334,0))</f>
        <v>42</v>
      </c>
      <c r="NN6" s="55">
        <f ca="1">INDEX(BingoMaker.com!$G$1320:$G$1334,MATCH(LARGE(BingoMaker.com!$H$1320:$H$1334,ROW()-1),BingoMaker.com!$H$1320:$H$1334,0))</f>
        <v>50</v>
      </c>
      <c r="NO6" s="55">
        <f ca="1">INDEX(BingoMaker.com!$I$1320:$I$1334,MATCH(LARGE(BingoMaker.com!$J$1320:$J$1334,ROW()-1),BingoMaker.com!$J$1320:$J$1334,0))</f>
        <v>73</v>
      </c>
      <c r="NQ6" s="55">
        <f ca="1">INDEX(BingoMaker.com!$A$1340:$A$1354,MATCH(LARGE(BingoMaker.com!$B$1340:$B$1354,ROW()-1),BingoMaker.com!$B$1340:$B$1354,0))</f>
        <v>2</v>
      </c>
      <c r="NR6" s="55">
        <f ca="1">INDEX(BingoMaker.com!$C$1340:$C$1354,MATCH(LARGE(BingoMaker.com!$D$1340:$D$1354,ROW()-1),BingoMaker.com!$D$1340:$D$1354,0))</f>
        <v>22</v>
      </c>
      <c r="NS6" s="55">
        <f ca="1">INDEX(BingoMaker.com!$E$1340:$E$1354,MATCH(LARGE(BingoMaker.com!$F$1340:$F$1354,ROW()-1),BingoMaker.com!$F$1340:$F$1354,0))</f>
        <v>39</v>
      </c>
      <c r="NT6" s="55">
        <f ca="1">INDEX(BingoMaker.com!$G$1340:$G$1354,MATCH(LARGE(BingoMaker.com!$H$1340:$H$1354,ROW()-1),BingoMaker.com!$H$1340:$H$1354,0))</f>
        <v>54</v>
      </c>
      <c r="NU6" s="55">
        <f ca="1">INDEX(BingoMaker.com!$I$1340:$I$1354,MATCH(LARGE(BingoMaker.com!$J$1340:$J$1354,ROW()-1),BingoMaker.com!$J$1340:$J$1354,0))</f>
        <v>61</v>
      </c>
      <c r="NV6" s="55">
        <f ca="1">INDEX(BingoMaker.com!$A$1360:$A$1374,MATCH(LARGE(BingoMaker.com!$B$1360:$B$1374,ROW()-1),BingoMaker.com!$B$1360:$B$1374,0))</f>
        <v>7</v>
      </c>
      <c r="NW6" s="55">
        <f ca="1">INDEX(BingoMaker.com!$C$1360:$C$1374,MATCH(LARGE(BingoMaker.com!$D$1360:$D$1374,ROW()-1),BingoMaker.com!$D$1360:$D$1374,0))</f>
        <v>27</v>
      </c>
      <c r="NX6" s="55">
        <f ca="1">INDEX(BingoMaker.com!$E$1360:$E$1374,MATCH(LARGE(BingoMaker.com!$F$1360:$F$1374,ROW()-1),BingoMaker.com!$F$1360:$F$1374,0))</f>
        <v>33</v>
      </c>
      <c r="NY6" s="55">
        <f ca="1">INDEX(BingoMaker.com!$G$1360:$G$1374,MATCH(LARGE(BingoMaker.com!$H$1360:$H$1374,ROW()-1),BingoMaker.com!$H$1360:$H$1374,0))</f>
        <v>60</v>
      </c>
      <c r="NZ6" s="55">
        <f ca="1">INDEX(BingoMaker.com!$I$1360:$I$1374,MATCH(LARGE(BingoMaker.com!$J$1360:$J$1374,ROW()-1),BingoMaker.com!$J$1360:$J$1374,0))</f>
        <v>73</v>
      </c>
      <c r="OB6" s="55">
        <f ca="1">INDEX(BingoMaker.com!$A$1380:$A$1394,MATCH(LARGE(BingoMaker.com!$B$1380:$B$1394,ROW()-1),BingoMaker.com!$B$1380:$B$1394,0))</f>
        <v>5</v>
      </c>
      <c r="OC6" s="55">
        <f ca="1">INDEX(BingoMaker.com!$C$1380:$C$1394,MATCH(LARGE(BingoMaker.com!$D$1380:$D$1394,ROW()-1),BingoMaker.com!$D$1380:$D$1394,0))</f>
        <v>28</v>
      </c>
      <c r="OD6" s="55">
        <f ca="1">INDEX(BingoMaker.com!$E$1380:$E$1394,MATCH(LARGE(BingoMaker.com!$F$1380:$F$1394,ROW()-1),BingoMaker.com!$F$1380:$F$1394,0))</f>
        <v>40</v>
      </c>
      <c r="OE6" s="55">
        <f ca="1">INDEX(BingoMaker.com!$G$1380:$G$1394,MATCH(LARGE(BingoMaker.com!$H$1380:$H$1394,ROW()-1),BingoMaker.com!$H$1380:$H$1394,0))</f>
        <v>59</v>
      </c>
      <c r="OF6" s="55">
        <f ca="1">INDEX(BingoMaker.com!$I$1380:$I$1394,MATCH(LARGE(BingoMaker.com!$J$1380:$J$1394,ROW()-1),BingoMaker.com!$J$1380:$J$1394,0))</f>
        <v>64</v>
      </c>
      <c r="OG6" s="55">
        <f ca="1">INDEX(BingoMaker.com!$A$1400:$A$1414,MATCH(LARGE(BingoMaker.com!$B$1400:$B$1414,ROW()-1),BingoMaker.com!$B$1400:$B$1414,0))</f>
        <v>13</v>
      </c>
      <c r="OH6" s="55">
        <f ca="1">INDEX(BingoMaker.com!$C$1400:$C$1414,MATCH(LARGE(BingoMaker.com!$D$1400:$D$1414,ROW()-1),BingoMaker.com!$D$1400:$D$1414,0))</f>
        <v>27</v>
      </c>
      <c r="OI6" s="55">
        <f ca="1">INDEX(BingoMaker.com!$E$1400:$E$1414,MATCH(LARGE(BingoMaker.com!$F$1400:$F$1414,ROW()-1),BingoMaker.com!$F$1400:$F$1414,0))</f>
        <v>35</v>
      </c>
      <c r="OJ6" s="55">
        <f ca="1">INDEX(BingoMaker.com!$G$1400:$G$1414,MATCH(LARGE(BingoMaker.com!$H$1400:$H$1414,ROW()-1),BingoMaker.com!$H$1400:$H$1414,0))</f>
        <v>57</v>
      </c>
      <c r="OK6" s="55">
        <f ca="1">INDEX(BingoMaker.com!$I$1400:$I$1414,MATCH(LARGE(BingoMaker.com!$J$1400:$J$1414,ROW()-1),BingoMaker.com!$J$1400:$J$1414,0))</f>
        <v>75</v>
      </c>
      <c r="OM6" s="55">
        <f ca="1">INDEX(BingoMaker.com!$A$1420:$A$1434,MATCH(LARGE(BingoMaker.com!$B$1420:$B$1434,ROW()-1),BingoMaker.com!$B$1420:$B$1434,0))</f>
        <v>13</v>
      </c>
      <c r="ON6" s="55">
        <f ca="1">INDEX(BingoMaker.com!$C$1420:$C$1434,MATCH(LARGE(BingoMaker.com!$D$1420:$D$1434,ROW()-1),BingoMaker.com!$D$1420:$D$1434,0))</f>
        <v>30</v>
      </c>
      <c r="OO6" s="55">
        <f ca="1">INDEX(BingoMaker.com!$E$1420:$E$1434,MATCH(LARGE(BingoMaker.com!$F$1420:$F$1434,ROW()-1),BingoMaker.com!$F$1420:$F$1434,0))</f>
        <v>41</v>
      </c>
      <c r="OP6" s="55">
        <f ca="1">INDEX(BingoMaker.com!$G$1420:$G$1434,MATCH(LARGE(BingoMaker.com!$H$1420:$H$1434,ROW()-1),BingoMaker.com!$H$1420:$H$1434,0))</f>
        <v>56</v>
      </c>
      <c r="OQ6" s="55">
        <f ca="1">INDEX(BingoMaker.com!$I$1420:$I$1434,MATCH(LARGE(BingoMaker.com!$J$1420:$J$1434,ROW()-1),BingoMaker.com!$J$1420:$J$1434,0))</f>
        <v>65</v>
      </c>
      <c r="OR6" s="55">
        <f ca="1">INDEX(BingoMaker.com!$A$1440:$A$1454,MATCH(LARGE(BingoMaker.com!$B$1440:$B$1454,ROW()-1),BingoMaker.com!$B$1440:$B$1454,0))</f>
        <v>10</v>
      </c>
      <c r="OS6" s="55">
        <f ca="1">INDEX(BingoMaker.com!$C$1440:$C$1454,MATCH(LARGE(BingoMaker.com!$D$1440:$D$1454,ROW()-1),BingoMaker.com!$D$1440:$D$1454,0))</f>
        <v>19</v>
      </c>
      <c r="OT6" s="55">
        <f ca="1">INDEX(BingoMaker.com!$E$1440:$E$1454,MATCH(LARGE(BingoMaker.com!$F$1440:$F$1454,ROW()-1),BingoMaker.com!$F$1440:$F$1454,0))</f>
        <v>36</v>
      </c>
      <c r="OU6" s="55">
        <f ca="1">INDEX(BingoMaker.com!$G$1440:$G$1454,MATCH(LARGE(BingoMaker.com!$H$1440:$H$1454,ROW()-1),BingoMaker.com!$H$1440:$H$1454,0))</f>
        <v>58</v>
      </c>
      <c r="OV6" s="55">
        <f ca="1">INDEX(BingoMaker.com!$I$1440:$I$1454,MATCH(LARGE(BingoMaker.com!$J$1440:$J$1454,ROW()-1),BingoMaker.com!$J$1440:$J$1454,0))</f>
        <v>72</v>
      </c>
      <c r="OX6" s="54">
        <f ca="1">INDEX(BingoMaker.com!$A$1460:$A$1474,MATCH(LARGE(BingoMaker.com!$B$1460:$B$1474,ROW()-1),BingoMaker.com!$B$1460:$B$1474,0))</f>
        <v>7</v>
      </c>
      <c r="OY6" s="54">
        <f ca="1">INDEX(BingoMaker.com!$C$1460:$C$1474,MATCH(LARGE(BingoMaker.com!$D$1460:$D$1474,ROW()-1),BingoMaker.com!$D$1460:$D$1474,0))</f>
        <v>21</v>
      </c>
      <c r="OZ6" s="54">
        <f ca="1">INDEX(BingoMaker.com!$E$1460:$E$1474,MATCH(LARGE(BingoMaker.com!$F$1460:$F$1474,ROW()-1),BingoMaker.com!$F$1460:$F$1474,0))</f>
        <v>31</v>
      </c>
      <c r="PA6" s="54">
        <f ca="1">INDEX(BingoMaker.com!$G$1460:$G$1474,MATCH(LARGE(BingoMaker.com!$H$1460:$H$1474,ROW()-1),BingoMaker.com!$H$1460:$H$1474,0))</f>
        <v>55</v>
      </c>
      <c r="PB6" s="54">
        <f ca="1">INDEX(BingoMaker.com!$I$1460:$I$1474,MATCH(LARGE(BingoMaker.com!$J$1460:$J$1474,ROW()-1),BingoMaker.com!$J$1460:$J$1474,0))</f>
        <v>62</v>
      </c>
      <c r="PC6" s="54">
        <f ca="1">INDEX(BingoMaker.com!$A$1480:$A$1494,MATCH(LARGE(BingoMaker.com!$B$1480:$B$1494,ROW()-1),BingoMaker.com!$B$1480:$B$1494,0))</f>
        <v>9</v>
      </c>
      <c r="PD6" s="54">
        <f ca="1">INDEX(BingoMaker.com!$C$1480:$C$1494,MATCH(LARGE(BingoMaker.com!$D$1480:$D$1494,ROW()-1),BingoMaker.com!$D$1480:$D$1494,0))</f>
        <v>25</v>
      </c>
      <c r="PE6" s="54">
        <f ca="1">INDEX(BingoMaker.com!$E$1480:$E$1494,MATCH(LARGE(BingoMaker.com!$F$1480:$F$1494,ROW()-1),BingoMaker.com!$F$1480:$F$1494,0))</f>
        <v>33</v>
      </c>
      <c r="PF6" s="54">
        <f ca="1">INDEX(BingoMaker.com!$G$1480:$G$1494,MATCH(LARGE(BingoMaker.com!$H$1480:$H$1494,ROW()-1),BingoMaker.com!$H$1480:$H$1494,0))</f>
        <v>60</v>
      </c>
      <c r="PG6" s="54">
        <f ca="1">INDEX(BingoMaker.com!$I$1480:$I$1494,MATCH(LARGE(BingoMaker.com!$J$1480:$J$1494,ROW()-1),BingoMaker.com!$J$1480:$J$1494,0))</f>
        <v>74</v>
      </c>
      <c r="PI6" s="54">
        <f ca="1">INDEX(BingoMaker.com!$A$1500:$A$1514,MATCH(LARGE(BingoMaker.com!$B$1500:$B$1514,ROW()-1),BingoMaker.com!$B$1500:$B$1514,0))</f>
        <v>11</v>
      </c>
      <c r="PJ6" s="54">
        <f ca="1">INDEX(BingoMaker.com!$C$1500:$C$1514,MATCH(LARGE(BingoMaker.com!$D$1500:$D$1514,ROW()-1),BingoMaker.com!$D$1500:$D$1514,0))</f>
        <v>28</v>
      </c>
      <c r="PK6" s="54">
        <f ca="1">INDEX(BingoMaker.com!$E$1500:$E$1514,MATCH(LARGE(BingoMaker.com!$F$1500:$F$1514,ROW()-1),BingoMaker.com!$F$1500:$F$1514,0))</f>
        <v>43</v>
      </c>
      <c r="PL6" s="54">
        <f ca="1">INDEX(BingoMaker.com!$G$1500:$G$1514,MATCH(LARGE(BingoMaker.com!$H$1500:$H$1514,ROW()-1),BingoMaker.com!$H$1500:$H$1514,0))</f>
        <v>59</v>
      </c>
      <c r="PM6" s="54">
        <f ca="1">INDEX(BingoMaker.com!$I$1500:$I$1514,MATCH(LARGE(BingoMaker.com!$J$1500:$J$1514,ROW()-1),BingoMaker.com!$J$1500:$J$1514,0))</f>
        <v>73</v>
      </c>
      <c r="PN6" s="54">
        <f ca="1">INDEX(BingoMaker.com!$A$1520:$A$1534,MATCH(LARGE(BingoMaker.com!$B$1520:$B$1534,ROW()-1),BingoMaker.com!$B$1520:$B$1534,0))</f>
        <v>7</v>
      </c>
      <c r="PO6" s="54">
        <f ca="1">INDEX(BingoMaker.com!$C$1520:$C$1534,MATCH(LARGE(BingoMaker.com!$D$1520:$D$1534,ROW()-1),BingoMaker.com!$D$1520:$D$1534,0))</f>
        <v>26</v>
      </c>
      <c r="PP6" s="54">
        <f ca="1">INDEX(BingoMaker.com!$E$1520:$E$1534,MATCH(LARGE(BingoMaker.com!$F$1520:$F$1534,ROW()-1),BingoMaker.com!$F$1520:$F$1534,0))</f>
        <v>41</v>
      </c>
      <c r="PQ6" s="54">
        <f ca="1">INDEX(BingoMaker.com!$G$1520:$G$1534,MATCH(LARGE(BingoMaker.com!$H$1520:$H$1534,ROW()-1),BingoMaker.com!$H$1520:$H$1534,0))</f>
        <v>59</v>
      </c>
      <c r="PR6" s="54">
        <f ca="1">INDEX(BingoMaker.com!$I$1520:$I$1534,MATCH(LARGE(BingoMaker.com!$J$1520:$J$1534,ROW()-1),BingoMaker.com!$J$1520:$J$1534,0))</f>
        <v>72</v>
      </c>
      <c r="PT6" s="54">
        <f ca="1">INDEX(BingoMaker.com!$A$1540:$A$1554,MATCH(LARGE(BingoMaker.com!$B$1540:$B$1554,ROW()-1),BingoMaker.com!$B$1540:$B$1554,0))</f>
        <v>13</v>
      </c>
      <c r="PU6" s="54">
        <f ca="1">INDEX(BingoMaker.com!$C$1540:$C$1554,MATCH(LARGE(BingoMaker.com!$D$1540:$D$1554,ROW()-1),BingoMaker.com!$D$1540:$D$1554,0))</f>
        <v>28</v>
      </c>
      <c r="PV6" s="54">
        <f ca="1">INDEX(BingoMaker.com!$E$1540:$E$1554,MATCH(LARGE(BingoMaker.com!$F$1540:$F$1554,ROW()-1),BingoMaker.com!$F$1540:$F$1554,0))</f>
        <v>34</v>
      </c>
      <c r="PW6" s="54">
        <f ca="1">INDEX(BingoMaker.com!$G$1540:$G$1554,MATCH(LARGE(BingoMaker.com!$H$1540:$H$1554,ROW()-1),BingoMaker.com!$H$1540:$H$1554,0))</f>
        <v>59</v>
      </c>
      <c r="PX6" s="54">
        <f ca="1">INDEX(BingoMaker.com!$I$1540:$I$1554,MATCH(LARGE(BingoMaker.com!$J$1540:$J$1554,ROW()-1),BingoMaker.com!$J$1540:$J$1554,0))</f>
        <v>68</v>
      </c>
      <c r="PY6" s="54">
        <f ca="1">INDEX(BingoMaker.com!$A$1560:$A$1574,MATCH(LARGE(BingoMaker.com!$B$1560:$B$1574,ROW()-1),BingoMaker.com!$B$1560:$B$1574,0))</f>
        <v>14</v>
      </c>
      <c r="PZ6" s="54">
        <f ca="1">INDEX(BingoMaker.com!$C$1560:$C$1574,MATCH(LARGE(BingoMaker.com!$D$1560:$D$1574,ROW()-1),BingoMaker.com!$D$1560:$D$1574,0))</f>
        <v>29</v>
      </c>
      <c r="QA6" s="54">
        <f ca="1">INDEX(BingoMaker.com!$E$1560:$E$1574,MATCH(LARGE(BingoMaker.com!$F$1560:$F$1574,ROW()-1),BingoMaker.com!$F$1560:$F$1574,0))</f>
        <v>31</v>
      </c>
      <c r="QB6" s="54">
        <f ca="1">INDEX(BingoMaker.com!$G$1560:$G$1574,MATCH(LARGE(BingoMaker.com!$H$1560:$H$1574,ROW()-1),BingoMaker.com!$H$1560:$H$1574,0))</f>
        <v>52</v>
      </c>
      <c r="QC6" s="54">
        <f ca="1">INDEX(BingoMaker.com!$I$1560:$I$1574,MATCH(LARGE(BingoMaker.com!$J$1560:$J$1574,ROW()-1),BingoMaker.com!$J$1560:$J$1574,0))</f>
        <v>66</v>
      </c>
      <c r="QE6" s="54">
        <f ca="1">INDEX(BingoMaker.com!$A$1580:$A$1594,MATCH(LARGE(BingoMaker.com!$B$1580:$B$1594,ROW()-1),BingoMaker.com!$B$1580:$B$1594,0))</f>
        <v>12</v>
      </c>
      <c r="QF6" s="54">
        <f ca="1">INDEX(BingoMaker.com!$C$1580:$C$1594,MATCH(LARGE(BingoMaker.com!$D$1580:$D$1594,ROW()-1),BingoMaker.com!$D$1580:$D$1594,0))</f>
        <v>21</v>
      </c>
      <c r="QG6" s="54">
        <f ca="1">INDEX(BingoMaker.com!$E$1580:$E$1594,MATCH(LARGE(BingoMaker.com!$F$1580:$F$1594,ROW()-1),BingoMaker.com!$F$1580:$F$1594,0))</f>
        <v>41</v>
      </c>
      <c r="QH6" s="54">
        <f ca="1">INDEX(BingoMaker.com!$G$1580:$G$1594,MATCH(LARGE(BingoMaker.com!$H$1580:$H$1594,ROW()-1),BingoMaker.com!$H$1580:$H$1594,0))</f>
        <v>58</v>
      </c>
      <c r="QI6" s="54">
        <f ca="1">INDEX(BingoMaker.com!$I$1580:$I$1594,MATCH(LARGE(BingoMaker.com!$J$1580:$J$1594,ROW()-1),BingoMaker.com!$J$1580:$J$1594,0))</f>
        <v>64</v>
      </c>
      <c r="QJ6" s="54">
        <f ca="1">INDEX(BingoMaker.com!$A$1600:$A$1614,MATCH(LARGE(BingoMaker.com!$B$1600:$B$1614,ROW()-1),BingoMaker.com!$B$1600:$B$1614,0))</f>
        <v>15</v>
      </c>
      <c r="QK6" s="54">
        <f ca="1">INDEX(BingoMaker.com!$C$1600:$C$1614,MATCH(LARGE(BingoMaker.com!$D$1600:$D$1614,ROW()-1),BingoMaker.com!$D$1600:$D$1614,0))</f>
        <v>17</v>
      </c>
      <c r="QL6" s="54">
        <f ca="1">INDEX(BingoMaker.com!$E$1600:$E$1614,MATCH(LARGE(BingoMaker.com!$F$1600:$F$1614,ROW()-1),BingoMaker.com!$F$1600:$F$1614,0))</f>
        <v>36</v>
      </c>
      <c r="QM6" s="54">
        <f ca="1">INDEX(BingoMaker.com!$G$1600:$G$1614,MATCH(LARGE(BingoMaker.com!$H$1600:$H$1614,ROW()-1),BingoMaker.com!$H$1600:$H$1614,0))</f>
        <v>51</v>
      </c>
      <c r="QN6" s="54">
        <f ca="1">INDEX(BingoMaker.com!$I$1600:$I$1614,MATCH(LARGE(BingoMaker.com!$J$1600:$J$1614,ROW()-1),BingoMaker.com!$J$1600:$J$1614,0))</f>
        <v>66</v>
      </c>
      <c r="QP6" s="54">
        <f ca="1">INDEX(BingoMaker.com!$A$1620:$A$1634,MATCH(LARGE(BingoMaker.com!$B$1620:$B$1634,ROW()-1),BingoMaker.com!$B$1620:$B$1634,0))</f>
        <v>15</v>
      </c>
      <c r="QQ6" s="54">
        <f ca="1">INDEX(BingoMaker.com!$C$1620:$C$1634,MATCH(LARGE(BingoMaker.com!$D$1620:$D$1634,ROW()-1),BingoMaker.com!$D$1620:$D$1634,0))</f>
        <v>27</v>
      </c>
      <c r="QR6" s="54">
        <f ca="1">INDEX(BingoMaker.com!$E$1620:$E$1634,MATCH(LARGE(BingoMaker.com!$F$1620:$F$1634,ROW()-1),BingoMaker.com!$F$1620:$F$1634,0))</f>
        <v>33</v>
      </c>
      <c r="QS6" s="54">
        <f ca="1">INDEX(BingoMaker.com!$G$1620:$G$1634,MATCH(LARGE(BingoMaker.com!$H$1620:$H$1634,ROW()-1),BingoMaker.com!$H$1620:$H$1634,0))</f>
        <v>56</v>
      </c>
      <c r="QT6" s="54">
        <f ca="1">INDEX(BingoMaker.com!$I$1620:$I$1634,MATCH(LARGE(BingoMaker.com!$J$1620:$J$1634,ROW()-1),BingoMaker.com!$J$1620:$J$1634,0))</f>
        <v>74</v>
      </c>
      <c r="QU6" s="54">
        <f ca="1">INDEX(BingoMaker.com!$A$1640:$A$1654,MATCH(LARGE(BingoMaker.com!$B$1640:$B$1654,ROW()-1),BingoMaker.com!$B$1640:$B$1654,0))</f>
        <v>6</v>
      </c>
      <c r="QV6" s="54">
        <f ca="1">INDEX(BingoMaker.com!$C$1640:$C$1654,MATCH(LARGE(BingoMaker.com!$D$1640:$D$1654,ROW()-1),BingoMaker.com!$D$1640:$D$1654,0))</f>
        <v>18</v>
      </c>
      <c r="QW6" s="54">
        <f ca="1">INDEX(BingoMaker.com!$E$1640:$E$1654,MATCH(LARGE(BingoMaker.com!$F$1640:$F$1654,ROW()-1),BingoMaker.com!$F$1640:$F$1654,0))</f>
        <v>44</v>
      </c>
      <c r="QX6" s="54">
        <f ca="1">INDEX(BingoMaker.com!$G$1640:$G$1654,MATCH(LARGE(BingoMaker.com!$H$1640:$H$1654,ROW()-1),BingoMaker.com!$H$1640:$H$1654,0))</f>
        <v>56</v>
      </c>
      <c r="QY6" s="54">
        <f ca="1">INDEX(BingoMaker.com!$I$1640:$I$1654,MATCH(LARGE(BingoMaker.com!$J$1640:$J$1654,ROW()-1),BingoMaker.com!$J$1640:$J$1654,0))</f>
        <v>63</v>
      </c>
      <c r="RA6" s="54">
        <f ca="1">INDEX(BingoMaker.com!$A$1660:$A$1674,MATCH(LARGE(BingoMaker.com!$B$1660:$B$1674,ROW()-1),BingoMaker.com!$B$1660:$B$1674,0))</f>
        <v>2</v>
      </c>
      <c r="RB6" s="54">
        <f ca="1">INDEX(BingoMaker.com!$C$1660:$C$1674,MATCH(LARGE(BingoMaker.com!$D$1660:$D$1674,ROW()-1),BingoMaker.com!$D$1660:$D$1674,0))</f>
        <v>18</v>
      </c>
      <c r="RC6" s="54">
        <f ca="1">INDEX(BingoMaker.com!$E$1660:$E$1674,MATCH(LARGE(BingoMaker.com!$F$1660:$F$1674,ROW()-1),BingoMaker.com!$F$1660:$F$1674,0))</f>
        <v>38</v>
      </c>
      <c r="RD6" s="54">
        <f ca="1">INDEX(BingoMaker.com!$G$1660:$G$1674,MATCH(LARGE(BingoMaker.com!$H$1660:$H$1674,ROW()-1),BingoMaker.com!$H$1660:$H$1674,0))</f>
        <v>57</v>
      </c>
      <c r="RE6" s="54">
        <f ca="1">INDEX(BingoMaker.com!$I$1660:$I$1674,MATCH(LARGE(BingoMaker.com!$J$1660:$J$1674,ROW()-1),BingoMaker.com!$J$1660:$J$1674,0))</f>
        <v>62</v>
      </c>
      <c r="RF6" s="54">
        <f ca="1">INDEX(BingoMaker.com!$A$1680:$A$1694,MATCH(LARGE(BingoMaker.com!$B$1680:$B$1694,ROW()-1),BingoMaker.com!$B$1680:$B$1694,0))</f>
        <v>1</v>
      </c>
      <c r="RG6" s="54">
        <f ca="1">INDEX(BingoMaker.com!$C$1680:$C$1694,MATCH(LARGE(BingoMaker.com!$D$1680:$D$1694,ROW()-1),BingoMaker.com!$D$1680:$D$1694,0))</f>
        <v>29</v>
      </c>
      <c r="RH6" s="54">
        <f ca="1">INDEX(BingoMaker.com!$E$1680:$E$1694,MATCH(LARGE(BingoMaker.com!$F$1680:$F$1694,ROW()-1),BingoMaker.com!$F$1680:$F$1694,0))</f>
        <v>44</v>
      </c>
      <c r="RI6" s="54">
        <f ca="1">INDEX(BingoMaker.com!$G$1680:$G$1694,MATCH(LARGE(BingoMaker.com!$H$1680:$H$1694,ROW()-1),BingoMaker.com!$H$1680:$H$1694,0))</f>
        <v>54</v>
      </c>
      <c r="RJ6" s="54">
        <f ca="1">INDEX(BingoMaker.com!$I$1680:$I$1694,MATCH(LARGE(BingoMaker.com!$J$1680:$J$1694,ROW()-1),BingoMaker.com!$J$1680:$J$1694,0))</f>
        <v>75</v>
      </c>
      <c r="RL6" s="54">
        <f ca="1">INDEX(BingoMaker.com!$A$1700:$A$1714,MATCH(LARGE(BingoMaker.com!$B$1700:$B$1714,ROW()-1),BingoMaker.com!$B$1700:$B$1714,0))</f>
        <v>14</v>
      </c>
      <c r="RM6" s="54">
        <f ca="1">INDEX(BingoMaker.com!$C$1700:$C$1714,MATCH(LARGE(BingoMaker.com!$D$1700:$D$1714,ROW()-1),BingoMaker.com!$D$1700:$D$1714,0))</f>
        <v>26</v>
      </c>
      <c r="RN6" s="54">
        <f ca="1">INDEX(BingoMaker.com!$E$1700:$E$1714,MATCH(LARGE(BingoMaker.com!$F$1700:$F$1714,ROW()-1),BingoMaker.com!$F$1700:$F$1714,0))</f>
        <v>37</v>
      </c>
      <c r="RO6" s="54">
        <f ca="1">INDEX(BingoMaker.com!$G$1700:$G$1714,MATCH(LARGE(BingoMaker.com!$H$1700:$H$1714,ROW()-1),BingoMaker.com!$H$1700:$H$1714,0))</f>
        <v>49</v>
      </c>
      <c r="RP6" s="54">
        <f ca="1">INDEX(BingoMaker.com!$I$1700:$I$1714,MATCH(LARGE(BingoMaker.com!$J$1700:$J$1714,ROW()-1),BingoMaker.com!$J$1700:$J$1714,0))</f>
        <v>64</v>
      </c>
      <c r="RQ6" s="54">
        <f ca="1">INDEX(BingoMaker.com!$A$1720:$A$1734,MATCH(LARGE(BingoMaker.com!$B$1720:$B$1734,ROW()-1),BingoMaker.com!$B$1720:$B$1734,0))</f>
        <v>10</v>
      </c>
      <c r="RR6" s="54">
        <f ca="1">INDEX(BingoMaker.com!$C$1720:$C$1734,MATCH(LARGE(BingoMaker.com!$D$1720:$D$1734,ROW()-1),BingoMaker.com!$D$1720:$D$1734,0))</f>
        <v>28</v>
      </c>
      <c r="RS6" s="54">
        <f ca="1">INDEX(BingoMaker.com!$E$1720:$E$1734,MATCH(LARGE(BingoMaker.com!$F$1720:$F$1734,ROW()-1),BingoMaker.com!$F$1720:$F$1734,0))</f>
        <v>36</v>
      </c>
      <c r="RT6" s="54">
        <f ca="1">INDEX(BingoMaker.com!$G$1720:$G$1734,MATCH(LARGE(BingoMaker.com!$H$1720:$H$1734,ROW()-1),BingoMaker.com!$H$1720:$H$1734,0))</f>
        <v>49</v>
      </c>
      <c r="RU6" s="54">
        <f ca="1">INDEX(BingoMaker.com!$I$1720:$I$1734,MATCH(LARGE(BingoMaker.com!$J$1720:$J$1734,ROW()-1),BingoMaker.com!$J$1720:$J$1734,0))</f>
        <v>67</v>
      </c>
      <c r="RW6" s="54">
        <f ca="1">INDEX(BingoMaker.com!$A$1740:$A$1754,MATCH(LARGE(BingoMaker.com!$B$1740:$B$1754,ROW()-1),BingoMaker.com!$B$1740:$B$1754,0))</f>
        <v>7</v>
      </c>
      <c r="RX6" s="54">
        <f ca="1">INDEX(BingoMaker.com!$C$1740:$C$1754,MATCH(LARGE(BingoMaker.com!$D$1740:$D$1754,ROW()-1),BingoMaker.com!$D$1740:$D$1754,0))</f>
        <v>16</v>
      </c>
      <c r="RY6" s="54">
        <f ca="1">INDEX(BingoMaker.com!$E$1740:$E$1754,MATCH(LARGE(BingoMaker.com!$F$1740:$F$1754,ROW()-1),BingoMaker.com!$F$1740:$F$1754,0))</f>
        <v>44</v>
      </c>
      <c r="RZ6" s="54">
        <f ca="1">INDEX(BingoMaker.com!$G$1740:$G$1754,MATCH(LARGE(BingoMaker.com!$H$1740:$H$1754,ROW()-1),BingoMaker.com!$H$1740:$H$1754,0))</f>
        <v>52</v>
      </c>
      <c r="SA6" s="54">
        <f ca="1">INDEX(BingoMaker.com!$I$1740:$I$1754,MATCH(LARGE(BingoMaker.com!$J$1740:$J$1754,ROW()-1),BingoMaker.com!$J$1740:$J$1754,0))</f>
        <v>64</v>
      </c>
      <c r="SB6" s="54">
        <f ca="1">INDEX(BingoMaker.com!$A$1760:$A$1774,MATCH(LARGE(BingoMaker.com!$B$1760:$B$1774,ROW()-1),BingoMaker.com!$B$1760:$B$1774,0))</f>
        <v>2</v>
      </c>
      <c r="SC6" s="54">
        <f ca="1">INDEX(BingoMaker.com!$C$1760:$C$1774,MATCH(LARGE(BingoMaker.com!$D$1760:$D$1774,ROW()-1),BingoMaker.com!$D$1760:$D$1774,0))</f>
        <v>21</v>
      </c>
      <c r="SD6" s="54">
        <f ca="1">INDEX(BingoMaker.com!$E$1760:$E$1774,MATCH(LARGE(BingoMaker.com!$F$1760:$F$1774,ROW()-1),BingoMaker.com!$F$1760:$F$1774,0))</f>
        <v>42</v>
      </c>
      <c r="SE6" s="54">
        <f ca="1">INDEX(BingoMaker.com!$G$1760:$G$1774,MATCH(LARGE(BingoMaker.com!$H$1760:$H$1774,ROW()-1),BingoMaker.com!$H$1760:$H$1774,0))</f>
        <v>60</v>
      </c>
      <c r="SF6" s="54">
        <f ca="1">INDEX(BingoMaker.com!$I$1760:$I$1774,MATCH(LARGE(BingoMaker.com!$J$1760:$J$1774,ROW()-1),BingoMaker.com!$J$1760:$J$1774,0))</f>
        <v>61</v>
      </c>
      <c r="SH6" s="54">
        <f ca="1">INDEX(BingoMaker.com!$A$1780:$A$1794,MATCH(LARGE(BingoMaker.com!$B$1780:$B$1794,ROW()-1),BingoMaker.com!$B$1780:$B$1794,0))</f>
        <v>8</v>
      </c>
      <c r="SI6" s="54">
        <f ca="1">INDEX(BingoMaker.com!$C$1780:$C$1794,MATCH(LARGE(BingoMaker.com!$D$1780:$D$1794,ROW()-1),BingoMaker.com!$D$1780:$D$1794,0))</f>
        <v>25</v>
      </c>
      <c r="SJ6" s="54">
        <f ca="1">INDEX(BingoMaker.com!$E$1780:$E$1794,MATCH(LARGE(BingoMaker.com!$F$1780:$F$1794,ROW()-1),BingoMaker.com!$F$1780:$F$1794,0))</f>
        <v>33</v>
      </c>
      <c r="SK6" s="54">
        <f ca="1">INDEX(BingoMaker.com!$G$1780:$G$1794,MATCH(LARGE(BingoMaker.com!$H$1780:$H$1794,ROW()-1),BingoMaker.com!$H$1780:$H$1794,0))</f>
        <v>57</v>
      </c>
      <c r="SL6" s="54">
        <f ca="1">INDEX(BingoMaker.com!$I$1780:$I$1794,MATCH(LARGE(BingoMaker.com!$J$1780:$J$1794,ROW()-1),BingoMaker.com!$J$1780:$J$1794,0))</f>
        <v>70</v>
      </c>
      <c r="SM6" s="54">
        <f ca="1">INDEX(BingoMaker.com!$A$1800:$A$1814,MATCH(LARGE(BingoMaker.com!$B$1800:$B$1814,ROW()-1),BingoMaker.com!$B$1800:$B$1814,0))</f>
        <v>9</v>
      </c>
      <c r="SN6" s="54">
        <f ca="1">INDEX(BingoMaker.com!$C$1800:$C$1814,MATCH(LARGE(BingoMaker.com!$D$1800:$D$1814,ROW()-1),BingoMaker.com!$D$1800:$D$1814,0))</f>
        <v>28</v>
      </c>
      <c r="SO6" s="54">
        <f ca="1">INDEX(BingoMaker.com!$E$1800:$E$1814,MATCH(LARGE(BingoMaker.com!$F$1800:$F$1814,ROW()-1),BingoMaker.com!$F$1800:$F$1814,0))</f>
        <v>34</v>
      </c>
      <c r="SP6" s="54">
        <f ca="1">INDEX(BingoMaker.com!$G$1800:$G$1814,MATCH(LARGE(BingoMaker.com!$H$1800:$H$1814,ROW()-1),BingoMaker.com!$H$1800:$H$1814,0))</f>
        <v>55</v>
      </c>
      <c r="SQ6" s="54">
        <f ca="1">INDEX(BingoMaker.com!$I$1800:$I$1814,MATCH(LARGE(BingoMaker.com!$J$1800:$J$1814,ROW()-1),BingoMaker.com!$J$1800:$J$1814,0))</f>
        <v>68</v>
      </c>
      <c r="SS6" s="54">
        <f ca="1">INDEX(BingoMaker.com!$A$1820:$A$1834,MATCH(LARGE(BingoMaker.com!$B$1820:$B$1834,ROW()-1),BingoMaker.com!$B$1820:$B$1834,0))</f>
        <v>6</v>
      </c>
      <c r="ST6" s="54">
        <f ca="1">INDEX(BingoMaker.com!$C$1820:$C$1834,MATCH(LARGE(BingoMaker.com!$D$1820:$D$1834,ROW()-1),BingoMaker.com!$D$1820:$D$1834,0))</f>
        <v>22</v>
      </c>
      <c r="SU6" s="54">
        <f ca="1">INDEX(BingoMaker.com!$E$1820:$E$1834,MATCH(LARGE(BingoMaker.com!$F$1820:$F$1834,ROW()-1),BingoMaker.com!$F$1820:$F$1834,0))</f>
        <v>42</v>
      </c>
      <c r="SV6" s="54">
        <f ca="1">INDEX(BingoMaker.com!$G$1820:$G$1834,MATCH(LARGE(BingoMaker.com!$H$1820:$H$1834,ROW()-1),BingoMaker.com!$H$1820:$H$1834,0))</f>
        <v>60</v>
      </c>
      <c r="SW6" s="54">
        <f ca="1">INDEX(BingoMaker.com!$I$1820:$I$1834,MATCH(LARGE(BingoMaker.com!$J$1820:$J$1834,ROW()-1),BingoMaker.com!$J$1820:$J$1834,0))</f>
        <v>66</v>
      </c>
      <c r="SX6" s="54">
        <f ca="1">INDEX(BingoMaker.com!$A$1840:$A$1854,MATCH(LARGE(BingoMaker.com!$B$1840:$B$1854,ROW()-1),BingoMaker.com!$B$1840:$B$1854,0))</f>
        <v>13</v>
      </c>
      <c r="SY6" s="54">
        <f ca="1">INDEX(BingoMaker.com!$C$1840:$C$1854,MATCH(LARGE(BingoMaker.com!$D$1840:$D$1854,ROW()-1),BingoMaker.com!$D$1840:$D$1854,0))</f>
        <v>25</v>
      </c>
      <c r="SZ6" s="54">
        <f ca="1">INDEX(BingoMaker.com!$E$1840:$E$1854,MATCH(LARGE(BingoMaker.com!$F$1840:$F$1854,ROW()-1),BingoMaker.com!$F$1840:$F$1854,0))</f>
        <v>32</v>
      </c>
      <c r="TA6" s="54">
        <f ca="1">INDEX(BingoMaker.com!$G$1840:$G$1854,MATCH(LARGE(BingoMaker.com!$H$1840:$H$1854,ROW()-1),BingoMaker.com!$H$1840:$H$1854,0))</f>
        <v>56</v>
      </c>
      <c r="TB6" s="54">
        <f ca="1">INDEX(BingoMaker.com!$I$1840:$I$1854,MATCH(LARGE(BingoMaker.com!$J$1840:$J$1854,ROW()-1),BingoMaker.com!$J$1840:$J$1854,0))</f>
        <v>71</v>
      </c>
      <c r="TD6" s="54">
        <f ca="1">INDEX(BingoMaker.com!$A$1860:$A$1874,MATCH(LARGE(BingoMaker.com!$B$1860:$B$1874,ROW()-1),BingoMaker.com!$B$1860:$B$1874,0))</f>
        <v>14</v>
      </c>
      <c r="TE6" s="54">
        <f ca="1">INDEX(BingoMaker.com!$C$1860:$C$1874,MATCH(LARGE(BingoMaker.com!$D$1860:$D$1874,ROW()-1),BingoMaker.com!$D$1860:$D$1874,0))</f>
        <v>28</v>
      </c>
      <c r="TF6" s="54">
        <f ca="1">INDEX(BingoMaker.com!$E$1860:$E$1874,MATCH(LARGE(BingoMaker.com!$F$1860:$F$1874,ROW()-1),BingoMaker.com!$F$1860:$F$1874,0))</f>
        <v>42</v>
      </c>
      <c r="TG6" s="54">
        <f ca="1">INDEX(BingoMaker.com!$G$1860:$G$1874,MATCH(LARGE(BingoMaker.com!$H$1860:$H$1874,ROW()-1),BingoMaker.com!$H$1860:$H$1874,0))</f>
        <v>50</v>
      </c>
      <c r="TH6" s="54">
        <f ca="1">INDEX(BingoMaker.com!$I$1860:$I$1874,MATCH(LARGE(BingoMaker.com!$J$1860:$J$1874,ROW()-1),BingoMaker.com!$J$1860:$J$1874,0))</f>
        <v>70</v>
      </c>
      <c r="TI6" s="54">
        <f ca="1">INDEX(BingoMaker.com!$A$1880:$A$1894,MATCH(LARGE(BingoMaker.com!$B$1880:$B$1894,ROW()-1),BingoMaker.com!$B$1880:$B$1894,0))</f>
        <v>10</v>
      </c>
      <c r="TJ6" s="54">
        <f ca="1">INDEX(BingoMaker.com!$C$1880:$C$1894,MATCH(LARGE(BingoMaker.com!$D$1880:$D$1894,ROW()-1),BingoMaker.com!$D$1880:$D$1894,0))</f>
        <v>23</v>
      </c>
      <c r="TK6" s="54">
        <f ca="1">INDEX(BingoMaker.com!$E$1880:$E$1894,MATCH(LARGE(BingoMaker.com!$F$1880:$F$1894,ROW()-1),BingoMaker.com!$F$1880:$F$1894,0))</f>
        <v>33</v>
      </c>
      <c r="TL6" s="54">
        <f ca="1">INDEX(BingoMaker.com!$G$1880:$G$1894,MATCH(LARGE(BingoMaker.com!$H$1880:$H$1894,ROW()-1),BingoMaker.com!$H$1880:$H$1894,0))</f>
        <v>55</v>
      </c>
      <c r="TM6" s="54">
        <f ca="1">INDEX(BingoMaker.com!$I$1880:$I$1894,MATCH(LARGE(BingoMaker.com!$J$1880:$J$1894,ROW()-1),BingoMaker.com!$J$1880:$J$1894,0))</f>
        <v>66</v>
      </c>
      <c r="TO6" s="54">
        <f ca="1">INDEX(BingoMaker.com!$A$1900:$A$1914,MATCH(LARGE(BingoMaker.com!$B$1900:$B$1914,ROW()-1),BingoMaker.com!$B$1900:$B$1914,0))</f>
        <v>9</v>
      </c>
      <c r="TP6" s="54">
        <f ca="1">INDEX(BingoMaker.com!$C$1900:$C$1914,MATCH(LARGE(BingoMaker.com!$D$1900:$D$1914,ROW()-1),BingoMaker.com!$D$1900:$D$1914,0))</f>
        <v>21</v>
      </c>
      <c r="TQ6" s="54">
        <f ca="1">INDEX(BingoMaker.com!$E$1900:$E$1914,MATCH(LARGE(BingoMaker.com!$F$1900:$F$1914,ROW()-1),BingoMaker.com!$F$1900:$F$1914,0))</f>
        <v>31</v>
      </c>
      <c r="TR6" s="54">
        <f ca="1">INDEX(BingoMaker.com!$G$1900:$G$1914,MATCH(LARGE(BingoMaker.com!$H$1900:$H$1914,ROW()-1),BingoMaker.com!$H$1900:$H$1914,0))</f>
        <v>60</v>
      </c>
      <c r="TS6" s="54">
        <f ca="1">INDEX(BingoMaker.com!$I$1900:$I$1914,MATCH(LARGE(BingoMaker.com!$J$1900:$J$1914,ROW()-1),BingoMaker.com!$J$1900:$J$1914,0))</f>
        <v>73</v>
      </c>
      <c r="TT6" s="54">
        <f ca="1">INDEX(BingoMaker.com!$A$1920:$A$1934,MATCH(LARGE(BingoMaker.com!$B$1920:$B$1934,ROW()-1),BingoMaker.com!$B$1920:$B$1934,0))</f>
        <v>2</v>
      </c>
      <c r="TU6" s="54">
        <f ca="1">INDEX(BingoMaker.com!$C$1920:$C$1934,MATCH(LARGE(BingoMaker.com!$D$1920:$D$1934,ROW()-1),BingoMaker.com!$D$1920:$D$1934,0))</f>
        <v>30</v>
      </c>
      <c r="TV6" s="54">
        <f ca="1">INDEX(BingoMaker.com!$E$1920:$E$1934,MATCH(LARGE(BingoMaker.com!$F$1920:$F$1934,ROW()-1),BingoMaker.com!$F$1920:$F$1934,0))</f>
        <v>44</v>
      </c>
      <c r="TW6" s="54">
        <f ca="1">INDEX(BingoMaker.com!$G$1920:$G$1934,MATCH(LARGE(BingoMaker.com!$H$1920:$H$1934,ROW()-1),BingoMaker.com!$H$1920:$H$1934,0))</f>
        <v>53</v>
      </c>
      <c r="TX6" s="54">
        <f ca="1">INDEX(BingoMaker.com!$I$1920:$I$1934,MATCH(LARGE(BingoMaker.com!$J$1920:$J$1934,ROW()-1),BingoMaker.com!$J$1920:$J$1934,0))</f>
        <v>72</v>
      </c>
      <c r="TZ6" s="54">
        <f ca="1">INDEX(BingoMaker.com!$A$1940:$A$1954,MATCH(LARGE(BingoMaker.com!$B$1940:$B$1954,ROW()-1),BingoMaker.com!$B$1940:$B$1954,0))</f>
        <v>3</v>
      </c>
      <c r="UA6" s="54">
        <f ca="1">INDEX(BingoMaker.com!$C$1940:$C$1954,MATCH(LARGE(BingoMaker.com!$D$1940:$D$1954,ROW()-1),BingoMaker.com!$D$1940:$D$1954,0))</f>
        <v>20</v>
      </c>
      <c r="UB6" s="54">
        <f ca="1">INDEX(BingoMaker.com!$E$1940:$E$1954,MATCH(LARGE(BingoMaker.com!$F$1940:$F$1954,ROW()-1),BingoMaker.com!$F$1940:$F$1954,0))</f>
        <v>38</v>
      </c>
      <c r="UC6" s="54">
        <f ca="1">INDEX(BingoMaker.com!$G$1940:$G$1954,MATCH(LARGE(BingoMaker.com!$H$1940:$H$1954,ROW()-1),BingoMaker.com!$H$1940:$H$1954,0))</f>
        <v>53</v>
      </c>
      <c r="UD6" s="54">
        <f ca="1">INDEX(BingoMaker.com!$I$1940:$I$1954,MATCH(LARGE(BingoMaker.com!$J$1940:$J$1954,ROW()-1),BingoMaker.com!$J$1940:$J$1954,0))</f>
        <v>62</v>
      </c>
      <c r="UE6" s="54">
        <f ca="1">INDEX(BingoMaker.com!$A$1960:$A$1974,MATCH(LARGE(BingoMaker.com!$B$1960:$B$1974,ROW()-1),BingoMaker.com!$B$1960:$B$1974,0))</f>
        <v>1</v>
      </c>
      <c r="UF6" s="54">
        <f ca="1">INDEX(BingoMaker.com!$C$1960:$C$1974,MATCH(LARGE(BingoMaker.com!$D$1960:$D$1974,ROW()-1),BingoMaker.com!$D$1960:$D$1974,0))</f>
        <v>28</v>
      </c>
      <c r="UG6" s="54">
        <f ca="1">INDEX(BingoMaker.com!$E$1960:$E$1974,MATCH(LARGE(BingoMaker.com!$F$1960:$F$1974,ROW()-1),BingoMaker.com!$F$1960:$F$1974,0))</f>
        <v>44</v>
      </c>
      <c r="UH6" s="54">
        <f ca="1">INDEX(BingoMaker.com!$G$1960:$G$1974,MATCH(LARGE(BingoMaker.com!$H$1960:$H$1974,ROW()-1),BingoMaker.com!$H$1960:$H$1974,0))</f>
        <v>58</v>
      </c>
      <c r="UI6" s="54">
        <f ca="1">INDEX(BingoMaker.com!$I$1960:$I$1974,MATCH(LARGE(BingoMaker.com!$J$1960:$J$1974,ROW()-1),BingoMaker.com!$J$1960:$J$1974,0))</f>
        <v>72</v>
      </c>
      <c r="UK6" s="54">
        <f ca="1">INDEX(BingoMaker.com!$A$1980:$A$1994,MATCH(LARGE(BingoMaker.com!$B$1980:$B$1994,ROW()-1),BingoMaker.com!$B$1980:$B$1994,0))</f>
        <v>11</v>
      </c>
      <c r="UL6" s="54">
        <f ca="1">INDEX(BingoMaker.com!$C$1980:$C$1994,MATCH(LARGE(BingoMaker.com!$D$1980:$D$1994,ROW()-1),BingoMaker.com!$D$1980:$D$1994,0))</f>
        <v>26</v>
      </c>
      <c r="UM6" s="54">
        <f ca="1">INDEX(BingoMaker.com!$E$1980:$E$1994,MATCH(LARGE(BingoMaker.com!$F$1980:$F$1994,ROW()-1),BingoMaker.com!$F$1980:$F$1994,0))</f>
        <v>32</v>
      </c>
      <c r="UN6" s="54">
        <f ca="1">INDEX(BingoMaker.com!$G$1980:$G$1994,MATCH(LARGE(BingoMaker.com!$H$1980:$H$1994,ROW()-1),BingoMaker.com!$H$1980:$H$1994,0))</f>
        <v>50</v>
      </c>
      <c r="UO6" s="54">
        <f ca="1">INDEX(BingoMaker.com!$I$1980:$I$1994,MATCH(LARGE(BingoMaker.com!$J$1980:$J$1994,ROW()-1),BingoMaker.com!$J$1980:$J$1994,0))</f>
        <v>69</v>
      </c>
    </row>
    <row r="7" spans="1:561" s="54" customFormat="1" x14ac:dyDescent="0.15">
      <c r="A7" s="54">
        <v>7</v>
      </c>
      <c r="B7" s="54">
        <f t="shared" ca="1" si="0"/>
        <v>0.99046079114656027</v>
      </c>
      <c r="C7" s="54">
        <v>22</v>
      </c>
      <c r="D7" s="54">
        <f t="shared" ca="1" si="1"/>
        <v>9.1677566791074194E-2</v>
      </c>
      <c r="E7" s="54">
        <v>37</v>
      </c>
      <c r="F7" s="54">
        <f t="shared" ca="1" si="2"/>
        <v>0.34900695584153973</v>
      </c>
      <c r="G7" s="54">
        <v>52</v>
      </c>
      <c r="H7" s="54">
        <f t="shared" ca="1" si="3"/>
        <v>0.33678136570847572</v>
      </c>
      <c r="I7" s="54">
        <v>67</v>
      </c>
      <c r="J7" s="54">
        <f t="shared" ca="1" si="3"/>
        <v>0.88552298754280101</v>
      </c>
      <c r="L7" s="56">
        <v>1</v>
      </c>
      <c r="M7" s="56"/>
      <c r="N7" s="56"/>
      <c r="O7" s="56"/>
      <c r="P7" s="56"/>
      <c r="R7" s="56">
        <v>2</v>
      </c>
      <c r="S7" s="56"/>
      <c r="T7" s="56"/>
      <c r="U7" s="56"/>
      <c r="V7" s="56"/>
      <c r="W7" s="56">
        <v>3</v>
      </c>
      <c r="X7" s="56"/>
      <c r="Y7" s="56"/>
      <c r="Z7" s="56"/>
      <c r="AA7" s="56"/>
      <c r="AC7" s="56">
        <v>4</v>
      </c>
      <c r="AD7" s="56"/>
      <c r="AE7" s="56"/>
      <c r="AF7" s="56"/>
      <c r="AG7" s="56"/>
      <c r="AH7" s="56">
        <v>5</v>
      </c>
      <c r="AI7" s="56"/>
      <c r="AJ7" s="56"/>
      <c r="AK7" s="56"/>
      <c r="AL7" s="56"/>
      <c r="AN7" s="56">
        <v>6</v>
      </c>
      <c r="AO7" s="56"/>
      <c r="AP7" s="56"/>
      <c r="AQ7" s="56"/>
      <c r="AR7" s="56"/>
      <c r="AS7" s="56">
        <v>7</v>
      </c>
      <c r="AT7" s="56"/>
      <c r="AU7" s="56"/>
      <c r="AV7" s="56"/>
      <c r="AW7" s="56"/>
      <c r="AY7" s="56">
        <v>8</v>
      </c>
      <c r="AZ7" s="56"/>
      <c r="BA7" s="56"/>
      <c r="BB7" s="56"/>
      <c r="BC7" s="56"/>
      <c r="BD7" s="56">
        <v>9</v>
      </c>
      <c r="BE7" s="56"/>
      <c r="BF7" s="56"/>
      <c r="BG7" s="56"/>
      <c r="BH7" s="56"/>
      <c r="BJ7" s="56">
        <v>10</v>
      </c>
      <c r="BK7" s="56"/>
      <c r="BL7" s="56"/>
      <c r="BM7" s="56"/>
      <c r="BN7" s="56"/>
      <c r="BO7" s="56">
        <v>11</v>
      </c>
      <c r="BP7" s="56"/>
      <c r="BQ7" s="56"/>
      <c r="BR7" s="56"/>
      <c r="BS7" s="56"/>
      <c r="BU7" s="56">
        <v>12</v>
      </c>
      <c r="BV7" s="56"/>
      <c r="BW7" s="56"/>
      <c r="BX7" s="56"/>
      <c r="BY7" s="56"/>
      <c r="BZ7" s="56">
        <v>13</v>
      </c>
      <c r="CA7" s="56"/>
      <c r="CB7" s="56"/>
      <c r="CC7" s="56"/>
      <c r="CD7" s="56"/>
      <c r="CF7" s="56">
        <v>14</v>
      </c>
      <c r="CG7" s="56"/>
      <c r="CH7" s="56"/>
      <c r="CI7" s="56"/>
      <c r="CJ7" s="56"/>
      <c r="CK7" s="56">
        <v>15</v>
      </c>
      <c r="CL7" s="56"/>
      <c r="CM7" s="56"/>
      <c r="CN7" s="56"/>
      <c r="CO7" s="56"/>
      <c r="CQ7" s="56">
        <v>16</v>
      </c>
      <c r="CR7" s="56"/>
      <c r="CS7" s="56"/>
      <c r="CT7" s="56"/>
      <c r="CU7" s="56"/>
      <c r="CV7" s="56">
        <v>17</v>
      </c>
      <c r="CW7" s="56"/>
      <c r="CX7" s="56"/>
      <c r="CY7" s="56"/>
      <c r="CZ7" s="56"/>
      <c r="DB7" s="56">
        <v>18</v>
      </c>
      <c r="DC7" s="56"/>
      <c r="DD7" s="56"/>
      <c r="DE7" s="56"/>
      <c r="DF7" s="56"/>
      <c r="DG7" s="56">
        <v>19</v>
      </c>
      <c r="DH7" s="56"/>
      <c r="DI7" s="56"/>
      <c r="DJ7" s="56"/>
      <c r="DK7" s="56"/>
      <c r="DM7" s="56">
        <v>20</v>
      </c>
      <c r="DN7" s="56"/>
      <c r="DO7" s="56"/>
      <c r="DP7" s="56"/>
      <c r="DQ7" s="56"/>
      <c r="DR7" s="56">
        <v>21</v>
      </c>
      <c r="DS7" s="56"/>
      <c r="DT7" s="56"/>
      <c r="DU7" s="56"/>
      <c r="DV7" s="56"/>
      <c r="DX7" s="56">
        <v>22</v>
      </c>
      <c r="DY7" s="56"/>
      <c r="DZ7" s="56"/>
      <c r="EA7" s="56"/>
      <c r="EB7" s="56"/>
      <c r="EC7" s="56">
        <v>23</v>
      </c>
      <c r="ED7" s="56"/>
      <c r="EE7" s="56"/>
      <c r="EF7" s="56"/>
      <c r="EG7" s="56"/>
      <c r="EI7" s="56">
        <v>24</v>
      </c>
      <c r="EJ7" s="56"/>
      <c r="EK7" s="56"/>
      <c r="EL7" s="56"/>
      <c r="EM7" s="56"/>
      <c r="EN7" s="56">
        <v>25</v>
      </c>
      <c r="EO7" s="56"/>
      <c r="EP7" s="56"/>
      <c r="EQ7" s="56"/>
      <c r="ER7" s="56"/>
      <c r="ET7" s="56">
        <v>26</v>
      </c>
      <c r="EU7" s="56"/>
      <c r="EV7" s="56"/>
      <c r="EW7" s="56"/>
      <c r="EX7" s="56"/>
      <c r="EY7" s="56">
        <v>27</v>
      </c>
      <c r="EZ7" s="56"/>
      <c r="FA7" s="56"/>
      <c r="FB7" s="56"/>
      <c r="FC7" s="56"/>
      <c r="FE7" s="56">
        <v>28</v>
      </c>
      <c r="FF7" s="56"/>
      <c r="FG7" s="56"/>
      <c r="FH7" s="56"/>
      <c r="FI7" s="56"/>
      <c r="FJ7" s="56">
        <v>29</v>
      </c>
      <c r="FK7" s="56"/>
      <c r="FL7" s="56"/>
      <c r="FM7" s="56"/>
      <c r="FN7" s="56"/>
      <c r="FP7" s="56">
        <v>30</v>
      </c>
      <c r="FQ7" s="56"/>
      <c r="FR7" s="56"/>
      <c r="FS7" s="56"/>
      <c r="FT7" s="56"/>
      <c r="FU7" s="56">
        <v>31</v>
      </c>
      <c r="FV7" s="56"/>
      <c r="FW7" s="56"/>
      <c r="FX7" s="56"/>
      <c r="FY7" s="56"/>
      <c r="GA7" s="56">
        <v>32</v>
      </c>
      <c r="GB7" s="56"/>
      <c r="GC7" s="56"/>
      <c r="GD7" s="56"/>
      <c r="GE7" s="56"/>
      <c r="GF7" s="56">
        <v>33</v>
      </c>
      <c r="GG7" s="56"/>
      <c r="GH7" s="56"/>
      <c r="GI7" s="56"/>
      <c r="GJ7" s="56"/>
      <c r="GL7" s="56">
        <v>34</v>
      </c>
      <c r="GM7" s="56"/>
      <c r="GN7" s="56"/>
      <c r="GO7" s="56"/>
      <c r="GP7" s="56"/>
      <c r="GQ7" s="56">
        <v>35</v>
      </c>
      <c r="GR7" s="56"/>
      <c r="GS7" s="56"/>
      <c r="GT7" s="56"/>
      <c r="GU7" s="56"/>
      <c r="GW7" s="56">
        <v>36</v>
      </c>
      <c r="GX7" s="56"/>
      <c r="GY7" s="56"/>
      <c r="GZ7" s="56"/>
      <c r="HA7" s="56"/>
      <c r="HB7" s="56">
        <v>37</v>
      </c>
      <c r="HC7" s="56"/>
      <c r="HD7" s="56"/>
      <c r="HE7" s="56"/>
      <c r="HF7" s="56"/>
      <c r="HH7" s="56">
        <v>38</v>
      </c>
      <c r="HI7" s="56"/>
      <c r="HJ7" s="56"/>
      <c r="HK7" s="56"/>
      <c r="HL7" s="56"/>
      <c r="HM7" s="56">
        <v>39</v>
      </c>
      <c r="HN7" s="56"/>
      <c r="HO7" s="56"/>
      <c r="HP7" s="56"/>
      <c r="HQ7" s="56"/>
      <c r="HS7" s="56">
        <v>40</v>
      </c>
      <c r="HT7" s="56"/>
      <c r="HU7" s="56"/>
      <c r="HV7" s="56"/>
      <c r="HW7" s="56"/>
      <c r="HX7" s="56">
        <v>41</v>
      </c>
      <c r="HY7" s="56"/>
      <c r="HZ7" s="56"/>
      <c r="IA7" s="56"/>
      <c r="IB7" s="56"/>
      <c r="ID7" s="56">
        <v>42</v>
      </c>
      <c r="IE7" s="56"/>
      <c r="IF7" s="56"/>
      <c r="IG7" s="56"/>
      <c r="IH7" s="56"/>
      <c r="II7" s="56">
        <v>43</v>
      </c>
      <c r="IJ7" s="56"/>
      <c r="IK7" s="56"/>
      <c r="IL7" s="56"/>
      <c r="IM7" s="56"/>
      <c r="IO7" s="56">
        <v>44</v>
      </c>
      <c r="IP7" s="56"/>
      <c r="IQ7" s="56"/>
      <c r="IR7" s="56"/>
      <c r="IS7" s="56"/>
      <c r="IT7" s="56">
        <v>45</v>
      </c>
      <c r="IU7" s="56"/>
      <c r="IV7" s="56"/>
      <c r="IW7" s="56"/>
      <c r="IX7" s="56"/>
      <c r="IZ7" s="56">
        <v>46</v>
      </c>
      <c r="JA7" s="56"/>
      <c r="JB7" s="56"/>
      <c r="JC7" s="56"/>
      <c r="JD7" s="56"/>
      <c r="JE7" s="56">
        <v>47</v>
      </c>
      <c r="JF7" s="56"/>
      <c r="JG7" s="56"/>
      <c r="JH7" s="56"/>
      <c r="JI7" s="56"/>
      <c r="JK7" s="56">
        <v>48</v>
      </c>
      <c r="JL7" s="56"/>
      <c r="JM7" s="56"/>
      <c r="JN7" s="56"/>
      <c r="JO7" s="56"/>
      <c r="JP7" s="56">
        <v>49</v>
      </c>
      <c r="JQ7" s="56"/>
      <c r="JR7" s="56"/>
      <c r="JS7" s="56"/>
      <c r="JT7" s="56"/>
      <c r="JV7" s="56">
        <v>50</v>
      </c>
      <c r="JW7" s="56"/>
      <c r="JX7" s="56"/>
      <c r="JY7" s="56"/>
      <c r="JZ7" s="56"/>
      <c r="KA7" s="56">
        <v>51</v>
      </c>
      <c r="KB7" s="56"/>
      <c r="KC7" s="56"/>
      <c r="KD7" s="56"/>
      <c r="KE7" s="56"/>
      <c r="KG7" s="56">
        <v>52</v>
      </c>
      <c r="KH7" s="56"/>
      <c r="KI7" s="56"/>
      <c r="KJ7" s="56"/>
      <c r="KK7" s="56"/>
      <c r="KL7" s="56">
        <v>53</v>
      </c>
      <c r="KM7" s="56"/>
      <c r="KN7" s="56"/>
      <c r="KO7" s="56"/>
      <c r="KP7" s="56"/>
      <c r="KR7" s="56">
        <v>54</v>
      </c>
      <c r="KS7" s="56"/>
      <c r="KT7" s="56"/>
      <c r="KU7" s="56"/>
      <c r="KV7" s="56"/>
      <c r="KW7" s="56">
        <v>55</v>
      </c>
      <c r="KX7" s="56"/>
      <c r="KY7" s="56"/>
      <c r="KZ7" s="56"/>
      <c r="LA7" s="56"/>
      <c r="LC7" s="56">
        <v>56</v>
      </c>
      <c r="LD7" s="56"/>
      <c r="LE7" s="56"/>
      <c r="LF7" s="56"/>
      <c r="LG7" s="56"/>
      <c r="LH7" s="56">
        <v>57</v>
      </c>
      <c r="LI7" s="56"/>
      <c r="LJ7" s="56"/>
      <c r="LK7" s="56"/>
      <c r="LL7" s="56"/>
      <c r="LN7" s="56">
        <v>58</v>
      </c>
      <c r="LO7" s="56"/>
      <c r="LP7" s="56"/>
      <c r="LQ7" s="56"/>
      <c r="LR7" s="56"/>
      <c r="LS7" s="56">
        <v>59</v>
      </c>
      <c r="LT7" s="56"/>
      <c r="LU7" s="56"/>
      <c r="LV7" s="56"/>
      <c r="LW7" s="56"/>
      <c r="LY7" s="56">
        <v>60</v>
      </c>
      <c r="LZ7" s="56"/>
      <c r="MA7" s="56"/>
      <c r="MB7" s="56"/>
      <c r="MC7" s="56"/>
      <c r="MD7" s="56">
        <v>61</v>
      </c>
      <c r="ME7" s="56"/>
      <c r="MF7" s="56"/>
      <c r="MG7" s="56"/>
      <c r="MH7" s="56"/>
      <c r="MJ7" s="56">
        <v>62</v>
      </c>
      <c r="MK7" s="56"/>
      <c r="ML7" s="56"/>
      <c r="MM7" s="56"/>
      <c r="MN7" s="56"/>
      <c r="MO7" s="56">
        <v>63</v>
      </c>
      <c r="MP7" s="56"/>
      <c r="MQ7" s="56"/>
      <c r="MR7" s="56"/>
      <c r="MS7" s="56"/>
      <c r="MU7" s="56">
        <v>64</v>
      </c>
      <c r="MV7" s="56"/>
      <c r="MW7" s="56"/>
      <c r="MX7" s="56"/>
      <c r="MY7" s="56"/>
      <c r="MZ7" s="56">
        <v>65</v>
      </c>
      <c r="NA7" s="56"/>
      <c r="NB7" s="56"/>
      <c r="NC7" s="56"/>
      <c r="ND7" s="56"/>
      <c r="NF7" s="56">
        <v>66</v>
      </c>
      <c r="NG7" s="56"/>
      <c r="NH7" s="56"/>
      <c r="NI7" s="56"/>
      <c r="NJ7" s="56"/>
      <c r="NK7" s="56">
        <v>67</v>
      </c>
      <c r="NL7" s="56"/>
      <c r="NM7" s="56"/>
      <c r="NN7" s="56"/>
      <c r="NO7" s="56"/>
      <c r="NQ7" s="56">
        <v>68</v>
      </c>
      <c r="NR7" s="56"/>
      <c r="NS7" s="56"/>
      <c r="NT7" s="56"/>
      <c r="NU7" s="56"/>
      <c r="NV7" s="56">
        <v>69</v>
      </c>
      <c r="NW7" s="56"/>
      <c r="NX7" s="56"/>
      <c r="NY7" s="56"/>
      <c r="NZ7" s="56"/>
      <c r="OB7" s="56">
        <v>70</v>
      </c>
      <c r="OC7" s="56"/>
      <c r="OD7" s="56"/>
      <c r="OE7" s="56"/>
      <c r="OF7" s="56"/>
      <c r="OG7" s="56">
        <v>71</v>
      </c>
      <c r="OH7" s="56"/>
      <c r="OI7" s="56"/>
      <c r="OJ7" s="56"/>
      <c r="OK7" s="56"/>
      <c r="OM7" s="56">
        <v>72</v>
      </c>
      <c r="ON7" s="56"/>
      <c r="OO7" s="56"/>
      <c r="OP7" s="56"/>
      <c r="OQ7" s="56"/>
      <c r="OR7" s="56">
        <v>73</v>
      </c>
      <c r="OS7" s="56"/>
      <c r="OT7" s="56"/>
      <c r="OU7" s="56"/>
      <c r="OV7" s="56"/>
      <c r="OX7" s="56">
        <v>74</v>
      </c>
      <c r="OY7" s="56"/>
      <c r="OZ7" s="56"/>
      <c r="PA7" s="56"/>
      <c r="PB7" s="56"/>
      <c r="PC7" s="56">
        <v>75</v>
      </c>
      <c r="PD7" s="56"/>
      <c r="PE7" s="56"/>
      <c r="PF7" s="56"/>
      <c r="PG7" s="56"/>
      <c r="PI7" s="56">
        <v>76</v>
      </c>
      <c r="PJ7" s="56"/>
      <c r="PK7" s="56"/>
      <c r="PL7" s="56"/>
      <c r="PM7" s="56"/>
      <c r="PN7" s="56">
        <v>77</v>
      </c>
      <c r="PO7" s="56"/>
      <c r="PP7" s="56"/>
      <c r="PQ7" s="56"/>
      <c r="PR7" s="56"/>
      <c r="PT7" s="56">
        <v>78</v>
      </c>
      <c r="PU7" s="56"/>
      <c r="PV7" s="56"/>
      <c r="PW7" s="56"/>
      <c r="PX7" s="56"/>
      <c r="PY7" s="56">
        <v>79</v>
      </c>
      <c r="PZ7" s="56"/>
      <c r="QA7" s="56"/>
      <c r="QB7" s="56"/>
      <c r="QC7" s="56"/>
      <c r="QE7" s="56">
        <v>80</v>
      </c>
      <c r="QF7" s="56"/>
      <c r="QG7" s="56"/>
      <c r="QH7" s="56"/>
      <c r="QI7" s="56"/>
      <c r="QJ7" s="56">
        <v>81</v>
      </c>
      <c r="QK7" s="56"/>
      <c r="QL7" s="56"/>
      <c r="QM7" s="56"/>
      <c r="QN7" s="56"/>
      <c r="QP7" s="56">
        <v>82</v>
      </c>
      <c r="QQ7" s="56"/>
      <c r="QR7" s="56"/>
      <c r="QS7" s="56"/>
      <c r="QT7" s="56"/>
      <c r="QU7" s="56">
        <v>83</v>
      </c>
      <c r="QV7" s="56"/>
      <c r="QW7" s="56"/>
      <c r="QX7" s="56"/>
      <c r="QY7" s="56"/>
      <c r="RA7" s="56">
        <v>84</v>
      </c>
      <c r="RB7" s="56"/>
      <c r="RC7" s="56"/>
      <c r="RD7" s="56"/>
      <c r="RE7" s="56"/>
      <c r="RF7" s="56">
        <v>85</v>
      </c>
      <c r="RG7" s="56"/>
      <c r="RH7" s="56"/>
      <c r="RI7" s="56"/>
      <c r="RJ7" s="56"/>
      <c r="RL7" s="56">
        <v>86</v>
      </c>
      <c r="RM7" s="56"/>
      <c r="RN7" s="56"/>
      <c r="RO7" s="56"/>
      <c r="RP7" s="56"/>
      <c r="RQ7" s="56">
        <v>87</v>
      </c>
      <c r="RR7" s="56"/>
      <c r="RS7" s="56"/>
      <c r="RT7" s="56"/>
      <c r="RU7" s="56"/>
      <c r="RW7" s="56">
        <v>88</v>
      </c>
      <c r="RX7" s="56"/>
      <c r="RY7" s="56"/>
      <c r="RZ7" s="56"/>
      <c r="SA7" s="56"/>
      <c r="SB7" s="56">
        <v>89</v>
      </c>
      <c r="SC7" s="56"/>
      <c r="SD7" s="56"/>
      <c r="SE7" s="56"/>
      <c r="SF7" s="56"/>
      <c r="SH7" s="56">
        <v>90</v>
      </c>
      <c r="SI7" s="56"/>
      <c r="SJ7" s="56"/>
      <c r="SK7" s="56"/>
      <c r="SL7" s="56"/>
      <c r="SM7" s="56">
        <v>91</v>
      </c>
      <c r="SN7" s="56"/>
      <c r="SO7" s="56"/>
      <c r="SP7" s="56"/>
      <c r="SQ7" s="56"/>
      <c r="SS7" s="56">
        <v>92</v>
      </c>
      <c r="ST7" s="56"/>
      <c r="SU7" s="56"/>
      <c r="SV7" s="56"/>
      <c r="SW7" s="56"/>
      <c r="SX7" s="56">
        <v>93</v>
      </c>
      <c r="SY7" s="56"/>
      <c r="SZ7" s="56"/>
      <c r="TA7" s="56"/>
      <c r="TB7" s="56"/>
      <c r="TD7" s="56">
        <v>94</v>
      </c>
      <c r="TE7" s="56"/>
      <c r="TF7" s="56"/>
      <c r="TG7" s="56"/>
      <c r="TH7" s="56"/>
      <c r="TI7" s="56">
        <v>95</v>
      </c>
      <c r="TJ7" s="56"/>
      <c r="TK7" s="56"/>
      <c r="TL7" s="56"/>
      <c r="TM7" s="56"/>
      <c r="TO7" s="56">
        <v>96</v>
      </c>
      <c r="TP7" s="56"/>
      <c r="TQ7" s="56"/>
      <c r="TR7" s="56"/>
      <c r="TS7" s="56"/>
      <c r="TT7" s="56">
        <v>97</v>
      </c>
      <c r="TU7" s="56"/>
      <c r="TV7" s="56"/>
      <c r="TW7" s="56"/>
      <c r="TX7" s="56"/>
      <c r="TZ7" s="56">
        <v>98</v>
      </c>
      <c r="UA7" s="56"/>
      <c r="UB7" s="56"/>
      <c r="UC7" s="56"/>
      <c r="UD7" s="56"/>
      <c r="UE7" s="56">
        <v>99</v>
      </c>
      <c r="UF7" s="56"/>
      <c r="UG7" s="56"/>
      <c r="UH7" s="56"/>
      <c r="UI7" s="56"/>
      <c r="UK7" s="56">
        <v>100</v>
      </c>
    </row>
    <row r="8" spans="1:561" s="54" customFormat="1" x14ac:dyDescent="0.15">
      <c r="A8" s="54">
        <v>8</v>
      </c>
      <c r="B8" s="54">
        <f t="shared" ca="1" si="0"/>
        <v>0.83527475875089774</v>
      </c>
      <c r="C8" s="54">
        <v>23</v>
      </c>
      <c r="D8" s="54">
        <f t="shared" ca="1" si="1"/>
        <v>0.66288738625918875</v>
      </c>
      <c r="E8" s="54">
        <v>38</v>
      </c>
      <c r="F8" s="54">
        <f t="shared" ca="1" si="2"/>
        <v>0.24488238218719272</v>
      </c>
      <c r="G8" s="54">
        <v>53</v>
      </c>
      <c r="H8" s="54">
        <f t="shared" ca="1" si="3"/>
        <v>0.306361773483251</v>
      </c>
      <c r="I8" s="54">
        <v>68</v>
      </c>
      <c r="J8" s="54">
        <f t="shared" ca="1" si="3"/>
        <v>0.50937899892961958</v>
      </c>
      <c r="L8" s="55">
        <f ca="1">BingoMaker.com!$L$2</f>
        <v>7</v>
      </c>
      <c r="M8" s="55">
        <f ca="1">BingoMaker.com!$M$2</f>
        <v>26</v>
      </c>
      <c r="N8" s="55">
        <f ca="1">BingoMaker.com!$N$2</f>
        <v>42</v>
      </c>
      <c r="O8" s="55">
        <f ca="1">BingoMaker.com!$O$2</f>
        <v>56</v>
      </c>
      <c r="P8" s="55">
        <f ca="1">BingoMaker.com!$P$2</f>
        <v>67</v>
      </c>
      <c r="Q8" s="55"/>
      <c r="R8" s="55">
        <f ca="1">BingoMaker.com!$R$2</f>
        <v>10</v>
      </c>
      <c r="S8" s="55">
        <f ca="1">BingoMaker.com!$S$2</f>
        <v>20</v>
      </c>
      <c r="T8" s="55">
        <f ca="1">BingoMaker.com!$T$2</f>
        <v>43</v>
      </c>
      <c r="U8" s="55">
        <f ca="1">BingoMaker.com!$U$2</f>
        <v>58</v>
      </c>
      <c r="V8" s="55">
        <f ca="1">BingoMaker.com!$V$2</f>
        <v>64</v>
      </c>
      <c r="W8" s="55">
        <f ca="1">BingoMaker.com!$W$2</f>
        <v>13</v>
      </c>
      <c r="X8" s="55">
        <f ca="1">BingoMaker.com!$X$2</f>
        <v>16</v>
      </c>
      <c r="Y8" s="55">
        <f ca="1">BingoMaker.com!$Y$2</f>
        <v>34</v>
      </c>
      <c r="Z8" s="55">
        <f ca="1">BingoMaker.com!$Z$2</f>
        <v>59</v>
      </c>
      <c r="AA8" s="55">
        <f ca="1">BingoMaker.com!$AA$2</f>
        <v>66</v>
      </c>
      <c r="AB8" s="55"/>
      <c r="AC8" s="55">
        <f ca="1">BingoMaker.com!$AC$2</f>
        <v>1</v>
      </c>
      <c r="AD8" s="55">
        <f ca="1">BingoMaker.com!$AD$2</f>
        <v>24</v>
      </c>
      <c r="AE8" s="55">
        <f ca="1">BingoMaker.com!$AE$2</f>
        <v>39</v>
      </c>
      <c r="AF8" s="55">
        <f ca="1">BingoMaker.com!$AF$2</f>
        <v>49</v>
      </c>
      <c r="AG8" s="55">
        <f ca="1">BingoMaker.com!$AG$2</f>
        <v>74</v>
      </c>
      <c r="AH8" s="55">
        <f ca="1">BingoMaker.com!$AH$2</f>
        <v>13</v>
      </c>
      <c r="AI8" s="55">
        <f ca="1">BingoMaker.com!$AI$2</f>
        <v>24</v>
      </c>
      <c r="AJ8" s="55">
        <f ca="1">BingoMaker.com!$AJ$2</f>
        <v>41</v>
      </c>
      <c r="AK8" s="55">
        <f ca="1">BingoMaker.com!$AK$2</f>
        <v>50</v>
      </c>
      <c r="AL8" s="55">
        <f ca="1">BingoMaker.com!$AL$2</f>
        <v>64</v>
      </c>
      <c r="AM8" s="55"/>
      <c r="AN8" s="55">
        <f ca="1">BingoMaker.com!$AN$2</f>
        <v>10</v>
      </c>
      <c r="AO8" s="55">
        <f ca="1">BingoMaker.com!$AO$2</f>
        <v>29</v>
      </c>
      <c r="AP8" s="55">
        <f ca="1">BingoMaker.com!$AP$2</f>
        <v>35</v>
      </c>
      <c r="AQ8" s="55">
        <f ca="1">BingoMaker.com!$AQ$2</f>
        <v>58</v>
      </c>
      <c r="AR8" s="55">
        <f ca="1">BingoMaker.com!$AR$2</f>
        <v>70</v>
      </c>
      <c r="AS8" s="55">
        <f ca="1">BingoMaker.com!$AS$2</f>
        <v>6</v>
      </c>
      <c r="AT8" s="55">
        <f ca="1">BingoMaker.com!$AT$2</f>
        <v>16</v>
      </c>
      <c r="AU8" s="55">
        <f ca="1">BingoMaker.com!$AU$2</f>
        <v>43</v>
      </c>
      <c r="AV8" s="55">
        <f ca="1">BingoMaker.com!$AV$2</f>
        <v>60</v>
      </c>
      <c r="AW8" s="55">
        <f ca="1">BingoMaker.com!$AW$2</f>
        <v>69</v>
      </c>
      <c r="AX8" s="55"/>
      <c r="AY8" s="55">
        <f ca="1">BingoMaker.com!$AY$2</f>
        <v>4</v>
      </c>
      <c r="AZ8" s="55">
        <f ca="1">BingoMaker.com!$AZ$2</f>
        <v>21</v>
      </c>
      <c r="BA8" s="55">
        <f ca="1">BingoMaker.com!$BA$2</f>
        <v>37</v>
      </c>
      <c r="BB8" s="55">
        <f ca="1">BingoMaker.com!$BB$2</f>
        <v>48</v>
      </c>
      <c r="BC8" s="55">
        <f ca="1">BingoMaker.com!$BC$2</f>
        <v>68</v>
      </c>
      <c r="BD8" s="55">
        <f ca="1">BingoMaker.com!$BD$2</f>
        <v>9</v>
      </c>
      <c r="BE8" s="55">
        <f ca="1">BingoMaker.com!$BE$2</f>
        <v>19</v>
      </c>
      <c r="BF8" s="55">
        <f ca="1">BingoMaker.com!$BF$2</f>
        <v>39</v>
      </c>
      <c r="BG8" s="55">
        <f ca="1">BingoMaker.com!$BG$2</f>
        <v>50</v>
      </c>
      <c r="BH8" s="55">
        <f ca="1">BingoMaker.com!$BH$2</f>
        <v>61</v>
      </c>
      <c r="BI8" s="55"/>
      <c r="BJ8" s="55">
        <f ca="1">BingoMaker.com!$BJ$2</f>
        <v>6</v>
      </c>
      <c r="BK8" s="55">
        <f ca="1">BingoMaker.com!$BK$2</f>
        <v>27</v>
      </c>
      <c r="BL8" s="55">
        <f ca="1">BingoMaker.com!$BL$2</f>
        <v>33</v>
      </c>
      <c r="BM8" s="55">
        <f ca="1">BingoMaker.com!$BM$2</f>
        <v>50</v>
      </c>
      <c r="BN8" s="55">
        <f ca="1">BingoMaker.com!$BN$2</f>
        <v>74</v>
      </c>
      <c r="BO8" s="55">
        <f ca="1">BingoMaker.com!$BO$2</f>
        <v>7</v>
      </c>
      <c r="BP8" s="55">
        <f ca="1">BingoMaker.com!$BP$2</f>
        <v>27</v>
      </c>
      <c r="BQ8" s="55">
        <f ca="1">BingoMaker.com!$BQ$2</f>
        <v>32</v>
      </c>
      <c r="BR8" s="55">
        <f ca="1">BingoMaker.com!$BR$2</f>
        <v>53</v>
      </c>
      <c r="BS8" s="55">
        <f ca="1">BingoMaker.com!$BS$2</f>
        <v>69</v>
      </c>
      <c r="BT8" s="55"/>
      <c r="BU8" s="55">
        <f ca="1">BingoMaker.com!$BU$2</f>
        <v>13</v>
      </c>
      <c r="BV8" s="55">
        <f ca="1">BingoMaker.com!$BV$2</f>
        <v>20</v>
      </c>
      <c r="BW8" s="55">
        <f ca="1">BingoMaker.com!$BW$2</f>
        <v>35</v>
      </c>
      <c r="BX8" s="55">
        <f ca="1">BingoMaker.com!$BX$2</f>
        <v>54</v>
      </c>
      <c r="BY8" s="55">
        <f ca="1">BingoMaker.com!$BY$2</f>
        <v>74</v>
      </c>
      <c r="BZ8" s="55">
        <f ca="1">BingoMaker.com!$BZ$2</f>
        <v>4</v>
      </c>
      <c r="CA8" s="55">
        <f ca="1">BingoMaker.com!$CA$2</f>
        <v>23</v>
      </c>
      <c r="CB8" s="55">
        <f ca="1">BingoMaker.com!$CB$2</f>
        <v>32</v>
      </c>
      <c r="CC8" s="55">
        <f ca="1">BingoMaker.com!$CC$2</f>
        <v>52</v>
      </c>
      <c r="CD8" s="55">
        <f ca="1">BingoMaker.com!$CD$2</f>
        <v>70</v>
      </c>
      <c r="CE8" s="55"/>
      <c r="CF8" s="55">
        <f ca="1">BingoMaker.com!$CF$2</f>
        <v>1</v>
      </c>
      <c r="CG8" s="55">
        <f ca="1">BingoMaker.com!$CG$2</f>
        <v>24</v>
      </c>
      <c r="CH8" s="55">
        <f ca="1">BingoMaker.com!$CH$2</f>
        <v>36</v>
      </c>
      <c r="CI8" s="55">
        <f ca="1">BingoMaker.com!$CI$2</f>
        <v>47</v>
      </c>
      <c r="CJ8" s="55">
        <f ca="1">BingoMaker.com!$CJ$2</f>
        <v>63</v>
      </c>
      <c r="CK8" s="55">
        <f ca="1">BingoMaker.com!$CK$2</f>
        <v>15</v>
      </c>
      <c r="CL8" s="55">
        <f ca="1">BingoMaker.com!$CL$2</f>
        <v>30</v>
      </c>
      <c r="CM8" s="55">
        <f ca="1">BingoMaker.com!$CM$2</f>
        <v>39</v>
      </c>
      <c r="CN8" s="55">
        <f ca="1">BingoMaker.com!$CN$2</f>
        <v>56</v>
      </c>
      <c r="CO8" s="55">
        <f ca="1">BingoMaker.com!$CO$2</f>
        <v>67</v>
      </c>
      <c r="CP8" s="55"/>
      <c r="CQ8" s="55">
        <f ca="1">BingoMaker.com!$CQ$2</f>
        <v>15</v>
      </c>
      <c r="CR8" s="55">
        <f ca="1">BingoMaker.com!$CR$2</f>
        <v>25</v>
      </c>
      <c r="CS8" s="55">
        <f ca="1">BingoMaker.com!$CS$2</f>
        <v>39</v>
      </c>
      <c r="CT8" s="55">
        <f ca="1">BingoMaker.com!$CT$2</f>
        <v>54</v>
      </c>
      <c r="CU8" s="55">
        <f ca="1">BingoMaker.com!$CU$2</f>
        <v>67</v>
      </c>
      <c r="CV8" s="55">
        <f ca="1">BingoMaker.com!$CV$2</f>
        <v>2</v>
      </c>
      <c r="CW8" s="55">
        <f ca="1">BingoMaker.com!$CW$2</f>
        <v>23</v>
      </c>
      <c r="CX8" s="55">
        <f ca="1">BingoMaker.com!$CX$2</f>
        <v>43</v>
      </c>
      <c r="CY8" s="55">
        <f ca="1">BingoMaker.com!$CY$2</f>
        <v>55</v>
      </c>
      <c r="CZ8" s="55">
        <f ca="1">BingoMaker.com!$CZ$2</f>
        <v>66</v>
      </c>
      <c r="DA8" s="55"/>
      <c r="DB8" s="55">
        <f ca="1">BingoMaker.com!$DB$2</f>
        <v>15</v>
      </c>
      <c r="DC8" s="55">
        <f ca="1">BingoMaker.com!$DC$2</f>
        <v>17</v>
      </c>
      <c r="DD8" s="55">
        <f ca="1">BingoMaker.com!$DD$2</f>
        <v>36</v>
      </c>
      <c r="DE8" s="55">
        <f ca="1">BingoMaker.com!$DE$2</f>
        <v>48</v>
      </c>
      <c r="DF8" s="55">
        <f ca="1">BingoMaker.com!$DF$2</f>
        <v>75</v>
      </c>
      <c r="DG8" s="55">
        <f ca="1">BingoMaker.com!$DG$2</f>
        <v>5</v>
      </c>
      <c r="DH8" s="55">
        <f ca="1">BingoMaker.com!$DH$2</f>
        <v>18</v>
      </c>
      <c r="DI8" s="55">
        <f ca="1">BingoMaker.com!$DI$2</f>
        <v>34</v>
      </c>
      <c r="DJ8" s="55">
        <f ca="1">BingoMaker.com!$DJ$2</f>
        <v>57</v>
      </c>
      <c r="DK8" s="55">
        <f ca="1">BingoMaker.com!$DK$2</f>
        <v>67</v>
      </c>
      <c r="DL8" s="55"/>
      <c r="DM8" s="55">
        <f ca="1">BingoMaker.com!$DM$2</f>
        <v>11</v>
      </c>
      <c r="DN8" s="55">
        <f ca="1">BingoMaker.com!$DN$2</f>
        <v>30</v>
      </c>
      <c r="DO8" s="55">
        <f ca="1">BingoMaker.com!$DO$2</f>
        <v>40</v>
      </c>
      <c r="DP8" s="55">
        <f ca="1">BingoMaker.com!$DP$2</f>
        <v>47</v>
      </c>
      <c r="DQ8" s="55">
        <f ca="1">BingoMaker.com!$DQ$2</f>
        <v>74</v>
      </c>
      <c r="DR8" s="55">
        <f ca="1">BingoMaker.com!$DR$2</f>
        <v>12</v>
      </c>
      <c r="DS8" s="55">
        <f ca="1">BingoMaker.com!$DS$2</f>
        <v>20</v>
      </c>
      <c r="DT8" s="55">
        <f ca="1">BingoMaker.com!$DT$2</f>
        <v>39</v>
      </c>
      <c r="DU8" s="55">
        <f ca="1">BingoMaker.com!$DU$2</f>
        <v>48</v>
      </c>
      <c r="DV8" s="55">
        <f ca="1">BingoMaker.com!$DV$2</f>
        <v>61</v>
      </c>
      <c r="DW8" s="55"/>
      <c r="DX8" s="55">
        <f ca="1">BingoMaker.com!$DX$2</f>
        <v>3</v>
      </c>
      <c r="DY8" s="55">
        <f ca="1">BingoMaker.com!$DY$2</f>
        <v>27</v>
      </c>
      <c r="DZ8" s="55">
        <f ca="1">BingoMaker.com!$DZ$2</f>
        <v>41</v>
      </c>
      <c r="EA8" s="55">
        <f ca="1">BingoMaker.com!$EA$2</f>
        <v>58</v>
      </c>
      <c r="EB8" s="55">
        <f ca="1">BingoMaker.com!$EB$2</f>
        <v>61</v>
      </c>
      <c r="EC8" s="55">
        <f ca="1">BingoMaker.com!$EC$2</f>
        <v>13</v>
      </c>
      <c r="ED8" s="55">
        <f ca="1">BingoMaker.com!$ED$2</f>
        <v>17</v>
      </c>
      <c r="EE8" s="55">
        <f ca="1">BingoMaker.com!$EE$2</f>
        <v>38</v>
      </c>
      <c r="EF8" s="55">
        <f ca="1">BingoMaker.com!$EF$2</f>
        <v>55</v>
      </c>
      <c r="EG8" s="55">
        <f ca="1">BingoMaker.com!$EG$2</f>
        <v>64</v>
      </c>
      <c r="EH8" s="55"/>
      <c r="EI8" s="55">
        <f ca="1">BingoMaker.com!$EI$2</f>
        <v>9</v>
      </c>
      <c r="EJ8" s="55">
        <f ca="1">BingoMaker.com!$EJ$2</f>
        <v>17</v>
      </c>
      <c r="EK8" s="55">
        <f ca="1">BingoMaker.com!$EK$2</f>
        <v>39</v>
      </c>
      <c r="EL8" s="55">
        <f ca="1">BingoMaker.com!$EL$2</f>
        <v>60</v>
      </c>
      <c r="EM8" s="55">
        <f ca="1">BingoMaker.com!$EM$2</f>
        <v>61</v>
      </c>
      <c r="EN8" s="55">
        <f ca="1">BingoMaker.com!$EN$2</f>
        <v>10</v>
      </c>
      <c r="EO8" s="55">
        <f ca="1">BingoMaker.com!$EO$2</f>
        <v>16</v>
      </c>
      <c r="EP8" s="55">
        <f ca="1">BingoMaker.com!$EP$2</f>
        <v>35</v>
      </c>
      <c r="EQ8" s="55">
        <f ca="1">BingoMaker.com!$EQ$2</f>
        <v>46</v>
      </c>
      <c r="ER8" s="55">
        <f ca="1">BingoMaker.com!$ER$2</f>
        <v>66</v>
      </c>
      <c r="ES8" s="55"/>
      <c r="ET8" s="55">
        <f ca="1">BingoMaker.com!$ET$2</f>
        <v>3</v>
      </c>
      <c r="EU8" s="55">
        <f ca="1">BingoMaker.com!$EU$2</f>
        <v>27</v>
      </c>
      <c r="EV8" s="55">
        <f ca="1">BingoMaker.com!$EV$2</f>
        <v>39</v>
      </c>
      <c r="EW8" s="55">
        <f ca="1">BingoMaker.com!$EW$2</f>
        <v>47</v>
      </c>
      <c r="EX8" s="55">
        <f ca="1">BingoMaker.com!$EX$2</f>
        <v>70</v>
      </c>
      <c r="EY8" s="55">
        <f ca="1">BingoMaker.com!$EY$2</f>
        <v>2</v>
      </c>
      <c r="EZ8" s="55">
        <f ca="1">BingoMaker.com!$EZ$2</f>
        <v>29</v>
      </c>
      <c r="FA8" s="55">
        <f ca="1">BingoMaker.com!$FA$2</f>
        <v>37</v>
      </c>
      <c r="FB8" s="55">
        <f ca="1">BingoMaker.com!$FB$2</f>
        <v>48</v>
      </c>
      <c r="FC8" s="55">
        <f ca="1">BingoMaker.com!$FC$2</f>
        <v>70</v>
      </c>
      <c r="FD8" s="55"/>
      <c r="FE8" s="55">
        <f ca="1">BingoMaker.com!$FE$2</f>
        <v>15</v>
      </c>
      <c r="FF8" s="55">
        <f ca="1">BingoMaker.com!$FF$2</f>
        <v>21</v>
      </c>
      <c r="FG8" s="55">
        <f ca="1">BingoMaker.com!$FG$2</f>
        <v>38</v>
      </c>
      <c r="FH8" s="55">
        <f ca="1">BingoMaker.com!$FH$2</f>
        <v>55</v>
      </c>
      <c r="FI8" s="55">
        <f ca="1">BingoMaker.com!$FI$2</f>
        <v>73</v>
      </c>
      <c r="FJ8" s="55">
        <f ca="1">BingoMaker.com!$FJ$2</f>
        <v>9</v>
      </c>
      <c r="FK8" s="55">
        <f ca="1">BingoMaker.com!$FK$2</f>
        <v>23</v>
      </c>
      <c r="FL8" s="55">
        <f ca="1">BingoMaker.com!$FL$2</f>
        <v>42</v>
      </c>
      <c r="FM8" s="55">
        <f ca="1">BingoMaker.com!$FM$2</f>
        <v>49</v>
      </c>
      <c r="FN8" s="55">
        <f ca="1">BingoMaker.com!$FN$2</f>
        <v>62</v>
      </c>
      <c r="FO8" s="55"/>
      <c r="FP8" s="55">
        <f ca="1">BingoMaker.com!$FP$2</f>
        <v>7</v>
      </c>
      <c r="FQ8" s="55">
        <f ca="1">BingoMaker.com!$FQ$2</f>
        <v>23</v>
      </c>
      <c r="FR8" s="55">
        <f ca="1">BingoMaker.com!$FR$2</f>
        <v>34</v>
      </c>
      <c r="FS8" s="55">
        <f ca="1">BingoMaker.com!$FS$2</f>
        <v>58</v>
      </c>
      <c r="FT8" s="55">
        <f ca="1">BingoMaker.com!$FT$2</f>
        <v>68</v>
      </c>
      <c r="FU8" s="55">
        <f ca="1">BingoMaker.com!$FU$2</f>
        <v>10</v>
      </c>
      <c r="FV8" s="55">
        <f ca="1">BingoMaker.com!$FV$2</f>
        <v>21</v>
      </c>
      <c r="FW8" s="55">
        <f ca="1">BingoMaker.com!$FW$2</f>
        <v>32</v>
      </c>
      <c r="FX8" s="55">
        <f ca="1">BingoMaker.com!$FX$2</f>
        <v>52</v>
      </c>
      <c r="FY8" s="55">
        <f ca="1">BingoMaker.com!$FY$2</f>
        <v>74</v>
      </c>
      <c r="FZ8" s="55"/>
      <c r="GA8" s="55">
        <f ca="1">BingoMaker.com!$GA$2</f>
        <v>8</v>
      </c>
      <c r="GB8" s="55">
        <f ca="1">BingoMaker.com!$GB$2</f>
        <v>17</v>
      </c>
      <c r="GC8" s="55">
        <f ca="1">BingoMaker.com!$GC$2</f>
        <v>43</v>
      </c>
      <c r="GD8" s="55">
        <f ca="1">BingoMaker.com!$GD$2</f>
        <v>60</v>
      </c>
      <c r="GE8" s="55">
        <f ca="1">BingoMaker.com!$GE$2</f>
        <v>70</v>
      </c>
      <c r="GF8" s="55">
        <f ca="1">BingoMaker.com!$GF$2</f>
        <v>6</v>
      </c>
      <c r="GG8" s="55">
        <f ca="1">BingoMaker.com!$GG$2</f>
        <v>23</v>
      </c>
      <c r="GH8" s="55">
        <f ca="1">BingoMaker.com!$GH$2</f>
        <v>43</v>
      </c>
      <c r="GI8" s="55">
        <f ca="1">BingoMaker.com!$GI$2</f>
        <v>60</v>
      </c>
      <c r="GJ8" s="55">
        <f ca="1">BingoMaker.com!$GJ$2</f>
        <v>74</v>
      </c>
      <c r="GK8" s="55"/>
      <c r="GL8" s="55">
        <f ca="1">BingoMaker.com!$GL$2</f>
        <v>1</v>
      </c>
      <c r="GM8" s="55">
        <f ca="1">BingoMaker.com!$GM$2</f>
        <v>16</v>
      </c>
      <c r="GN8" s="55">
        <f ca="1">BingoMaker.com!$GN$2</f>
        <v>31</v>
      </c>
      <c r="GO8" s="55">
        <f ca="1">BingoMaker.com!$GO$2</f>
        <v>50</v>
      </c>
      <c r="GP8" s="55">
        <f ca="1">BingoMaker.com!$GP$2</f>
        <v>72</v>
      </c>
      <c r="GQ8" s="55">
        <f ca="1">BingoMaker.com!$GQ$2</f>
        <v>2</v>
      </c>
      <c r="GR8" s="55">
        <f ca="1">BingoMaker.com!$GR$2</f>
        <v>27</v>
      </c>
      <c r="GS8" s="55">
        <f ca="1">BingoMaker.com!$GS$2</f>
        <v>33</v>
      </c>
      <c r="GT8" s="55">
        <f ca="1">BingoMaker.com!$GT$2</f>
        <v>58</v>
      </c>
      <c r="GU8" s="55">
        <f ca="1">BingoMaker.com!$GU$2</f>
        <v>72</v>
      </c>
      <c r="GV8" s="55"/>
      <c r="GW8" s="55">
        <f ca="1">BingoMaker.com!$GW$2</f>
        <v>10</v>
      </c>
      <c r="GX8" s="55">
        <f ca="1">BingoMaker.com!$GX$2</f>
        <v>23</v>
      </c>
      <c r="GY8" s="55">
        <f ca="1">BingoMaker.com!$GY$2</f>
        <v>32</v>
      </c>
      <c r="GZ8" s="55">
        <f ca="1">BingoMaker.com!$GZ$2</f>
        <v>56</v>
      </c>
      <c r="HA8" s="55">
        <f ca="1">BingoMaker.com!$HA$2</f>
        <v>63</v>
      </c>
      <c r="HB8" s="55">
        <f ca="1">BingoMaker.com!$HB$2</f>
        <v>10</v>
      </c>
      <c r="HC8" s="55">
        <f ca="1">BingoMaker.com!$HC$2</f>
        <v>26</v>
      </c>
      <c r="HD8" s="55">
        <f ca="1">BingoMaker.com!$HD$2</f>
        <v>45</v>
      </c>
      <c r="HE8" s="55">
        <f ca="1">BingoMaker.com!$HE$2</f>
        <v>56</v>
      </c>
      <c r="HF8" s="55">
        <f ca="1">BingoMaker.com!$HF$2</f>
        <v>71</v>
      </c>
      <c r="HG8" s="55"/>
      <c r="HH8" s="55">
        <f ca="1">BingoMaker.com!$HH$2</f>
        <v>10</v>
      </c>
      <c r="HI8" s="55">
        <f ca="1">BingoMaker.com!$HI$2</f>
        <v>29</v>
      </c>
      <c r="HJ8" s="55">
        <f ca="1">BingoMaker.com!$HJ$2</f>
        <v>44</v>
      </c>
      <c r="HK8" s="55">
        <f ca="1">BingoMaker.com!$HK$2</f>
        <v>52</v>
      </c>
      <c r="HL8" s="55">
        <f ca="1">BingoMaker.com!$HL$2</f>
        <v>72</v>
      </c>
      <c r="HM8" s="55">
        <f ca="1">BingoMaker.com!$HM$2</f>
        <v>4</v>
      </c>
      <c r="HN8" s="55">
        <f ca="1">BingoMaker.com!$HN$2</f>
        <v>20</v>
      </c>
      <c r="HO8" s="55">
        <f ca="1">BingoMaker.com!$HO$2</f>
        <v>35</v>
      </c>
      <c r="HP8" s="55">
        <f ca="1">BingoMaker.com!$HP$2</f>
        <v>58</v>
      </c>
      <c r="HQ8" s="55">
        <f ca="1">BingoMaker.com!$HQ$2</f>
        <v>61</v>
      </c>
      <c r="HR8" s="55"/>
      <c r="HS8" s="55">
        <f ca="1">BingoMaker.com!$HS$2</f>
        <v>13</v>
      </c>
      <c r="HT8" s="55">
        <f ca="1">BingoMaker.com!$HT$2</f>
        <v>26</v>
      </c>
      <c r="HU8" s="55">
        <f ca="1">BingoMaker.com!$HU$2</f>
        <v>37</v>
      </c>
      <c r="HV8" s="55">
        <f ca="1">BingoMaker.com!$HV$2</f>
        <v>57</v>
      </c>
      <c r="HW8" s="55">
        <f ca="1">BingoMaker.com!$HW$2</f>
        <v>73</v>
      </c>
      <c r="HX8" s="55">
        <f ca="1">BingoMaker.com!$HX$2</f>
        <v>2</v>
      </c>
      <c r="HY8" s="55">
        <f ca="1">BingoMaker.com!$HY$2</f>
        <v>16</v>
      </c>
      <c r="HZ8" s="55">
        <f ca="1">BingoMaker.com!$HZ$2</f>
        <v>44</v>
      </c>
      <c r="IA8" s="55">
        <f ca="1">BingoMaker.com!$IA$2</f>
        <v>56</v>
      </c>
      <c r="IB8" s="55">
        <f ca="1">BingoMaker.com!$IB$2</f>
        <v>62</v>
      </c>
      <c r="IC8" s="55"/>
      <c r="ID8" s="55">
        <f ca="1">BingoMaker.com!$ID$2</f>
        <v>2</v>
      </c>
      <c r="IE8" s="55">
        <f ca="1">BingoMaker.com!$IE$2</f>
        <v>28</v>
      </c>
      <c r="IF8" s="55">
        <f ca="1">BingoMaker.com!$IF$2</f>
        <v>35</v>
      </c>
      <c r="IG8" s="55">
        <f ca="1">BingoMaker.com!$IG$2</f>
        <v>46</v>
      </c>
      <c r="IH8" s="55">
        <f ca="1">BingoMaker.com!$IH$2</f>
        <v>67</v>
      </c>
      <c r="II8" s="55">
        <f ca="1">BingoMaker.com!$II$2</f>
        <v>5</v>
      </c>
      <c r="IJ8" s="55">
        <f ca="1">BingoMaker.com!$IJ$2</f>
        <v>19</v>
      </c>
      <c r="IK8" s="55">
        <f ca="1">BingoMaker.com!$IK$2</f>
        <v>34</v>
      </c>
      <c r="IL8" s="55">
        <f ca="1">BingoMaker.com!$IL$2</f>
        <v>52</v>
      </c>
      <c r="IM8" s="55">
        <f ca="1">BingoMaker.com!$IM$2</f>
        <v>75</v>
      </c>
      <c r="IN8" s="55"/>
      <c r="IO8" s="55">
        <f ca="1">BingoMaker.com!$IO$2</f>
        <v>5</v>
      </c>
      <c r="IP8" s="55">
        <f ca="1">BingoMaker.com!$IP$2</f>
        <v>30</v>
      </c>
      <c r="IQ8" s="55">
        <f ca="1">BingoMaker.com!$IQ$2</f>
        <v>32</v>
      </c>
      <c r="IR8" s="55">
        <f ca="1">BingoMaker.com!$IR$2</f>
        <v>49</v>
      </c>
      <c r="IS8" s="55">
        <f ca="1">BingoMaker.com!$IS$2</f>
        <v>61</v>
      </c>
      <c r="IT8" s="55">
        <f ca="1">BingoMaker.com!$IT$2</f>
        <v>9</v>
      </c>
      <c r="IU8" s="55">
        <f ca="1">BingoMaker.com!$IU$2</f>
        <v>19</v>
      </c>
      <c r="IV8" s="55">
        <f ca="1">BingoMaker.com!$IV$2</f>
        <v>44</v>
      </c>
      <c r="IW8" s="55">
        <f ca="1">BingoMaker.com!$IW$2</f>
        <v>46</v>
      </c>
      <c r="IX8" s="55">
        <f ca="1">BingoMaker.com!$IX$2</f>
        <v>72</v>
      </c>
      <c r="IY8" s="55"/>
      <c r="IZ8" s="55">
        <f ca="1">BingoMaker.com!$IZ$2</f>
        <v>13</v>
      </c>
      <c r="JA8" s="55">
        <f ca="1">BingoMaker.com!$JA$2</f>
        <v>16</v>
      </c>
      <c r="JB8" s="55">
        <f ca="1">BingoMaker.com!$JB$2</f>
        <v>35</v>
      </c>
      <c r="JC8" s="55">
        <f ca="1">BingoMaker.com!$JC$2</f>
        <v>59</v>
      </c>
      <c r="JD8" s="55">
        <f ca="1">BingoMaker.com!$JD$2</f>
        <v>72</v>
      </c>
      <c r="JE8" s="55">
        <f ca="1">BingoMaker.com!$JE$2</f>
        <v>10</v>
      </c>
      <c r="JF8" s="55">
        <f ca="1">BingoMaker.com!$JF$2</f>
        <v>17</v>
      </c>
      <c r="JG8" s="55">
        <f ca="1">BingoMaker.com!$JG$2</f>
        <v>33</v>
      </c>
      <c r="JH8" s="55">
        <f ca="1">BingoMaker.com!$JH$2</f>
        <v>60</v>
      </c>
      <c r="JI8" s="55">
        <f ca="1">BingoMaker.com!$JI$2</f>
        <v>69</v>
      </c>
      <c r="JJ8" s="55"/>
      <c r="JK8" s="55">
        <f ca="1">BingoMaker.com!$JK$2</f>
        <v>1</v>
      </c>
      <c r="JL8" s="55">
        <f ca="1">BingoMaker.com!$JL$2</f>
        <v>27</v>
      </c>
      <c r="JM8" s="55">
        <f ca="1">BingoMaker.com!$JM$2</f>
        <v>45</v>
      </c>
      <c r="JN8" s="55">
        <f ca="1">BingoMaker.com!$JN$2</f>
        <v>54</v>
      </c>
      <c r="JO8" s="55">
        <f ca="1">BingoMaker.com!$JO$2</f>
        <v>65</v>
      </c>
      <c r="JP8" s="55">
        <f ca="1">BingoMaker.com!$JP$2</f>
        <v>5</v>
      </c>
      <c r="JQ8" s="55">
        <f ca="1">BingoMaker.com!$JQ$2</f>
        <v>30</v>
      </c>
      <c r="JR8" s="55">
        <f ca="1">BingoMaker.com!$JR$2</f>
        <v>35</v>
      </c>
      <c r="JS8" s="55">
        <f ca="1">BingoMaker.com!$JS$2</f>
        <v>59</v>
      </c>
      <c r="JT8" s="55">
        <f ca="1">BingoMaker.com!$JT$2</f>
        <v>71</v>
      </c>
      <c r="JU8" s="55"/>
      <c r="JV8" s="55">
        <f ca="1">BingoMaker.com!$JV$2</f>
        <v>5</v>
      </c>
      <c r="JW8" s="55">
        <f ca="1">BingoMaker.com!$JW$2</f>
        <v>19</v>
      </c>
      <c r="JX8" s="55">
        <f ca="1">BingoMaker.com!$JX$2</f>
        <v>40</v>
      </c>
      <c r="JY8" s="55">
        <f ca="1">BingoMaker.com!$JY$2</f>
        <v>49</v>
      </c>
      <c r="JZ8" s="55">
        <f ca="1">BingoMaker.com!$JZ$2</f>
        <v>63</v>
      </c>
      <c r="KA8" s="55">
        <f ca="1">BingoMaker.com!$KA$2</f>
        <v>11</v>
      </c>
      <c r="KB8" s="55">
        <f ca="1">BingoMaker.com!$KB$2</f>
        <v>30</v>
      </c>
      <c r="KC8" s="55">
        <f ca="1">BingoMaker.com!$KC$2</f>
        <v>39</v>
      </c>
      <c r="KD8" s="55">
        <f ca="1">BingoMaker.com!$KD$2</f>
        <v>54</v>
      </c>
      <c r="KE8" s="55">
        <f ca="1">BingoMaker.com!$KE$2</f>
        <v>69</v>
      </c>
      <c r="KF8" s="55"/>
      <c r="KG8" s="55">
        <f ca="1">BingoMaker.com!$KG$2</f>
        <v>2</v>
      </c>
      <c r="KH8" s="55">
        <f ca="1">BingoMaker.com!$KH$2</f>
        <v>21</v>
      </c>
      <c r="KI8" s="55">
        <f ca="1">BingoMaker.com!$KI$2</f>
        <v>40</v>
      </c>
      <c r="KJ8" s="55">
        <f ca="1">BingoMaker.com!$KJ$2</f>
        <v>48</v>
      </c>
      <c r="KK8" s="55">
        <f ca="1">BingoMaker.com!$KK$2</f>
        <v>69</v>
      </c>
      <c r="KL8" s="55">
        <f ca="1">BingoMaker.com!$KL$2</f>
        <v>9</v>
      </c>
      <c r="KM8" s="55">
        <f ca="1">BingoMaker.com!$KM$2</f>
        <v>28</v>
      </c>
      <c r="KN8" s="55">
        <f ca="1">BingoMaker.com!$KN$2</f>
        <v>41</v>
      </c>
      <c r="KO8" s="55">
        <f ca="1">BingoMaker.com!$KO$2</f>
        <v>51</v>
      </c>
      <c r="KP8" s="55">
        <f ca="1">BingoMaker.com!$KP$2</f>
        <v>68</v>
      </c>
      <c r="KQ8" s="55"/>
      <c r="KR8" s="55">
        <f ca="1">BingoMaker.com!$KR$2</f>
        <v>12</v>
      </c>
      <c r="KS8" s="55">
        <f ca="1">BingoMaker.com!$KS$2</f>
        <v>19</v>
      </c>
      <c r="KT8" s="55">
        <f ca="1">BingoMaker.com!$KT$2</f>
        <v>35</v>
      </c>
      <c r="KU8" s="55">
        <f ca="1">BingoMaker.com!$KU$2</f>
        <v>49</v>
      </c>
      <c r="KV8" s="55">
        <f ca="1">BingoMaker.com!$KV$2</f>
        <v>72</v>
      </c>
      <c r="KW8" s="55">
        <f ca="1">BingoMaker.com!$KW$2</f>
        <v>2</v>
      </c>
      <c r="KX8" s="55">
        <f ca="1">BingoMaker.com!$KX$2</f>
        <v>24</v>
      </c>
      <c r="KY8" s="55">
        <f ca="1">BingoMaker.com!$KY$2</f>
        <v>32</v>
      </c>
      <c r="KZ8" s="55">
        <f ca="1">BingoMaker.com!$KZ$2</f>
        <v>57</v>
      </c>
      <c r="LA8" s="55">
        <f ca="1">BingoMaker.com!$LA$2</f>
        <v>73</v>
      </c>
      <c r="LB8" s="55"/>
      <c r="LC8" s="55">
        <f ca="1">BingoMaker.com!$LC$2</f>
        <v>7</v>
      </c>
      <c r="LD8" s="55">
        <f ca="1">BingoMaker.com!$LD$2</f>
        <v>19</v>
      </c>
      <c r="LE8" s="55">
        <f ca="1">BingoMaker.com!$LE$2</f>
        <v>31</v>
      </c>
      <c r="LF8" s="55">
        <f ca="1">BingoMaker.com!$LF$2</f>
        <v>53</v>
      </c>
      <c r="LG8" s="55">
        <f ca="1">BingoMaker.com!$LG$2</f>
        <v>63</v>
      </c>
      <c r="LH8" s="55">
        <f ca="1">BingoMaker.com!$LH$2</f>
        <v>15</v>
      </c>
      <c r="LI8" s="55">
        <f ca="1">BingoMaker.com!$LI$2</f>
        <v>30</v>
      </c>
      <c r="LJ8" s="55">
        <f ca="1">BingoMaker.com!$LJ$2</f>
        <v>43</v>
      </c>
      <c r="LK8" s="55">
        <f ca="1">BingoMaker.com!$LK$2</f>
        <v>47</v>
      </c>
      <c r="LL8" s="55">
        <f ca="1">BingoMaker.com!$LL$2</f>
        <v>72</v>
      </c>
      <c r="LM8" s="55"/>
      <c r="LN8" s="55">
        <f ca="1">BingoMaker.com!$LN$2</f>
        <v>1</v>
      </c>
      <c r="LO8" s="55">
        <f ca="1">BingoMaker.com!$LO$2</f>
        <v>18</v>
      </c>
      <c r="LP8" s="55">
        <f ca="1">BingoMaker.com!$LP$2</f>
        <v>39</v>
      </c>
      <c r="LQ8" s="55">
        <f ca="1">BingoMaker.com!$LQ$2</f>
        <v>57</v>
      </c>
      <c r="LR8" s="55">
        <f ca="1">BingoMaker.com!$LR$2</f>
        <v>68</v>
      </c>
      <c r="LS8" s="55">
        <f ca="1">BingoMaker.com!$LS$2</f>
        <v>9</v>
      </c>
      <c r="LT8" s="55">
        <f ca="1">BingoMaker.com!$LT$2</f>
        <v>18</v>
      </c>
      <c r="LU8" s="55">
        <f ca="1">BingoMaker.com!$LU$2</f>
        <v>45</v>
      </c>
      <c r="LV8" s="55">
        <f ca="1">BingoMaker.com!$LV$2</f>
        <v>55</v>
      </c>
      <c r="LW8" s="55">
        <f ca="1">BingoMaker.com!$LW$2</f>
        <v>65</v>
      </c>
      <c r="LX8" s="55"/>
      <c r="LY8" s="55">
        <f ca="1">BingoMaker.com!$LY$2</f>
        <v>1</v>
      </c>
      <c r="LZ8" s="55">
        <f ca="1">BingoMaker.com!$LZ$2</f>
        <v>30</v>
      </c>
      <c r="MA8" s="55">
        <f ca="1">BingoMaker.com!$MA$2</f>
        <v>44</v>
      </c>
      <c r="MB8" s="55">
        <f ca="1">BingoMaker.com!$MB$2</f>
        <v>52</v>
      </c>
      <c r="MC8" s="55">
        <f ca="1">BingoMaker.com!$MC$2</f>
        <v>71</v>
      </c>
      <c r="MD8" s="55">
        <f ca="1">BingoMaker.com!$MD$2</f>
        <v>7</v>
      </c>
      <c r="ME8" s="55">
        <f ca="1">BingoMaker.com!$ME$2</f>
        <v>21</v>
      </c>
      <c r="MF8" s="55">
        <f ca="1">BingoMaker.com!$MF$2</f>
        <v>38</v>
      </c>
      <c r="MG8" s="55">
        <f ca="1">BingoMaker.com!$MG$2</f>
        <v>58</v>
      </c>
      <c r="MH8" s="55">
        <f ca="1">BingoMaker.com!$MH$2</f>
        <v>72</v>
      </c>
      <c r="MI8" s="55"/>
      <c r="MJ8" s="55">
        <f ca="1">BingoMaker.com!$MJ$2</f>
        <v>4</v>
      </c>
      <c r="MK8" s="55">
        <f ca="1">BingoMaker.com!$MK$2</f>
        <v>28</v>
      </c>
      <c r="ML8" s="55">
        <f ca="1">BingoMaker.com!$ML$2</f>
        <v>32</v>
      </c>
      <c r="MM8" s="55">
        <f ca="1">BingoMaker.com!$MM$2</f>
        <v>52</v>
      </c>
      <c r="MN8" s="55">
        <f ca="1">BingoMaker.com!$MN$2</f>
        <v>74</v>
      </c>
      <c r="MO8" s="55">
        <f ca="1">BingoMaker.com!$MO$2</f>
        <v>3</v>
      </c>
      <c r="MP8" s="55">
        <f ca="1">BingoMaker.com!$MP$2</f>
        <v>18</v>
      </c>
      <c r="MQ8" s="55">
        <f ca="1">BingoMaker.com!$MQ$2</f>
        <v>36</v>
      </c>
      <c r="MR8" s="55">
        <f ca="1">BingoMaker.com!$MR$2</f>
        <v>59</v>
      </c>
      <c r="MS8" s="55">
        <f ca="1">BingoMaker.com!$MS$2</f>
        <v>62</v>
      </c>
      <c r="MT8" s="55"/>
      <c r="MU8" s="55">
        <f ca="1">BingoMaker.com!$MU$2</f>
        <v>13</v>
      </c>
      <c r="MV8" s="55">
        <f ca="1">BingoMaker.com!$MV$2</f>
        <v>23</v>
      </c>
      <c r="MW8" s="55">
        <f ca="1">BingoMaker.com!$MW$2</f>
        <v>31</v>
      </c>
      <c r="MX8" s="55">
        <f ca="1">BingoMaker.com!$MX$2</f>
        <v>49</v>
      </c>
      <c r="MY8" s="55">
        <f ca="1">BingoMaker.com!$MY$2</f>
        <v>63</v>
      </c>
      <c r="MZ8" s="55">
        <f ca="1">BingoMaker.com!$MZ$2</f>
        <v>2</v>
      </c>
      <c r="NA8" s="55">
        <f ca="1">BingoMaker.com!$NA$2</f>
        <v>29</v>
      </c>
      <c r="NB8" s="55">
        <f ca="1">BingoMaker.com!$NB$2</f>
        <v>44</v>
      </c>
      <c r="NC8" s="55">
        <f ca="1">BingoMaker.com!$NC$2</f>
        <v>53</v>
      </c>
      <c r="ND8" s="55">
        <f ca="1">BingoMaker.com!$ND$2</f>
        <v>74</v>
      </c>
      <c r="NE8" s="55"/>
      <c r="NF8" s="55">
        <f ca="1">BingoMaker.com!$NF$2</f>
        <v>2</v>
      </c>
      <c r="NG8" s="55">
        <f ca="1">BingoMaker.com!$NG$2</f>
        <v>28</v>
      </c>
      <c r="NH8" s="55">
        <f ca="1">BingoMaker.com!$NH$2</f>
        <v>43</v>
      </c>
      <c r="NI8" s="55">
        <f ca="1">BingoMaker.com!$NI$2</f>
        <v>58</v>
      </c>
      <c r="NJ8" s="55">
        <f ca="1">BingoMaker.com!$NJ$2</f>
        <v>68</v>
      </c>
      <c r="NK8" s="55">
        <f ca="1">BingoMaker.com!$NK$2</f>
        <v>13</v>
      </c>
      <c r="NL8" s="55">
        <f ca="1">BingoMaker.com!$NL$2</f>
        <v>21</v>
      </c>
      <c r="NM8" s="55">
        <f ca="1">BingoMaker.com!$NM$2</f>
        <v>32</v>
      </c>
      <c r="NN8" s="55">
        <f ca="1">BingoMaker.com!$NN$2</f>
        <v>60</v>
      </c>
      <c r="NO8" s="55">
        <f ca="1">BingoMaker.com!$NO$2</f>
        <v>66</v>
      </c>
      <c r="NP8" s="55"/>
      <c r="NQ8" s="55">
        <f ca="1">BingoMaker.com!$NQ$2</f>
        <v>12</v>
      </c>
      <c r="NR8" s="55">
        <f ca="1">BingoMaker.com!$NR$2</f>
        <v>23</v>
      </c>
      <c r="NS8" s="55">
        <f ca="1">BingoMaker.com!$NS$2</f>
        <v>33</v>
      </c>
      <c r="NT8" s="55">
        <f ca="1">BingoMaker.com!$NT$2</f>
        <v>57</v>
      </c>
      <c r="NU8" s="55">
        <f ca="1">BingoMaker.com!$NU$2</f>
        <v>74</v>
      </c>
      <c r="NV8" s="55">
        <f ca="1">BingoMaker.com!$NV$2</f>
        <v>9</v>
      </c>
      <c r="NW8" s="55">
        <f ca="1">BingoMaker.com!$NW$2</f>
        <v>23</v>
      </c>
      <c r="NX8" s="55">
        <f ca="1">BingoMaker.com!$NX$2</f>
        <v>44</v>
      </c>
      <c r="NY8" s="55">
        <f ca="1">BingoMaker.com!$NY$2</f>
        <v>49</v>
      </c>
      <c r="NZ8" s="55">
        <f ca="1">BingoMaker.com!$NZ$2</f>
        <v>70</v>
      </c>
      <c r="OA8" s="55"/>
      <c r="OB8" s="55">
        <f ca="1">BingoMaker.com!$OB$2</f>
        <v>9</v>
      </c>
      <c r="OC8" s="55">
        <f ca="1">BingoMaker.com!$OC$2</f>
        <v>18</v>
      </c>
      <c r="OD8" s="55">
        <f ca="1">BingoMaker.com!$OD$2</f>
        <v>33</v>
      </c>
      <c r="OE8" s="55">
        <f ca="1">BingoMaker.com!$OE$2</f>
        <v>54</v>
      </c>
      <c r="OF8" s="55">
        <f ca="1">BingoMaker.com!$OF$2</f>
        <v>61</v>
      </c>
      <c r="OG8" s="55">
        <f ca="1">BingoMaker.com!$OG$2</f>
        <v>4</v>
      </c>
      <c r="OH8" s="55">
        <f ca="1">BingoMaker.com!$OH$2</f>
        <v>26</v>
      </c>
      <c r="OI8" s="55">
        <f ca="1">BingoMaker.com!$OI$2</f>
        <v>42</v>
      </c>
      <c r="OJ8" s="55">
        <f ca="1">BingoMaker.com!$OJ$2</f>
        <v>58</v>
      </c>
      <c r="OK8" s="55">
        <f ca="1">BingoMaker.com!$OK$2</f>
        <v>70</v>
      </c>
      <c r="OL8" s="55"/>
      <c r="OM8" s="55">
        <f ca="1">BingoMaker.com!$OM$2</f>
        <v>5</v>
      </c>
      <c r="ON8" s="55">
        <f ca="1">BingoMaker.com!$ON$2</f>
        <v>24</v>
      </c>
      <c r="OO8" s="55">
        <f ca="1">BingoMaker.com!$OO$2</f>
        <v>32</v>
      </c>
      <c r="OP8" s="55">
        <f ca="1">BingoMaker.com!$OP$2</f>
        <v>46</v>
      </c>
      <c r="OQ8" s="55">
        <f ca="1">BingoMaker.com!$OQ$2</f>
        <v>66</v>
      </c>
      <c r="OR8" s="55">
        <f ca="1">BingoMaker.com!$OR$2</f>
        <v>6</v>
      </c>
      <c r="OS8" s="55">
        <f ca="1">BingoMaker.com!$OS$2</f>
        <v>22</v>
      </c>
      <c r="OT8" s="55">
        <f ca="1">BingoMaker.com!$OT$2</f>
        <v>45</v>
      </c>
      <c r="OU8" s="55">
        <f ca="1">BingoMaker.com!$OU$2</f>
        <v>57</v>
      </c>
      <c r="OV8" s="55">
        <f ca="1">BingoMaker.com!$OV$2</f>
        <v>74</v>
      </c>
      <c r="OW8" s="55"/>
      <c r="OX8" s="55">
        <f ca="1">BingoMaker.com!$OX$2</f>
        <v>10</v>
      </c>
      <c r="OY8" s="55">
        <f ca="1">BingoMaker.com!$OY$2</f>
        <v>19</v>
      </c>
      <c r="OZ8" s="55">
        <f ca="1">BingoMaker.com!$OZ$2</f>
        <v>41</v>
      </c>
      <c r="PA8" s="55">
        <f ca="1">BingoMaker.com!$PA$2</f>
        <v>47</v>
      </c>
      <c r="PB8" s="55">
        <f ca="1">BingoMaker.com!$PB$2</f>
        <v>71</v>
      </c>
      <c r="PC8" s="55">
        <f ca="1">BingoMaker.com!$PC$2</f>
        <v>15</v>
      </c>
      <c r="PD8" s="55">
        <f ca="1">BingoMaker.com!$PD$2</f>
        <v>24</v>
      </c>
      <c r="PE8" s="55">
        <f ca="1">BingoMaker.com!$PE$2</f>
        <v>32</v>
      </c>
      <c r="PF8" s="55">
        <f ca="1">BingoMaker.com!$PF$2</f>
        <v>56</v>
      </c>
      <c r="PG8" s="55">
        <f ca="1">BingoMaker.com!$PG$2</f>
        <v>67</v>
      </c>
      <c r="PH8" s="55"/>
      <c r="PI8" s="55">
        <f ca="1">BingoMaker.com!$PI$2</f>
        <v>12</v>
      </c>
      <c r="PJ8" s="55">
        <f ca="1">BingoMaker.com!$PJ$2</f>
        <v>26</v>
      </c>
      <c r="PK8" s="55">
        <f ca="1">BingoMaker.com!$PK$2</f>
        <v>35</v>
      </c>
      <c r="PL8" s="55">
        <f ca="1">BingoMaker.com!$PL$2</f>
        <v>51</v>
      </c>
      <c r="PM8" s="55">
        <f ca="1">BingoMaker.com!$PM$2</f>
        <v>63</v>
      </c>
      <c r="PN8" s="55">
        <f ca="1">BingoMaker.com!$PN$2</f>
        <v>9</v>
      </c>
      <c r="PO8" s="55">
        <f ca="1">BingoMaker.com!$PO$2</f>
        <v>17</v>
      </c>
      <c r="PP8" s="55">
        <f ca="1">BingoMaker.com!$PP$2</f>
        <v>33</v>
      </c>
      <c r="PQ8" s="55">
        <f ca="1">BingoMaker.com!$PQ$2</f>
        <v>50</v>
      </c>
      <c r="PR8" s="55">
        <f ca="1">BingoMaker.com!$PR$2</f>
        <v>63</v>
      </c>
      <c r="PS8" s="55"/>
      <c r="PT8" s="55">
        <f ca="1">BingoMaker.com!$PT$2</f>
        <v>14</v>
      </c>
      <c r="PU8" s="55">
        <f ca="1">BingoMaker.com!$PU$2</f>
        <v>26</v>
      </c>
      <c r="PV8" s="55">
        <f ca="1">BingoMaker.com!$PV$2</f>
        <v>42</v>
      </c>
      <c r="PW8" s="55">
        <f ca="1">BingoMaker.com!$PW$2</f>
        <v>50</v>
      </c>
      <c r="PX8" s="55">
        <f ca="1">BingoMaker.com!$PX$2</f>
        <v>62</v>
      </c>
      <c r="PY8" s="55">
        <f ca="1">BingoMaker.com!$PY$2</f>
        <v>1</v>
      </c>
      <c r="PZ8" s="55">
        <f ca="1">BingoMaker.com!$PZ$2</f>
        <v>20</v>
      </c>
      <c r="QA8" s="55">
        <f ca="1">BingoMaker.com!$QA$2</f>
        <v>35</v>
      </c>
      <c r="QB8" s="55">
        <f ca="1">BingoMaker.com!$QB$2</f>
        <v>53</v>
      </c>
      <c r="QC8" s="55">
        <f ca="1">BingoMaker.com!$QC$2</f>
        <v>68</v>
      </c>
      <c r="QD8" s="55"/>
      <c r="QE8" s="55">
        <f ca="1">BingoMaker.com!$QE$2</f>
        <v>9</v>
      </c>
      <c r="QF8" s="55">
        <f ca="1">BingoMaker.com!$QF$2</f>
        <v>25</v>
      </c>
      <c r="QG8" s="55">
        <f ca="1">BingoMaker.com!$QG$2</f>
        <v>31</v>
      </c>
      <c r="QH8" s="55">
        <f ca="1">BingoMaker.com!$QH$2</f>
        <v>50</v>
      </c>
      <c r="QI8" s="55">
        <f ca="1">BingoMaker.com!$QI$2</f>
        <v>71</v>
      </c>
      <c r="QJ8" s="55">
        <f ca="1">BingoMaker.com!$QJ$2</f>
        <v>8</v>
      </c>
      <c r="QK8" s="55">
        <f ca="1">BingoMaker.com!$QK$2</f>
        <v>18</v>
      </c>
      <c r="QL8" s="55">
        <f ca="1">BingoMaker.com!$QL$2</f>
        <v>43</v>
      </c>
      <c r="QM8" s="55">
        <f ca="1">BingoMaker.com!$QM$2</f>
        <v>52</v>
      </c>
      <c r="QN8" s="55">
        <f ca="1">BingoMaker.com!$QN$2</f>
        <v>61</v>
      </c>
      <c r="QO8" s="55"/>
      <c r="QP8" s="55">
        <f ca="1">BingoMaker.com!$QP$2</f>
        <v>7</v>
      </c>
      <c r="QQ8" s="55">
        <f ca="1">BingoMaker.com!$QQ$2</f>
        <v>23</v>
      </c>
      <c r="QR8" s="55">
        <f ca="1">BingoMaker.com!$QR$2</f>
        <v>42</v>
      </c>
      <c r="QS8" s="55">
        <f ca="1">BingoMaker.com!$QS$2</f>
        <v>53</v>
      </c>
      <c r="QT8" s="55">
        <f ca="1">BingoMaker.com!$QT$2</f>
        <v>61</v>
      </c>
      <c r="QU8" s="55">
        <f ca="1">BingoMaker.com!$QU$2</f>
        <v>1</v>
      </c>
      <c r="QV8" s="55">
        <f ca="1">BingoMaker.com!$QV$2</f>
        <v>25</v>
      </c>
      <c r="QW8" s="55">
        <f ca="1">BingoMaker.com!$QW$2</f>
        <v>42</v>
      </c>
      <c r="QX8" s="55">
        <f ca="1">BingoMaker.com!$QX$2</f>
        <v>54</v>
      </c>
      <c r="QY8" s="55">
        <f ca="1">BingoMaker.com!$QY$2</f>
        <v>72</v>
      </c>
      <c r="QZ8" s="55"/>
      <c r="RA8" s="55">
        <f ca="1">BingoMaker.com!$RA$2</f>
        <v>12</v>
      </c>
      <c r="RB8" s="55">
        <f ca="1">BingoMaker.com!$RB$2</f>
        <v>26</v>
      </c>
      <c r="RC8" s="55">
        <f ca="1">BingoMaker.com!$RC$2</f>
        <v>34</v>
      </c>
      <c r="RD8" s="55">
        <f ca="1">BingoMaker.com!$RD$2</f>
        <v>48</v>
      </c>
      <c r="RE8" s="55">
        <f ca="1">BingoMaker.com!$RE$2</f>
        <v>63</v>
      </c>
      <c r="RF8" s="55">
        <f ca="1">BingoMaker.com!$RF$2</f>
        <v>13</v>
      </c>
      <c r="RG8" s="55">
        <f ca="1">BingoMaker.com!$RG$2</f>
        <v>20</v>
      </c>
      <c r="RH8" s="55">
        <f ca="1">BingoMaker.com!$RH$2</f>
        <v>35</v>
      </c>
      <c r="RI8" s="55">
        <f ca="1">BingoMaker.com!$RI$2</f>
        <v>59</v>
      </c>
      <c r="RJ8" s="55">
        <f ca="1">BingoMaker.com!$RJ$2</f>
        <v>64</v>
      </c>
      <c r="RK8" s="55"/>
      <c r="RL8" s="55">
        <f ca="1">BingoMaker.com!$RL$2</f>
        <v>1</v>
      </c>
      <c r="RM8" s="55">
        <f ca="1">BingoMaker.com!$RM$2</f>
        <v>27</v>
      </c>
      <c r="RN8" s="55">
        <f ca="1">BingoMaker.com!$RN$2</f>
        <v>40</v>
      </c>
      <c r="RO8" s="55">
        <f ca="1">BingoMaker.com!$RO$2</f>
        <v>59</v>
      </c>
      <c r="RP8" s="55">
        <f ca="1">BingoMaker.com!$RP$2</f>
        <v>71</v>
      </c>
      <c r="RQ8" s="55">
        <f ca="1">BingoMaker.com!$RQ$2</f>
        <v>11</v>
      </c>
      <c r="RR8" s="55">
        <f ca="1">BingoMaker.com!$RR$2</f>
        <v>16</v>
      </c>
      <c r="RS8" s="55">
        <f ca="1">BingoMaker.com!$RS$2</f>
        <v>35</v>
      </c>
      <c r="RT8" s="55">
        <f ca="1">BingoMaker.com!$RT$2</f>
        <v>53</v>
      </c>
      <c r="RU8" s="55">
        <f ca="1">BingoMaker.com!$RU$2</f>
        <v>64</v>
      </c>
      <c r="RV8" s="55"/>
      <c r="RW8" s="55">
        <f ca="1">BingoMaker.com!$RW$2</f>
        <v>15</v>
      </c>
      <c r="RX8" s="55">
        <f ca="1">BingoMaker.com!$RX$2</f>
        <v>23</v>
      </c>
      <c r="RY8" s="55">
        <f ca="1">BingoMaker.com!$RY$2</f>
        <v>38</v>
      </c>
      <c r="RZ8" s="55">
        <f ca="1">BingoMaker.com!$RZ$2</f>
        <v>56</v>
      </c>
      <c r="SA8" s="55">
        <f ca="1">BingoMaker.com!$SA$2</f>
        <v>65</v>
      </c>
      <c r="SB8" s="55">
        <f ca="1">BingoMaker.com!$SB$2</f>
        <v>6</v>
      </c>
      <c r="SC8" s="55">
        <f ca="1">BingoMaker.com!$SC$2</f>
        <v>17</v>
      </c>
      <c r="SD8" s="55">
        <f ca="1">BingoMaker.com!$SD$2</f>
        <v>31</v>
      </c>
      <c r="SE8" s="55">
        <f ca="1">BingoMaker.com!$SE$2</f>
        <v>57</v>
      </c>
      <c r="SF8" s="55">
        <f ca="1">BingoMaker.com!$SF$2</f>
        <v>62</v>
      </c>
      <c r="SG8" s="55"/>
      <c r="SH8" s="55">
        <f ca="1">BingoMaker.com!$SH$2</f>
        <v>1</v>
      </c>
      <c r="SI8" s="55">
        <f ca="1">BingoMaker.com!$SI$2</f>
        <v>16</v>
      </c>
      <c r="SJ8" s="55">
        <f ca="1">BingoMaker.com!$SJ$2</f>
        <v>45</v>
      </c>
      <c r="SK8" s="55">
        <f ca="1">BingoMaker.com!$SK$2</f>
        <v>58</v>
      </c>
      <c r="SL8" s="55">
        <f ca="1">BingoMaker.com!$SL$2</f>
        <v>64</v>
      </c>
      <c r="SM8" s="55">
        <f ca="1">BingoMaker.com!$SM$2</f>
        <v>12</v>
      </c>
      <c r="SN8" s="55">
        <f ca="1">BingoMaker.com!$SN$2</f>
        <v>20</v>
      </c>
      <c r="SO8" s="55">
        <f ca="1">BingoMaker.com!$SO$2</f>
        <v>45</v>
      </c>
      <c r="SP8" s="55">
        <f ca="1">BingoMaker.com!$SP$2</f>
        <v>60</v>
      </c>
      <c r="SQ8" s="55">
        <f ca="1">BingoMaker.com!$SQ$2</f>
        <v>67</v>
      </c>
      <c r="SR8" s="55"/>
      <c r="SS8" s="55">
        <f ca="1">BingoMaker.com!$SS$2</f>
        <v>13</v>
      </c>
      <c r="ST8" s="55">
        <f ca="1">BingoMaker.com!$ST$2</f>
        <v>27</v>
      </c>
      <c r="SU8" s="55">
        <f ca="1">BingoMaker.com!$SU$2</f>
        <v>38</v>
      </c>
      <c r="SV8" s="55">
        <f ca="1">BingoMaker.com!$SV$2</f>
        <v>59</v>
      </c>
      <c r="SW8" s="55">
        <f ca="1">BingoMaker.com!$SW$2</f>
        <v>72</v>
      </c>
      <c r="SX8" s="55">
        <f ca="1">BingoMaker.com!$SX$2</f>
        <v>4</v>
      </c>
      <c r="SY8" s="55">
        <f ca="1">BingoMaker.com!$SY$2</f>
        <v>23</v>
      </c>
      <c r="SZ8" s="55">
        <f ca="1">BingoMaker.com!$SZ$2</f>
        <v>38</v>
      </c>
      <c r="TA8" s="55">
        <f ca="1">BingoMaker.com!$TA$2</f>
        <v>54</v>
      </c>
      <c r="TB8" s="55">
        <f ca="1">BingoMaker.com!$TB$2</f>
        <v>65</v>
      </c>
      <c r="TC8" s="55"/>
      <c r="TD8" s="55">
        <f ca="1">BingoMaker.com!$TD$2</f>
        <v>2</v>
      </c>
      <c r="TE8" s="55">
        <f ca="1">BingoMaker.com!$TE$2</f>
        <v>27</v>
      </c>
      <c r="TF8" s="55">
        <f ca="1">BingoMaker.com!$TF$2</f>
        <v>38</v>
      </c>
      <c r="TG8" s="55">
        <f ca="1">BingoMaker.com!$TG$2</f>
        <v>47</v>
      </c>
      <c r="TH8" s="55">
        <f ca="1">BingoMaker.com!$TH$2</f>
        <v>74</v>
      </c>
      <c r="TI8" s="55">
        <f ca="1">BingoMaker.com!$TI$2</f>
        <v>3</v>
      </c>
      <c r="TJ8" s="55">
        <f ca="1">BingoMaker.com!$TJ$2</f>
        <v>19</v>
      </c>
      <c r="TK8" s="55">
        <f ca="1">BingoMaker.com!$TK$2</f>
        <v>37</v>
      </c>
      <c r="TL8" s="55">
        <f ca="1">BingoMaker.com!$TL$2</f>
        <v>48</v>
      </c>
      <c r="TM8" s="55">
        <f ca="1">BingoMaker.com!$TM$2</f>
        <v>74</v>
      </c>
      <c r="TN8" s="55"/>
      <c r="TO8" s="55">
        <f ca="1">BingoMaker.com!$TO$2</f>
        <v>13</v>
      </c>
      <c r="TP8" s="55">
        <f ca="1">BingoMaker.com!$TP$2</f>
        <v>26</v>
      </c>
      <c r="TQ8" s="55">
        <f ca="1">BingoMaker.com!$TQ$2</f>
        <v>38</v>
      </c>
      <c r="TR8" s="55">
        <f ca="1">BingoMaker.com!$TR$2</f>
        <v>54</v>
      </c>
      <c r="TS8" s="55">
        <f ca="1">BingoMaker.com!$TS$2</f>
        <v>74</v>
      </c>
      <c r="TT8" s="55">
        <f ca="1">BingoMaker.com!$TT$2</f>
        <v>5</v>
      </c>
      <c r="TU8" s="55">
        <f ca="1">BingoMaker.com!$TU$2</f>
        <v>24</v>
      </c>
      <c r="TV8" s="55">
        <f ca="1">BingoMaker.com!$TV$2</f>
        <v>39</v>
      </c>
      <c r="TW8" s="55">
        <f ca="1">BingoMaker.com!$TW$2</f>
        <v>52</v>
      </c>
      <c r="TX8" s="55">
        <f ca="1">BingoMaker.com!$TX$2</f>
        <v>61</v>
      </c>
      <c r="TY8" s="55"/>
      <c r="TZ8" s="55">
        <f ca="1">BingoMaker.com!$TZ$2</f>
        <v>10</v>
      </c>
      <c r="UA8" s="55">
        <f ca="1">BingoMaker.com!$UA$2</f>
        <v>27</v>
      </c>
      <c r="UB8" s="55">
        <f ca="1">BingoMaker.com!$UB$2</f>
        <v>45</v>
      </c>
      <c r="UC8" s="55">
        <f ca="1">BingoMaker.com!$UC$2</f>
        <v>55</v>
      </c>
      <c r="UD8" s="55">
        <f ca="1">BingoMaker.com!$UD$2</f>
        <v>69</v>
      </c>
      <c r="UE8" s="55">
        <f ca="1">BingoMaker.com!$UE$2</f>
        <v>2</v>
      </c>
      <c r="UF8" s="55">
        <f ca="1">BingoMaker.com!$UF$2</f>
        <v>26</v>
      </c>
      <c r="UG8" s="55">
        <f ca="1">BingoMaker.com!$UG$2</f>
        <v>37</v>
      </c>
      <c r="UH8" s="55">
        <f ca="1">BingoMaker.com!$UH$2</f>
        <v>60</v>
      </c>
      <c r="UI8" s="55">
        <f ca="1">BingoMaker.com!$UI$2</f>
        <v>63</v>
      </c>
      <c r="UJ8" s="55"/>
      <c r="UK8" s="55">
        <f ca="1">BingoMaker.com!$UK$2</f>
        <v>8</v>
      </c>
      <c r="UL8" s="55">
        <f ca="1">BingoMaker.com!$UL$2</f>
        <v>16</v>
      </c>
      <c r="UM8" s="55">
        <f ca="1">BingoMaker.com!$UM$2</f>
        <v>35</v>
      </c>
      <c r="UN8" s="55">
        <f ca="1">BingoMaker.com!$UN$2</f>
        <v>59</v>
      </c>
      <c r="UO8" s="55">
        <f ca="1">BingoMaker.com!$UO$2</f>
        <v>64</v>
      </c>
    </row>
    <row r="9" spans="1:561" s="54" customFormat="1" x14ac:dyDescent="0.15">
      <c r="A9" s="54">
        <v>9</v>
      </c>
      <c r="B9" s="54">
        <f t="shared" ca="1" si="0"/>
        <v>0.47841428768873862</v>
      </c>
      <c r="C9" s="54">
        <v>24</v>
      </c>
      <c r="D9" s="54">
        <f t="shared" ca="1" si="1"/>
        <v>0.79267225667079777</v>
      </c>
      <c r="E9" s="54">
        <v>39</v>
      </c>
      <c r="F9" s="54">
        <f t="shared" ca="1" si="2"/>
        <v>0.62740757724138363</v>
      </c>
      <c r="G9" s="54">
        <v>54</v>
      </c>
      <c r="H9" s="54">
        <f t="shared" ca="1" si="3"/>
        <v>0.52133032384277433</v>
      </c>
      <c r="I9" s="54">
        <v>69</v>
      </c>
      <c r="J9" s="54">
        <f t="shared" ca="1" si="3"/>
        <v>0.64401884563104472</v>
      </c>
      <c r="L9" s="55">
        <f ca="1">BingoMaker.com!$L$3</f>
        <v>6</v>
      </c>
      <c r="M9" s="55">
        <f ca="1">BingoMaker.com!$M$3</f>
        <v>19</v>
      </c>
      <c r="N9" s="55">
        <f ca="1">BingoMaker.com!$N$3</f>
        <v>34</v>
      </c>
      <c r="O9" s="55">
        <f ca="1">BingoMaker.com!$O$3</f>
        <v>51</v>
      </c>
      <c r="P9" s="55">
        <f ca="1">BingoMaker.com!$P$3</f>
        <v>72</v>
      </c>
      <c r="Q9" s="55"/>
      <c r="R9" s="55">
        <f ca="1">BingoMaker.com!$R$3</f>
        <v>5</v>
      </c>
      <c r="S9" s="55">
        <f ca="1">BingoMaker.com!$S$3</f>
        <v>26</v>
      </c>
      <c r="T9" s="55">
        <f ca="1">BingoMaker.com!$T$3</f>
        <v>35</v>
      </c>
      <c r="U9" s="55">
        <f ca="1">BingoMaker.com!$U$3</f>
        <v>53</v>
      </c>
      <c r="V9" s="55">
        <f ca="1">BingoMaker.com!$V$3</f>
        <v>67</v>
      </c>
      <c r="W9" s="55">
        <f ca="1">BingoMaker.com!$W$3</f>
        <v>10</v>
      </c>
      <c r="X9" s="55">
        <f ca="1">BingoMaker.com!$X$3</f>
        <v>17</v>
      </c>
      <c r="Y9" s="55">
        <f ca="1">BingoMaker.com!$Y$3</f>
        <v>38</v>
      </c>
      <c r="Z9" s="55">
        <f ca="1">BingoMaker.com!$Z$3</f>
        <v>52</v>
      </c>
      <c r="AA9" s="55">
        <f ca="1">BingoMaker.com!$AA$3</f>
        <v>67</v>
      </c>
      <c r="AB9" s="55"/>
      <c r="AC9" s="55">
        <f ca="1">BingoMaker.com!$AC$3</f>
        <v>7</v>
      </c>
      <c r="AD9" s="55">
        <f ca="1">BingoMaker.com!$AD$3</f>
        <v>16</v>
      </c>
      <c r="AE9" s="55">
        <f ca="1">BingoMaker.com!$AE$3</f>
        <v>35</v>
      </c>
      <c r="AF9" s="55">
        <f ca="1">BingoMaker.com!$AF$3</f>
        <v>57</v>
      </c>
      <c r="AG9" s="55">
        <f ca="1">BingoMaker.com!$AG$3</f>
        <v>61</v>
      </c>
      <c r="AH9" s="55">
        <f ca="1">BingoMaker.com!$AH$3</f>
        <v>2</v>
      </c>
      <c r="AI9" s="55">
        <f ca="1">BingoMaker.com!$AI$3</f>
        <v>23</v>
      </c>
      <c r="AJ9" s="55">
        <f ca="1">BingoMaker.com!$AJ$3</f>
        <v>39</v>
      </c>
      <c r="AK9" s="55">
        <f ca="1">BingoMaker.com!$AK$3</f>
        <v>56</v>
      </c>
      <c r="AL9" s="55">
        <f ca="1">BingoMaker.com!$AL$3</f>
        <v>66</v>
      </c>
      <c r="AM9" s="55"/>
      <c r="AN9" s="55">
        <f ca="1">BingoMaker.com!$AN$3</f>
        <v>14</v>
      </c>
      <c r="AO9" s="55">
        <f ca="1">BingoMaker.com!$AO$3</f>
        <v>27</v>
      </c>
      <c r="AP9" s="55">
        <f ca="1">BingoMaker.com!$AP$3</f>
        <v>36</v>
      </c>
      <c r="AQ9" s="55">
        <f ca="1">BingoMaker.com!$AQ$3</f>
        <v>59</v>
      </c>
      <c r="AR9" s="55">
        <f ca="1">BingoMaker.com!$AR$3</f>
        <v>69</v>
      </c>
      <c r="AS9" s="55">
        <f ca="1">BingoMaker.com!$AS$3</f>
        <v>11</v>
      </c>
      <c r="AT9" s="55">
        <f ca="1">BingoMaker.com!$AT$3</f>
        <v>27</v>
      </c>
      <c r="AU9" s="55">
        <f ca="1">BingoMaker.com!$AU$3</f>
        <v>45</v>
      </c>
      <c r="AV9" s="55">
        <f ca="1">BingoMaker.com!$AV$3</f>
        <v>46</v>
      </c>
      <c r="AW9" s="55">
        <f ca="1">BingoMaker.com!$AW$3</f>
        <v>64</v>
      </c>
      <c r="AX9" s="55"/>
      <c r="AY9" s="55">
        <f ca="1">BingoMaker.com!$AY$3</f>
        <v>1</v>
      </c>
      <c r="AZ9" s="55">
        <f ca="1">BingoMaker.com!$AZ$3</f>
        <v>25</v>
      </c>
      <c r="BA9" s="55">
        <f ca="1">BingoMaker.com!$BA$3</f>
        <v>44</v>
      </c>
      <c r="BB9" s="55">
        <f ca="1">BingoMaker.com!$BB$3</f>
        <v>46</v>
      </c>
      <c r="BC9" s="55">
        <f ca="1">BingoMaker.com!$BC$3</f>
        <v>65</v>
      </c>
      <c r="BD9" s="55">
        <f ca="1">BingoMaker.com!$BD$3</f>
        <v>7</v>
      </c>
      <c r="BE9" s="55">
        <f ca="1">BingoMaker.com!$BE$3</f>
        <v>21</v>
      </c>
      <c r="BF9" s="55">
        <f ca="1">BingoMaker.com!$BF$3</f>
        <v>33</v>
      </c>
      <c r="BG9" s="55">
        <f ca="1">BingoMaker.com!$BG$3</f>
        <v>49</v>
      </c>
      <c r="BH9" s="55">
        <f ca="1">BingoMaker.com!$BH$3</f>
        <v>68</v>
      </c>
      <c r="BI9" s="55"/>
      <c r="BJ9" s="55">
        <f ca="1">BingoMaker.com!$BJ$3</f>
        <v>10</v>
      </c>
      <c r="BK9" s="55">
        <f ca="1">BingoMaker.com!$BK$3</f>
        <v>18</v>
      </c>
      <c r="BL9" s="55">
        <f ca="1">BingoMaker.com!$BL$3</f>
        <v>34</v>
      </c>
      <c r="BM9" s="55">
        <f ca="1">BingoMaker.com!$BM$3</f>
        <v>53</v>
      </c>
      <c r="BN9" s="55">
        <f ca="1">BingoMaker.com!$BN$3</f>
        <v>68</v>
      </c>
      <c r="BO9" s="55">
        <f ca="1">BingoMaker.com!$BO$3</f>
        <v>2</v>
      </c>
      <c r="BP9" s="55">
        <f ca="1">BingoMaker.com!$BP$3</f>
        <v>25</v>
      </c>
      <c r="BQ9" s="55">
        <f ca="1">BingoMaker.com!$BQ$3</f>
        <v>44</v>
      </c>
      <c r="BR9" s="55">
        <f ca="1">BingoMaker.com!$BR$3</f>
        <v>54</v>
      </c>
      <c r="BS9" s="55">
        <f ca="1">BingoMaker.com!$BS$3</f>
        <v>75</v>
      </c>
      <c r="BT9" s="55"/>
      <c r="BU9" s="55">
        <f ca="1">BingoMaker.com!$BU$3</f>
        <v>6</v>
      </c>
      <c r="BV9" s="55">
        <f ca="1">BingoMaker.com!$BV$3</f>
        <v>27</v>
      </c>
      <c r="BW9" s="55">
        <f ca="1">BingoMaker.com!$BW$3</f>
        <v>40</v>
      </c>
      <c r="BX9" s="55">
        <f ca="1">BingoMaker.com!$BX$3</f>
        <v>57</v>
      </c>
      <c r="BY9" s="55">
        <f ca="1">BingoMaker.com!$BY$3</f>
        <v>61</v>
      </c>
      <c r="BZ9" s="55">
        <f ca="1">BingoMaker.com!$BZ$3</f>
        <v>15</v>
      </c>
      <c r="CA9" s="55">
        <f ca="1">BingoMaker.com!$CA$3</f>
        <v>19</v>
      </c>
      <c r="CB9" s="55">
        <f ca="1">BingoMaker.com!$CB$3</f>
        <v>45</v>
      </c>
      <c r="CC9" s="55">
        <f ca="1">BingoMaker.com!$CC$3</f>
        <v>57</v>
      </c>
      <c r="CD9" s="55">
        <f ca="1">BingoMaker.com!$CD$3</f>
        <v>66</v>
      </c>
      <c r="CE9" s="55"/>
      <c r="CF9" s="55">
        <f ca="1">BingoMaker.com!$CF$3</f>
        <v>9</v>
      </c>
      <c r="CG9" s="55">
        <f ca="1">BingoMaker.com!$CG$3</f>
        <v>22</v>
      </c>
      <c r="CH9" s="55">
        <f ca="1">BingoMaker.com!$CH$3</f>
        <v>37</v>
      </c>
      <c r="CI9" s="55">
        <f ca="1">BingoMaker.com!$CI$3</f>
        <v>52</v>
      </c>
      <c r="CJ9" s="55">
        <f ca="1">BingoMaker.com!$CJ$3</f>
        <v>71</v>
      </c>
      <c r="CK9" s="55">
        <f ca="1">BingoMaker.com!$CK$3</f>
        <v>9</v>
      </c>
      <c r="CL9" s="55">
        <f ca="1">BingoMaker.com!$CL$3</f>
        <v>27</v>
      </c>
      <c r="CM9" s="55">
        <f ca="1">BingoMaker.com!$CM$3</f>
        <v>43</v>
      </c>
      <c r="CN9" s="55">
        <f ca="1">BingoMaker.com!$CN$3</f>
        <v>48</v>
      </c>
      <c r="CO9" s="55">
        <f ca="1">BingoMaker.com!$CO$3</f>
        <v>72</v>
      </c>
      <c r="CP9" s="55"/>
      <c r="CQ9" s="55">
        <f ca="1">BingoMaker.com!$CQ$3</f>
        <v>4</v>
      </c>
      <c r="CR9" s="55">
        <f ca="1">BingoMaker.com!$CR$3</f>
        <v>20</v>
      </c>
      <c r="CS9" s="55">
        <f ca="1">BingoMaker.com!$CS$3</f>
        <v>43</v>
      </c>
      <c r="CT9" s="55">
        <f ca="1">BingoMaker.com!$CT$3</f>
        <v>46</v>
      </c>
      <c r="CU9" s="55">
        <f ca="1">BingoMaker.com!$CU$3</f>
        <v>73</v>
      </c>
      <c r="CV9" s="55">
        <f ca="1">BingoMaker.com!$CV$3</f>
        <v>9</v>
      </c>
      <c r="CW9" s="55">
        <f ca="1">BingoMaker.com!$CW$3</f>
        <v>26</v>
      </c>
      <c r="CX9" s="55">
        <f ca="1">BingoMaker.com!$CX$3</f>
        <v>33</v>
      </c>
      <c r="CY9" s="55">
        <f ca="1">BingoMaker.com!$CY$3</f>
        <v>46</v>
      </c>
      <c r="CZ9" s="55">
        <f ca="1">BingoMaker.com!$CZ$3</f>
        <v>72</v>
      </c>
      <c r="DA9" s="55"/>
      <c r="DB9" s="55">
        <f ca="1">BingoMaker.com!$DB$3</f>
        <v>10</v>
      </c>
      <c r="DC9" s="55">
        <f ca="1">BingoMaker.com!$DC$3</f>
        <v>30</v>
      </c>
      <c r="DD9" s="55">
        <f ca="1">BingoMaker.com!$DD$3</f>
        <v>41</v>
      </c>
      <c r="DE9" s="55">
        <f ca="1">BingoMaker.com!$DE$3</f>
        <v>55</v>
      </c>
      <c r="DF9" s="55">
        <f ca="1">BingoMaker.com!$DF$3</f>
        <v>63</v>
      </c>
      <c r="DG9" s="55">
        <f ca="1">BingoMaker.com!$DG$3</f>
        <v>15</v>
      </c>
      <c r="DH9" s="55">
        <f ca="1">BingoMaker.com!$DH$3</f>
        <v>30</v>
      </c>
      <c r="DI9" s="55">
        <f ca="1">BingoMaker.com!$DI$3</f>
        <v>45</v>
      </c>
      <c r="DJ9" s="55">
        <f ca="1">BingoMaker.com!$DJ$3</f>
        <v>47</v>
      </c>
      <c r="DK9" s="55">
        <f ca="1">BingoMaker.com!$DK$3</f>
        <v>73</v>
      </c>
      <c r="DL9" s="55"/>
      <c r="DM9" s="55">
        <f ca="1">BingoMaker.com!$DM$3</f>
        <v>8</v>
      </c>
      <c r="DN9" s="55">
        <f ca="1">BingoMaker.com!$DN$3</f>
        <v>28</v>
      </c>
      <c r="DO9" s="55">
        <f ca="1">BingoMaker.com!$DO$3</f>
        <v>38</v>
      </c>
      <c r="DP9" s="55">
        <f ca="1">BingoMaker.com!$DP$3</f>
        <v>60</v>
      </c>
      <c r="DQ9" s="55">
        <f ca="1">BingoMaker.com!$DQ$3</f>
        <v>69</v>
      </c>
      <c r="DR9" s="55">
        <f ca="1">BingoMaker.com!$DR$3</f>
        <v>4</v>
      </c>
      <c r="DS9" s="55">
        <f ca="1">BingoMaker.com!$DS$3</f>
        <v>19</v>
      </c>
      <c r="DT9" s="55">
        <f ca="1">BingoMaker.com!$DT$3</f>
        <v>38</v>
      </c>
      <c r="DU9" s="55">
        <f ca="1">BingoMaker.com!$DU$3</f>
        <v>52</v>
      </c>
      <c r="DV9" s="55">
        <f ca="1">BingoMaker.com!$DV$3</f>
        <v>70</v>
      </c>
      <c r="DW9" s="55"/>
      <c r="DX9" s="55">
        <f ca="1">BingoMaker.com!$DX$3</f>
        <v>12</v>
      </c>
      <c r="DY9" s="55">
        <f ca="1">BingoMaker.com!$DY$3</f>
        <v>18</v>
      </c>
      <c r="DZ9" s="55">
        <f ca="1">BingoMaker.com!$DZ$3</f>
        <v>32</v>
      </c>
      <c r="EA9" s="55">
        <f ca="1">BingoMaker.com!$EA$3</f>
        <v>55</v>
      </c>
      <c r="EB9" s="55">
        <f ca="1">BingoMaker.com!$EB$3</f>
        <v>67</v>
      </c>
      <c r="EC9" s="55">
        <f ca="1">BingoMaker.com!$EC$3</f>
        <v>14</v>
      </c>
      <c r="ED9" s="55">
        <f ca="1">BingoMaker.com!$ED$3</f>
        <v>29</v>
      </c>
      <c r="EE9" s="55">
        <f ca="1">BingoMaker.com!$EE$3</f>
        <v>33</v>
      </c>
      <c r="EF9" s="55">
        <f ca="1">BingoMaker.com!$EF$3</f>
        <v>49</v>
      </c>
      <c r="EG9" s="55">
        <f ca="1">BingoMaker.com!$EG$3</f>
        <v>62</v>
      </c>
      <c r="EH9" s="55"/>
      <c r="EI9" s="55">
        <f ca="1">BingoMaker.com!$EI$3</f>
        <v>13</v>
      </c>
      <c r="EJ9" s="55">
        <f ca="1">BingoMaker.com!$EJ$3</f>
        <v>24</v>
      </c>
      <c r="EK9" s="55">
        <f ca="1">BingoMaker.com!$EK$3</f>
        <v>33</v>
      </c>
      <c r="EL9" s="55">
        <f ca="1">BingoMaker.com!$EL$3</f>
        <v>46</v>
      </c>
      <c r="EM9" s="55">
        <f ca="1">BingoMaker.com!$EM$3</f>
        <v>62</v>
      </c>
      <c r="EN9" s="55">
        <f ca="1">BingoMaker.com!$EN$3</f>
        <v>7</v>
      </c>
      <c r="EO9" s="55">
        <f ca="1">BingoMaker.com!$EO$3</f>
        <v>17</v>
      </c>
      <c r="EP9" s="55">
        <f ca="1">BingoMaker.com!$EP$3</f>
        <v>39</v>
      </c>
      <c r="EQ9" s="55">
        <f ca="1">BingoMaker.com!$EQ$3</f>
        <v>52</v>
      </c>
      <c r="ER9" s="55">
        <f ca="1">BingoMaker.com!$ER$3</f>
        <v>65</v>
      </c>
      <c r="ES9" s="55"/>
      <c r="ET9" s="55">
        <f ca="1">BingoMaker.com!$ET$3</f>
        <v>8</v>
      </c>
      <c r="EU9" s="55">
        <f ca="1">BingoMaker.com!$EU$3</f>
        <v>22</v>
      </c>
      <c r="EV9" s="55">
        <f ca="1">BingoMaker.com!$EV$3</f>
        <v>42</v>
      </c>
      <c r="EW9" s="55">
        <f ca="1">BingoMaker.com!$EW$3</f>
        <v>57</v>
      </c>
      <c r="EX9" s="55">
        <f ca="1">BingoMaker.com!$EX$3</f>
        <v>63</v>
      </c>
      <c r="EY9" s="55">
        <f ca="1">BingoMaker.com!$EY$3</f>
        <v>1</v>
      </c>
      <c r="EZ9" s="55">
        <f ca="1">BingoMaker.com!$EZ$3</f>
        <v>24</v>
      </c>
      <c r="FA9" s="55">
        <f ca="1">BingoMaker.com!$FA$3</f>
        <v>34</v>
      </c>
      <c r="FB9" s="55">
        <f ca="1">BingoMaker.com!$FB$3</f>
        <v>54</v>
      </c>
      <c r="FC9" s="55">
        <f ca="1">BingoMaker.com!$FC$3</f>
        <v>67</v>
      </c>
      <c r="FD9" s="55"/>
      <c r="FE9" s="55">
        <f ca="1">BingoMaker.com!$FE$3</f>
        <v>11</v>
      </c>
      <c r="FF9" s="55">
        <f ca="1">BingoMaker.com!$FF$3</f>
        <v>25</v>
      </c>
      <c r="FG9" s="55">
        <f ca="1">BingoMaker.com!$FG$3</f>
        <v>36</v>
      </c>
      <c r="FH9" s="55">
        <f ca="1">BingoMaker.com!$FH$3</f>
        <v>53</v>
      </c>
      <c r="FI9" s="55">
        <f ca="1">BingoMaker.com!$FI$3</f>
        <v>63</v>
      </c>
      <c r="FJ9" s="55">
        <f ca="1">BingoMaker.com!$FJ$3</f>
        <v>13</v>
      </c>
      <c r="FK9" s="55">
        <f ca="1">BingoMaker.com!$FK$3</f>
        <v>21</v>
      </c>
      <c r="FL9" s="55">
        <f ca="1">BingoMaker.com!$FL$3</f>
        <v>44</v>
      </c>
      <c r="FM9" s="55">
        <f ca="1">BingoMaker.com!$FM$3</f>
        <v>50</v>
      </c>
      <c r="FN9" s="55">
        <f ca="1">BingoMaker.com!$FN$3</f>
        <v>63</v>
      </c>
      <c r="FO9" s="55"/>
      <c r="FP9" s="55">
        <f ca="1">BingoMaker.com!$FP$3</f>
        <v>12</v>
      </c>
      <c r="FQ9" s="55">
        <f ca="1">BingoMaker.com!$FQ$3</f>
        <v>20</v>
      </c>
      <c r="FR9" s="55">
        <f ca="1">BingoMaker.com!$FR$3</f>
        <v>31</v>
      </c>
      <c r="FS9" s="55">
        <f ca="1">BingoMaker.com!$FS$3</f>
        <v>53</v>
      </c>
      <c r="FT9" s="55">
        <f ca="1">BingoMaker.com!$FT$3</f>
        <v>63</v>
      </c>
      <c r="FU9" s="55">
        <f ca="1">BingoMaker.com!$FU$3</f>
        <v>12</v>
      </c>
      <c r="FV9" s="55">
        <f ca="1">BingoMaker.com!$FV$3</f>
        <v>26</v>
      </c>
      <c r="FW9" s="55">
        <f ca="1">BingoMaker.com!$FW$3</f>
        <v>39</v>
      </c>
      <c r="FX9" s="55">
        <f ca="1">BingoMaker.com!$FX$3</f>
        <v>46</v>
      </c>
      <c r="FY9" s="55">
        <f ca="1">BingoMaker.com!$FY$3</f>
        <v>64</v>
      </c>
      <c r="FZ9" s="55"/>
      <c r="GA9" s="55">
        <f ca="1">BingoMaker.com!$GA$3</f>
        <v>10</v>
      </c>
      <c r="GB9" s="55">
        <f ca="1">BingoMaker.com!$GB$3</f>
        <v>23</v>
      </c>
      <c r="GC9" s="55">
        <f ca="1">BingoMaker.com!$GC$3</f>
        <v>36</v>
      </c>
      <c r="GD9" s="55">
        <f ca="1">BingoMaker.com!$GD$3</f>
        <v>59</v>
      </c>
      <c r="GE9" s="55">
        <f ca="1">BingoMaker.com!$GE$3</f>
        <v>68</v>
      </c>
      <c r="GF9" s="55">
        <f ca="1">BingoMaker.com!$GF$3</f>
        <v>11</v>
      </c>
      <c r="GG9" s="55">
        <f ca="1">BingoMaker.com!$GG$3</f>
        <v>24</v>
      </c>
      <c r="GH9" s="55">
        <f ca="1">BingoMaker.com!$GH$3</f>
        <v>34</v>
      </c>
      <c r="GI9" s="55">
        <f ca="1">BingoMaker.com!$GI$3</f>
        <v>46</v>
      </c>
      <c r="GJ9" s="55">
        <f ca="1">BingoMaker.com!$GJ$3</f>
        <v>71</v>
      </c>
      <c r="GK9" s="55"/>
      <c r="GL9" s="55">
        <f ca="1">BingoMaker.com!$GL$3</f>
        <v>5</v>
      </c>
      <c r="GM9" s="55">
        <f ca="1">BingoMaker.com!$GM$3</f>
        <v>27</v>
      </c>
      <c r="GN9" s="55">
        <f ca="1">BingoMaker.com!$GN$3</f>
        <v>35</v>
      </c>
      <c r="GO9" s="55">
        <f ca="1">BingoMaker.com!$GO$3</f>
        <v>57</v>
      </c>
      <c r="GP9" s="55">
        <f ca="1">BingoMaker.com!$GP$3</f>
        <v>64</v>
      </c>
      <c r="GQ9" s="55">
        <f ca="1">BingoMaker.com!$GQ$3</f>
        <v>3</v>
      </c>
      <c r="GR9" s="55">
        <f ca="1">BingoMaker.com!$GR$3</f>
        <v>21</v>
      </c>
      <c r="GS9" s="55">
        <f ca="1">BingoMaker.com!$GS$3</f>
        <v>41</v>
      </c>
      <c r="GT9" s="55">
        <f ca="1">BingoMaker.com!$GT$3</f>
        <v>49</v>
      </c>
      <c r="GU9" s="55">
        <f ca="1">BingoMaker.com!$GU$3</f>
        <v>74</v>
      </c>
      <c r="GV9" s="55"/>
      <c r="GW9" s="55">
        <f ca="1">BingoMaker.com!$GW$3</f>
        <v>11</v>
      </c>
      <c r="GX9" s="55">
        <f ca="1">BingoMaker.com!$GX$3</f>
        <v>27</v>
      </c>
      <c r="GY9" s="55">
        <f ca="1">BingoMaker.com!$GY$3</f>
        <v>35</v>
      </c>
      <c r="GZ9" s="55">
        <f ca="1">BingoMaker.com!$GZ$3</f>
        <v>51</v>
      </c>
      <c r="HA9" s="55">
        <f ca="1">BingoMaker.com!$HA$3</f>
        <v>71</v>
      </c>
      <c r="HB9" s="55">
        <f ca="1">BingoMaker.com!$HB$3</f>
        <v>3</v>
      </c>
      <c r="HC9" s="55">
        <f ca="1">BingoMaker.com!$HC$3</f>
        <v>20</v>
      </c>
      <c r="HD9" s="55">
        <f ca="1">BingoMaker.com!$HD$3</f>
        <v>38</v>
      </c>
      <c r="HE9" s="55">
        <f ca="1">BingoMaker.com!$HE$3</f>
        <v>60</v>
      </c>
      <c r="HF9" s="55">
        <f ca="1">BingoMaker.com!$HF$3</f>
        <v>67</v>
      </c>
      <c r="HG9" s="55"/>
      <c r="HH9" s="55">
        <f ca="1">BingoMaker.com!$HH$3</f>
        <v>1</v>
      </c>
      <c r="HI9" s="55">
        <f ca="1">BingoMaker.com!$HI$3</f>
        <v>17</v>
      </c>
      <c r="HJ9" s="55">
        <f ca="1">BingoMaker.com!$HJ$3</f>
        <v>41</v>
      </c>
      <c r="HK9" s="55">
        <f ca="1">BingoMaker.com!$HK$3</f>
        <v>53</v>
      </c>
      <c r="HL9" s="55">
        <f ca="1">BingoMaker.com!$HL$3</f>
        <v>67</v>
      </c>
      <c r="HM9" s="55">
        <f ca="1">BingoMaker.com!$HM$3</f>
        <v>14</v>
      </c>
      <c r="HN9" s="55">
        <f ca="1">BingoMaker.com!$HN$3</f>
        <v>29</v>
      </c>
      <c r="HO9" s="55">
        <f ca="1">BingoMaker.com!$HO$3</f>
        <v>43</v>
      </c>
      <c r="HP9" s="55">
        <f ca="1">BingoMaker.com!$HP$3</f>
        <v>54</v>
      </c>
      <c r="HQ9" s="55">
        <f ca="1">BingoMaker.com!$HQ$3</f>
        <v>64</v>
      </c>
      <c r="HR9" s="55"/>
      <c r="HS9" s="55">
        <f ca="1">BingoMaker.com!$HS$3</f>
        <v>15</v>
      </c>
      <c r="HT9" s="55">
        <f ca="1">BingoMaker.com!$HT$3</f>
        <v>17</v>
      </c>
      <c r="HU9" s="55">
        <f ca="1">BingoMaker.com!$HU$3</f>
        <v>35</v>
      </c>
      <c r="HV9" s="55">
        <f ca="1">BingoMaker.com!$HV$3</f>
        <v>48</v>
      </c>
      <c r="HW9" s="55">
        <f ca="1">BingoMaker.com!$HW$3</f>
        <v>65</v>
      </c>
      <c r="HX9" s="55">
        <f ca="1">BingoMaker.com!$HX$3</f>
        <v>10</v>
      </c>
      <c r="HY9" s="55">
        <f ca="1">BingoMaker.com!$HY$3</f>
        <v>18</v>
      </c>
      <c r="HZ9" s="55">
        <f ca="1">BingoMaker.com!$HZ$3</f>
        <v>31</v>
      </c>
      <c r="IA9" s="55">
        <f ca="1">BingoMaker.com!$IA$3</f>
        <v>60</v>
      </c>
      <c r="IB9" s="55">
        <f ca="1">BingoMaker.com!$IB$3</f>
        <v>70</v>
      </c>
      <c r="IC9" s="55"/>
      <c r="ID9" s="55">
        <f ca="1">BingoMaker.com!$ID$3</f>
        <v>8</v>
      </c>
      <c r="IE9" s="55">
        <f ca="1">BingoMaker.com!$IE$3</f>
        <v>30</v>
      </c>
      <c r="IF9" s="55">
        <f ca="1">BingoMaker.com!$IF$3</f>
        <v>34</v>
      </c>
      <c r="IG9" s="55">
        <f ca="1">BingoMaker.com!$IG$3</f>
        <v>51</v>
      </c>
      <c r="IH9" s="55">
        <f ca="1">BingoMaker.com!$IH$3</f>
        <v>72</v>
      </c>
      <c r="II9" s="55">
        <f ca="1">BingoMaker.com!$II$3</f>
        <v>1</v>
      </c>
      <c r="IJ9" s="55">
        <f ca="1">BingoMaker.com!$IJ$3</f>
        <v>21</v>
      </c>
      <c r="IK9" s="55">
        <f ca="1">BingoMaker.com!$IK$3</f>
        <v>45</v>
      </c>
      <c r="IL9" s="55">
        <f ca="1">BingoMaker.com!$IL$3</f>
        <v>48</v>
      </c>
      <c r="IM9" s="55">
        <f ca="1">BingoMaker.com!$IM$3</f>
        <v>74</v>
      </c>
      <c r="IN9" s="55"/>
      <c r="IO9" s="55">
        <f ca="1">BingoMaker.com!$IO$3</f>
        <v>8</v>
      </c>
      <c r="IP9" s="55">
        <f ca="1">BingoMaker.com!$IP$3</f>
        <v>28</v>
      </c>
      <c r="IQ9" s="55">
        <f ca="1">BingoMaker.com!$IQ$3</f>
        <v>42</v>
      </c>
      <c r="IR9" s="55">
        <f ca="1">BingoMaker.com!$IR$3</f>
        <v>47</v>
      </c>
      <c r="IS9" s="55">
        <f ca="1">BingoMaker.com!$IS$3</f>
        <v>66</v>
      </c>
      <c r="IT9" s="55">
        <f ca="1">BingoMaker.com!$IT$3</f>
        <v>12</v>
      </c>
      <c r="IU9" s="55">
        <f ca="1">BingoMaker.com!$IU$3</f>
        <v>25</v>
      </c>
      <c r="IV9" s="55">
        <f ca="1">BingoMaker.com!$IV$3</f>
        <v>31</v>
      </c>
      <c r="IW9" s="55">
        <f ca="1">BingoMaker.com!$IW$3</f>
        <v>53</v>
      </c>
      <c r="IX9" s="55">
        <f ca="1">BingoMaker.com!$IX$3</f>
        <v>70</v>
      </c>
      <c r="IY9" s="55"/>
      <c r="IZ9" s="55">
        <f ca="1">BingoMaker.com!$IZ$3</f>
        <v>10</v>
      </c>
      <c r="JA9" s="55">
        <f ca="1">BingoMaker.com!$JA$3</f>
        <v>24</v>
      </c>
      <c r="JB9" s="55">
        <f ca="1">BingoMaker.com!$JB$3</f>
        <v>37</v>
      </c>
      <c r="JC9" s="55">
        <f ca="1">BingoMaker.com!$JC$3</f>
        <v>57</v>
      </c>
      <c r="JD9" s="55">
        <f ca="1">BingoMaker.com!$JD$3</f>
        <v>69</v>
      </c>
      <c r="JE9" s="55">
        <f ca="1">BingoMaker.com!$JE$3</f>
        <v>15</v>
      </c>
      <c r="JF9" s="55">
        <f ca="1">BingoMaker.com!$JF$3</f>
        <v>22</v>
      </c>
      <c r="JG9" s="55">
        <f ca="1">BingoMaker.com!$JG$3</f>
        <v>42</v>
      </c>
      <c r="JH9" s="55">
        <f ca="1">BingoMaker.com!$JH$3</f>
        <v>51</v>
      </c>
      <c r="JI9" s="55">
        <f ca="1">BingoMaker.com!$JI$3</f>
        <v>68</v>
      </c>
      <c r="JJ9" s="55"/>
      <c r="JK9" s="55">
        <f ca="1">BingoMaker.com!$JK$3</f>
        <v>8</v>
      </c>
      <c r="JL9" s="55">
        <f ca="1">BingoMaker.com!$JL$3</f>
        <v>30</v>
      </c>
      <c r="JM9" s="55">
        <f ca="1">BingoMaker.com!$JM$3</f>
        <v>33</v>
      </c>
      <c r="JN9" s="55">
        <f ca="1">BingoMaker.com!$JN$3</f>
        <v>49</v>
      </c>
      <c r="JO9" s="55">
        <f ca="1">BingoMaker.com!$JO$3</f>
        <v>64</v>
      </c>
      <c r="JP9" s="55">
        <f ca="1">BingoMaker.com!$JP$3</f>
        <v>11</v>
      </c>
      <c r="JQ9" s="55">
        <f ca="1">BingoMaker.com!$JQ$3</f>
        <v>22</v>
      </c>
      <c r="JR9" s="55">
        <f ca="1">BingoMaker.com!$JR$3</f>
        <v>38</v>
      </c>
      <c r="JS9" s="55">
        <f ca="1">BingoMaker.com!$JS$3</f>
        <v>48</v>
      </c>
      <c r="JT9" s="55">
        <f ca="1">BingoMaker.com!$JT$3</f>
        <v>65</v>
      </c>
      <c r="JU9" s="55"/>
      <c r="JV9" s="55">
        <f ca="1">BingoMaker.com!$JV$3</f>
        <v>9</v>
      </c>
      <c r="JW9" s="55">
        <f ca="1">BingoMaker.com!$JW$3</f>
        <v>30</v>
      </c>
      <c r="JX9" s="55">
        <f ca="1">BingoMaker.com!$JX$3</f>
        <v>44</v>
      </c>
      <c r="JY9" s="55">
        <f ca="1">BingoMaker.com!$JY$3</f>
        <v>50</v>
      </c>
      <c r="JZ9" s="55">
        <f ca="1">BingoMaker.com!$JZ$3</f>
        <v>64</v>
      </c>
      <c r="KA9" s="55">
        <f ca="1">BingoMaker.com!$KA$3</f>
        <v>5</v>
      </c>
      <c r="KB9" s="55">
        <f ca="1">BingoMaker.com!$KB$3</f>
        <v>20</v>
      </c>
      <c r="KC9" s="55">
        <f ca="1">BingoMaker.com!$KC$3</f>
        <v>42</v>
      </c>
      <c r="KD9" s="55">
        <f ca="1">BingoMaker.com!$KD$3</f>
        <v>56</v>
      </c>
      <c r="KE9" s="55">
        <f ca="1">BingoMaker.com!$KE$3</f>
        <v>62</v>
      </c>
      <c r="KF9" s="55"/>
      <c r="KG9" s="55">
        <f ca="1">BingoMaker.com!$KG$3</f>
        <v>5</v>
      </c>
      <c r="KH9" s="55">
        <f ca="1">BingoMaker.com!$KH$3</f>
        <v>28</v>
      </c>
      <c r="KI9" s="55">
        <f ca="1">BingoMaker.com!$KI$3</f>
        <v>32</v>
      </c>
      <c r="KJ9" s="55">
        <f ca="1">BingoMaker.com!$KJ$3</f>
        <v>55</v>
      </c>
      <c r="KK9" s="55">
        <f ca="1">BingoMaker.com!$KK$3</f>
        <v>73</v>
      </c>
      <c r="KL9" s="55">
        <f ca="1">BingoMaker.com!$KL$3</f>
        <v>8</v>
      </c>
      <c r="KM9" s="55">
        <f ca="1">BingoMaker.com!$KM$3</f>
        <v>18</v>
      </c>
      <c r="KN9" s="55">
        <f ca="1">BingoMaker.com!$KN$3</f>
        <v>42</v>
      </c>
      <c r="KO9" s="55">
        <f ca="1">BingoMaker.com!$KO$3</f>
        <v>52</v>
      </c>
      <c r="KP9" s="55">
        <f ca="1">BingoMaker.com!$KP$3</f>
        <v>75</v>
      </c>
      <c r="KQ9" s="55"/>
      <c r="KR9" s="55">
        <f ca="1">BingoMaker.com!$KR$3</f>
        <v>6</v>
      </c>
      <c r="KS9" s="55">
        <f ca="1">BingoMaker.com!$KS$3</f>
        <v>21</v>
      </c>
      <c r="KT9" s="55">
        <f ca="1">BingoMaker.com!$KT$3</f>
        <v>33</v>
      </c>
      <c r="KU9" s="55">
        <f ca="1">BingoMaker.com!$KU$3</f>
        <v>56</v>
      </c>
      <c r="KV9" s="55">
        <f ca="1">BingoMaker.com!$KV$3</f>
        <v>73</v>
      </c>
      <c r="KW9" s="55">
        <f ca="1">BingoMaker.com!$KW$3</f>
        <v>5</v>
      </c>
      <c r="KX9" s="55">
        <f ca="1">BingoMaker.com!$KX$3</f>
        <v>23</v>
      </c>
      <c r="KY9" s="55">
        <f ca="1">BingoMaker.com!$KY$3</f>
        <v>39</v>
      </c>
      <c r="KZ9" s="55">
        <f ca="1">BingoMaker.com!$KZ$3</f>
        <v>60</v>
      </c>
      <c r="LA9" s="55">
        <f ca="1">BingoMaker.com!$LA$3</f>
        <v>62</v>
      </c>
      <c r="LB9" s="55"/>
      <c r="LC9" s="55">
        <f ca="1">BingoMaker.com!$LC$3</f>
        <v>3</v>
      </c>
      <c r="LD9" s="55">
        <f ca="1">BingoMaker.com!$LD$3</f>
        <v>24</v>
      </c>
      <c r="LE9" s="55">
        <f ca="1">BingoMaker.com!$LE$3</f>
        <v>42</v>
      </c>
      <c r="LF9" s="55">
        <f ca="1">BingoMaker.com!$LF$3</f>
        <v>46</v>
      </c>
      <c r="LG9" s="55">
        <f ca="1">BingoMaker.com!$LG$3</f>
        <v>74</v>
      </c>
      <c r="LH9" s="55">
        <f ca="1">BingoMaker.com!$LH$3</f>
        <v>12</v>
      </c>
      <c r="LI9" s="55">
        <f ca="1">BingoMaker.com!$LI$3</f>
        <v>23</v>
      </c>
      <c r="LJ9" s="55">
        <f ca="1">BingoMaker.com!$LJ$3</f>
        <v>31</v>
      </c>
      <c r="LK9" s="55">
        <f ca="1">BingoMaker.com!$LK$3</f>
        <v>59</v>
      </c>
      <c r="LL9" s="55">
        <f ca="1">BingoMaker.com!$LL$3</f>
        <v>68</v>
      </c>
      <c r="LM9" s="55"/>
      <c r="LN9" s="55">
        <f ca="1">BingoMaker.com!$LN$3</f>
        <v>3</v>
      </c>
      <c r="LO9" s="55">
        <f ca="1">BingoMaker.com!$LO$3</f>
        <v>23</v>
      </c>
      <c r="LP9" s="55">
        <f ca="1">BingoMaker.com!$LP$3</f>
        <v>31</v>
      </c>
      <c r="LQ9" s="55">
        <f ca="1">BingoMaker.com!$LQ$3</f>
        <v>51</v>
      </c>
      <c r="LR9" s="55">
        <f ca="1">BingoMaker.com!$LR$3</f>
        <v>74</v>
      </c>
      <c r="LS9" s="55">
        <f ca="1">BingoMaker.com!$LS$3</f>
        <v>5</v>
      </c>
      <c r="LT9" s="55">
        <f ca="1">BingoMaker.com!$LT$3</f>
        <v>16</v>
      </c>
      <c r="LU9" s="55">
        <f ca="1">BingoMaker.com!$LU$3</f>
        <v>39</v>
      </c>
      <c r="LV9" s="55">
        <f ca="1">BingoMaker.com!$LV$3</f>
        <v>51</v>
      </c>
      <c r="LW9" s="55">
        <f ca="1">BingoMaker.com!$LW$3</f>
        <v>75</v>
      </c>
      <c r="LX9" s="55"/>
      <c r="LY9" s="55">
        <f ca="1">BingoMaker.com!$LY$3</f>
        <v>7</v>
      </c>
      <c r="LZ9" s="55">
        <f ca="1">BingoMaker.com!$LZ$3</f>
        <v>23</v>
      </c>
      <c r="MA9" s="55">
        <f ca="1">BingoMaker.com!$MA$3</f>
        <v>45</v>
      </c>
      <c r="MB9" s="55">
        <f ca="1">BingoMaker.com!$MB$3</f>
        <v>48</v>
      </c>
      <c r="MC9" s="55">
        <f ca="1">BingoMaker.com!$MC$3</f>
        <v>73</v>
      </c>
      <c r="MD9" s="55">
        <f ca="1">BingoMaker.com!$MD$3</f>
        <v>11</v>
      </c>
      <c r="ME9" s="55">
        <f ca="1">BingoMaker.com!$ME$3</f>
        <v>29</v>
      </c>
      <c r="MF9" s="55">
        <f ca="1">BingoMaker.com!$MF$3</f>
        <v>45</v>
      </c>
      <c r="MG9" s="55">
        <f ca="1">BingoMaker.com!$MG$3</f>
        <v>56</v>
      </c>
      <c r="MH9" s="55">
        <f ca="1">BingoMaker.com!$MH$3</f>
        <v>64</v>
      </c>
      <c r="MI9" s="55"/>
      <c r="MJ9" s="55">
        <f ca="1">BingoMaker.com!$MJ$3</f>
        <v>14</v>
      </c>
      <c r="MK9" s="55">
        <f ca="1">BingoMaker.com!$MK$3</f>
        <v>27</v>
      </c>
      <c r="ML9" s="55">
        <f ca="1">BingoMaker.com!$ML$3</f>
        <v>33</v>
      </c>
      <c r="MM9" s="55">
        <f ca="1">BingoMaker.com!$MM$3</f>
        <v>46</v>
      </c>
      <c r="MN9" s="55">
        <f ca="1">BingoMaker.com!$MN$3</f>
        <v>71</v>
      </c>
      <c r="MO9" s="55">
        <f ca="1">BingoMaker.com!$MO$3</f>
        <v>15</v>
      </c>
      <c r="MP9" s="55">
        <f ca="1">BingoMaker.com!$MP$3</f>
        <v>28</v>
      </c>
      <c r="MQ9" s="55">
        <f ca="1">BingoMaker.com!$MQ$3</f>
        <v>40</v>
      </c>
      <c r="MR9" s="55">
        <f ca="1">BingoMaker.com!$MR$3</f>
        <v>49</v>
      </c>
      <c r="MS9" s="55">
        <f ca="1">BingoMaker.com!$MS$3</f>
        <v>75</v>
      </c>
      <c r="MT9" s="55"/>
      <c r="MU9" s="55">
        <f ca="1">BingoMaker.com!$MU$3</f>
        <v>15</v>
      </c>
      <c r="MV9" s="55">
        <f ca="1">BingoMaker.com!$MV$3</f>
        <v>17</v>
      </c>
      <c r="MW9" s="55">
        <f ca="1">BingoMaker.com!$MW$3</f>
        <v>40</v>
      </c>
      <c r="MX9" s="55">
        <f ca="1">BingoMaker.com!$MX$3</f>
        <v>54</v>
      </c>
      <c r="MY9" s="55">
        <f ca="1">BingoMaker.com!$MY$3</f>
        <v>72</v>
      </c>
      <c r="MZ9" s="55">
        <f ca="1">BingoMaker.com!$MZ$3</f>
        <v>6</v>
      </c>
      <c r="NA9" s="55">
        <f ca="1">BingoMaker.com!$NA$3</f>
        <v>16</v>
      </c>
      <c r="NB9" s="55">
        <f ca="1">BingoMaker.com!$NB$3</f>
        <v>34</v>
      </c>
      <c r="NC9" s="55">
        <f ca="1">BingoMaker.com!$NC$3</f>
        <v>55</v>
      </c>
      <c r="ND9" s="55">
        <f ca="1">BingoMaker.com!$ND$3</f>
        <v>66</v>
      </c>
      <c r="NE9" s="55"/>
      <c r="NF9" s="55">
        <f ca="1">BingoMaker.com!$NF$3</f>
        <v>6</v>
      </c>
      <c r="NG9" s="55">
        <f ca="1">BingoMaker.com!$NG$3</f>
        <v>21</v>
      </c>
      <c r="NH9" s="55">
        <f ca="1">BingoMaker.com!$NH$3</f>
        <v>32</v>
      </c>
      <c r="NI9" s="55">
        <f ca="1">BingoMaker.com!$NI$3</f>
        <v>54</v>
      </c>
      <c r="NJ9" s="55">
        <f ca="1">BingoMaker.com!$NJ$3</f>
        <v>75</v>
      </c>
      <c r="NK9" s="55">
        <f ca="1">BingoMaker.com!$NK$3</f>
        <v>9</v>
      </c>
      <c r="NL9" s="55">
        <f ca="1">BingoMaker.com!$NL$3</f>
        <v>17</v>
      </c>
      <c r="NM9" s="55">
        <f ca="1">BingoMaker.com!$NM$3</f>
        <v>41</v>
      </c>
      <c r="NN9" s="55">
        <f ca="1">BingoMaker.com!$NN$3</f>
        <v>53</v>
      </c>
      <c r="NO9" s="55">
        <f ca="1">BingoMaker.com!$NO$3</f>
        <v>67</v>
      </c>
      <c r="NP9" s="55"/>
      <c r="NQ9" s="55">
        <f ca="1">BingoMaker.com!$NQ$3</f>
        <v>3</v>
      </c>
      <c r="NR9" s="55">
        <f ca="1">BingoMaker.com!$NR$3</f>
        <v>16</v>
      </c>
      <c r="NS9" s="55">
        <f ca="1">BingoMaker.com!$NS$3</f>
        <v>31</v>
      </c>
      <c r="NT9" s="55">
        <f ca="1">BingoMaker.com!$NT$3</f>
        <v>55</v>
      </c>
      <c r="NU9" s="55">
        <f ca="1">BingoMaker.com!$NU$3</f>
        <v>67</v>
      </c>
      <c r="NV9" s="55">
        <f ca="1">BingoMaker.com!$NV$3</f>
        <v>3</v>
      </c>
      <c r="NW9" s="55">
        <f ca="1">BingoMaker.com!$NW$3</f>
        <v>19</v>
      </c>
      <c r="NX9" s="55">
        <f ca="1">BingoMaker.com!$NX$3</f>
        <v>32</v>
      </c>
      <c r="NY9" s="55">
        <f ca="1">BingoMaker.com!$NY$3</f>
        <v>50</v>
      </c>
      <c r="NZ9" s="55">
        <f ca="1">BingoMaker.com!$NZ$3</f>
        <v>72</v>
      </c>
      <c r="OA9" s="55"/>
      <c r="OB9" s="55">
        <f ca="1">BingoMaker.com!$OB$3</f>
        <v>4</v>
      </c>
      <c r="OC9" s="55">
        <f ca="1">BingoMaker.com!$OC$3</f>
        <v>26</v>
      </c>
      <c r="OD9" s="55">
        <f ca="1">BingoMaker.com!$OD$3</f>
        <v>37</v>
      </c>
      <c r="OE9" s="55">
        <f ca="1">BingoMaker.com!$OE$3</f>
        <v>47</v>
      </c>
      <c r="OF9" s="55">
        <f ca="1">BingoMaker.com!$OF$3</f>
        <v>66</v>
      </c>
      <c r="OG9" s="55">
        <f ca="1">BingoMaker.com!$OG$3</f>
        <v>9</v>
      </c>
      <c r="OH9" s="55">
        <f ca="1">BingoMaker.com!$OH$3</f>
        <v>28</v>
      </c>
      <c r="OI9" s="55">
        <f ca="1">BingoMaker.com!$OI$3</f>
        <v>43</v>
      </c>
      <c r="OJ9" s="55">
        <f ca="1">BingoMaker.com!$OJ$3</f>
        <v>46</v>
      </c>
      <c r="OK9" s="55">
        <f ca="1">BingoMaker.com!$OK$3</f>
        <v>63</v>
      </c>
      <c r="OL9" s="55"/>
      <c r="OM9" s="55">
        <f ca="1">BingoMaker.com!$OM$3</f>
        <v>9</v>
      </c>
      <c r="ON9" s="55">
        <f ca="1">BingoMaker.com!$ON$3</f>
        <v>19</v>
      </c>
      <c r="OO9" s="55">
        <f ca="1">BingoMaker.com!$OO$3</f>
        <v>39</v>
      </c>
      <c r="OP9" s="55">
        <f ca="1">BingoMaker.com!$OP$3</f>
        <v>55</v>
      </c>
      <c r="OQ9" s="55">
        <f ca="1">BingoMaker.com!$OQ$3</f>
        <v>73</v>
      </c>
      <c r="OR9" s="55">
        <f ca="1">BingoMaker.com!$OR$3</f>
        <v>3</v>
      </c>
      <c r="OS9" s="55">
        <f ca="1">BingoMaker.com!$OS$3</f>
        <v>28</v>
      </c>
      <c r="OT9" s="55">
        <f ca="1">BingoMaker.com!$OT$3</f>
        <v>37</v>
      </c>
      <c r="OU9" s="55">
        <f ca="1">BingoMaker.com!$OU$3</f>
        <v>52</v>
      </c>
      <c r="OV9" s="55">
        <f ca="1">BingoMaker.com!$OV$3</f>
        <v>64</v>
      </c>
      <c r="OW9" s="55"/>
      <c r="OX9" s="55">
        <f ca="1">BingoMaker.com!$OX$3</f>
        <v>5</v>
      </c>
      <c r="OY9" s="55">
        <f ca="1">BingoMaker.com!$OY$3</f>
        <v>23</v>
      </c>
      <c r="OZ9" s="55">
        <f ca="1">BingoMaker.com!$OZ$3</f>
        <v>39</v>
      </c>
      <c r="PA9" s="55">
        <f ca="1">BingoMaker.com!$PA$3</f>
        <v>46</v>
      </c>
      <c r="PB9" s="55">
        <f ca="1">BingoMaker.com!$PB$3</f>
        <v>73</v>
      </c>
      <c r="PC9" s="55">
        <f ca="1">BingoMaker.com!$PC$3</f>
        <v>12</v>
      </c>
      <c r="PD9" s="55">
        <f ca="1">BingoMaker.com!$PD$3</f>
        <v>20</v>
      </c>
      <c r="PE9" s="55">
        <f ca="1">BingoMaker.com!$PE$3</f>
        <v>35</v>
      </c>
      <c r="PF9" s="55">
        <f ca="1">BingoMaker.com!$PF$3</f>
        <v>47</v>
      </c>
      <c r="PG9" s="55">
        <f ca="1">BingoMaker.com!$PG$3</f>
        <v>75</v>
      </c>
      <c r="PH9" s="55"/>
      <c r="PI9" s="55">
        <f ca="1">BingoMaker.com!$PI$3</f>
        <v>9</v>
      </c>
      <c r="PJ9" s="55">
        <f ca="1">BingoMaker.com!$PJ$3</f>
        <v>22</v>
      </c>
      <c r="PK9" s="55">
        <f ca="1">BingoMaker.com!$PK$3</f>
        <v>31</v>
      </c>
      <c r="PL9" s="55">
        <f ca="1">BingoMaker.com!$PL$3</f>
        <v>52</v>
      </c>
      <c r="PM9" s="55">
        <f ca="1">BingoMaker.com!$PM$3</f>
        <v>69</v>
      </c>
      <c r="PN9" s="55">
        <f ca="1">BingoMaker.com!$PN$3</f>
        <v>1</v>
      </c>
      <c r="PO9" s="55">
        <f ca="1">BingoMaker.com!$PO$3</f>
        <v>29</v>
      </c>
      <c r="PP9" s="55">
        <f ca="1">BingoMaker.com!$PP$3</f>
        <v>43</v>
      </c>
      <c r="PQ9" s="55">
        <f ca="1">BingoMaker.com!$PQ$3</f>
        <v>54</v>
      </c>
      <c r="PR9" s="55">
        <f ca="1">BingoMaker.com!$PR$3</f>
        <v>61</v>
      </c>
      <c r="PS9" s="55"/>
      <c r="PT9" s="55">
        <f ca="1">BingoMaker.com!$PT$3</f>
        <v>8</v>
      </c>
      <c r="PU9" s="55">
        <f ca="1">BingoMaker.com!$PU$3</f>
        <v>21</v>
      </c>
      <c r="PV9" s="55">
        <f ca="1">BingoMaker.com!$PV$3</f>
        <v>45</v>
      </c>
      <c r="PW9" s="55">
        <f ca="1">BingoMaker.com!$PW$3</f>
        <v>57</v>
      </c>
      <c r="PX9" s="55">
        <f ca="1">BingoMaker.com!$PX$3</f>
        <v>73</v>
      </c>
      <c r="PY9" s="55">
        <f ca="1">BingoMaker.com!$PY$3</f>
        <v>9</v>
      </c>
      <c r="PZ9" s="55">
        <f ca="1">BingoMaker.com!$PZ$3</f>
        <v>26</v>
      </c>
      <c r="QA9" s="55">
        <f ca="1">BingoMaker.com!$QA$3</f>
        <v>32</v>
      </c>
      <c r="QB9" s="55">
        <f ca="1">BingoMaker.com!$QB$3</f>
        <v>51</v>
      </c>
      <c r="QC9" s="55">
        <f ca="1">BingoMaker.com!$QC$3</f>
        <v>73</v>
      </c>
      <c r="QD9" s="55"/>
      <c r="QE9" s="55">
        <f ca="1">BingoMaker.com!$QE$3</f>
        <v>3</v>
      </c>
      <c r="QF9" s="55">
        <f ca="1">BingoMaker.com!$QF$3</f>
        <v>17</v>
      </c>
      <c r="QG9" s="55">
        <f ca="1">BingoMaker.com!$QG$3</f>
        <v>34</v>
      </c>
      <c r="QH9" s="55">
        <f ca="1">BingoMaker.com!$QH$3</f>
        <v>55</v>
      </c>
      <c r="QI9" s="55">
        <f ca="1">BingoMaker.com!$QI$3</f>
        <v>70</v>
      </c>
      <c r="QJ9" s="55">
        <f ca="1">BingoMaker.com!$QJ$3</f>
        <v>1</v>
      </c>
      <c r="QK9" s="55">
        <f ca="1">BingoMaker.com!$QK$3</f>
        <v>29</v>
      </c>
      <c r="QL9" s="55">
        <f ca="1">BingoMaker.com!$QL$3</f>
        <v>33</v>
      </c>
      <c r="QM9" s="55">
        <f ca="1">BingoMaker.com!$QM$3</f>
        <v>56</v>
      </c>
      <c r="QN9" s="55">
        <f ca="1">BingoMaker.com!$QN$3</f>
        <v>73</v>
      </c>
      <c r="QO9" s="55"/>
      <c r="QP9" s="55">
        <f ca="1">BingoMaker.com!$QP$3</f>
        <v>2</v>
      </c>
      <c r="QQ9" s="55">
        <f ca="1">BingoMaker.com!$QQ$3</f>
        <v>29</v>
      </c>
      <c r="QR9" s="55">
        <f ca="1">BingoMaker.com!$QR$3</f>
        <v>37</v>
      </c>
      <c r="QS9" s="55">
        <f ca="1">BingoMaker.com!$QS$3</f>
        <v>57</v>
      </c>
      <c r="QT9" s="55">
        <f ca="1">BingoMaker.com!$QT$3</f>
        <v>67</v>
      </c>
      <c r="QU9" s="55">
        <f ca="1">BingoMaker.com!$QU$3</f>
        <v>5</v>
      </c>
      <c r="QV9" s="55">
        <f ca="1">BingoMaker.com!$QV$3</f>
        <v>30</v>
      </c>
      <c r="QW9" s="55">
        <f ca="1">BingoMaker.com!$QW$3</f>
        <v>45</v>
      </c>
      <c r="QX9" s="55">
        <f ca="1">BingoMaker.com!$QX$3</f>
        <v>60</v>
      </c>
      <c r="QY9" s="55">
        <f ca="1">BingoMaker.com!$QY$3</f>
        <v>69</v>
      </c>
      <c r="QZ9" s="55"/>
      <c r="RA9" s="55">
        <f ca="1">BingoMaker.com!$RA$3</f>
        <v>5</v>
      </c>
      <c r="RB9" s="55">
        <f ca="1">BingoMaker.com!$RB$3</f>
        <v>29</v>
      </c>
      <c r="RC9" s="55">
        <f ca="1">BingoMaker.com!$RC$3</f>
        <v>45</v>
      </c>
      <c r="RD9" s="55">
        <f ca="1">BingoMaker.com!$RD$3</f>
        <v>56</v>
      </c>
      <c r="RE9" s="55">
        <f ca="1">BingoMaker.com!$RE$3</f>
        <v>67</v>
      </c>
      <c r="RF9" s="55">
        <f ca="1">BingoMaker.com!$RF$3</f>
        <v>15</v>
      </c>
      <c r="RG9" s="55">
        <f ca="1">BingoMaker.com!$RG$3</f>
        <v>26</v>
      </c>
      <c r="RH9" s="55">
        <f ca="1">BingoMaker.com!$RH$3</f>
        <v>38</v>
      </c>
      <c r="RI9" s="55">
        <f ca="1">BingoMaker.com!$RI$3</f>
        <v>56</v>
      </c>
      <c r="RJ9" s="55">
        <f ca="1">BingoMaker.com!$RJ$3</f>
        <v>63</v>
      </c>
      <c r="RK9" s="55"/>
      <c r="RL9" s="55">
        <f ca="1">BingoMaker.com!$RL$3</f>
        <v>2</v>
      </c>
      <c r="RM9" s="55">
        <f ca="1">BingoMaker.com!$RM$3</f>
        <v>28</v>
      </c>
      <c r="RN9" s="55">
        <f ca="1">BingoMaker.com!$RN$3</f>
        <v>32</v>
      </c>
      <c r="RO9" s="55">
        <f ca="1">BingoMaker.com!$RO$3</f>
        <v>58</v>
      </c>
      <c r="RP9" s="55">
        <f ca="1">BingoMaker.com!$RP$3</f>
        <v>61</v>
      </c>
      <c r="RQ9" s="55">
        <f ca="1">BingoMaker.com!$RQ$3</f>
        <v>2</v>
      </c>
      <c r="RR9" s="55">
        <f ca="1">BingoMaker.com!$RR$3</f>
        <v>25</v>
      </c>
      <c r="RS9" s="55">
        <f ca="1">BingoMaker.com!$RS$3</f>
        <v>34</v>
      </c>
      <c r="RT9" s="55">
        <f ca="1">BingoMaker.com!$RT$3</f>
        <v>59</v>
      </c>
      <c r="RU9" s="55">
        <f ca="1">BingoMaker.com!$RU$3</f>
        <v>63</v>
      </c>
      <c r="RV9" s="55"/>
      <c r="RW9" s="55">
        <f ca="1">BingoMaker.com!$RW$3</f>
        <v>4</v>
      </c>
      <c r="RX9" s="55">
        <f ca="1">BingoMaker.com!$RX$3</f>
        <v>30</v>
      </c>
      <c r="RY9" s="55">
        <f ca="1">BingoMaker.com!$RY$3</f>
        <v>42</v>
      </c>
      <c r="RZ9" s="55">
        <f ca="1">BingoMaker.com!$RZ$3</f>
        <v>60</v>
      </c>
      <c r="SA9" s="55">
        <f ca="1">BingoMaker.com!$SA$3</f>
        <v>69</v>
      </c>
      <c r="SB9" s="55">
        <f ca="1">BingoMaker.com!$SB$3</f>
        <v>15</v>
      </c>
      <c r="SC9" s="55">
        <f ca="1">BingoMaker.com!$SC$3</f>
        <v>27</v>
      </c>
      <c r="SD9" s="55">
        <f ca="1">BingoMaker.com!$SD$3</f>
        <v>36</v>
      </c>
      <c r="SE9" s="55">
        <f ca="1">BingoMaker.com!$SE$3</f>
        <v>58</v>
      </c>
      <c r="SF9" s="55">
        <f ca="1">BingoMaker.com!$SF$3</f>
        <v>63</v>
      </c>
      <c r="SG9" s="55"/>
      <c r="SH9" s="55">
        <f ca="1">BingoMaker.com!$SH$3</f>
        <v>9</v>
      </c>
      <c r="SI9" s="55">
        <f ca="1">BingoMaker.com!$SI$3</f>
        <v>27</v>
      </c>
      <c r="SJ9" s="55">
        <f ca="1">BingoMaker.com!$SJ$3</f>
        <v>42</v>
      </c>
      <c r="SK9" s="55">
        <f ca="1">BingoMaker.com!$SK$3</f>
        <v>54</v>
      </c>
      <c r="SL9" s="55">
        <f ca="1">BingoMaker.com!$SL$3</f>
        <v>71</v>
      </c>
      <c r="SM9" s="55">
        <f ca="1">BingoMaker.com!$SM$3</f>
        <v>15</v>
      </c>
      <c r="SN9" s="55">
        <f ca="1">BingoMaker.com!$SN$3</f>
        <v>21</v>
      </c>
      <c r="SO9" s="55">
        <f ca="1">BingoMaker.com!$SO$3</f>
        <v>43</v>
      </c>
      <c r="SP9" s="55">
        <f ca="1">BingoMaker.com!$SP$3</f>
        <v>51</v>
      </c>
      <c r="SQ9" s="55">
        <f ca="1">BingoMaker.com!$SQ$3</f>
        <v>63</v>
      </c>
      <c r="SR9" s="55"/>
      <c r="SS9" s="55">
        <f ca="1">BingoMaker.com!$SS$3</f>
        <v>15</v>
      </c>
      <c r="ST9" s="55">
        <f ca="1">BingoMaker.com!$ST$3</f>
        <v>19</v>
      </c>
      <c r="SU9" s="55">
        <f ca="1">BingoMaker.com!$SU$3</f>
        <v>45</v>
      </c>
      <c r="SV9" s="55">
        <f ca="1">BingoMaker.com!$SV$3</f>
        <v>46</v>
      </c>
      <c r="SW9" s="55">
        <f ca="1">BingoMaker.com!$SW$3</f>
        <v>73</v>
      </c>
      <c r="SX9" s="55">
        <f ca="1">BingoMaker.com!$SX$3</f>
        <v>8</v>
      </c>
      <c r="SY9" s="55">
        <f ca="1">BingoMaker.com!$SY$3</f>
        <v>29</v>
      </c>
      <c r="SZ9" s="55">
        <f ca="1">BingoMaker.com!$SZ$3</f>
        <v>39</v>
      </c>
      <c r="TA9" s="55">
        <f ca="1">BingoMaker.com!$TA$3</f>
        <v>51</v>
      </c>
      <c r="TB9" s="55">
        <f ca="1">BingoMaker.com!$TB$3</f>
        <v>62</v>
      </c>
      <c r="TC9" s="55"/>
      <c r="TD9" s="55">
        <f ca="1">BingoMaker.com!$TD$3</f>
        <v>15</v>
      </c>
      <c r="TE9" s="55">
        <f ca="1">BingoMaker.com!$TE$3</f>
        <v>29</v>
      </c>
      <c r="TF9" s="55">
        <f ca="1">BingoMaker.com!$TF$3</f>
        <v>37</v>
      </c>
      <c r="TG9" s="55">
        <f ca="1">BingoMaker.com!$TG$3</f>
        <v>51</v>
      </c>
      <c r="TH9" s="55">
        <f ca="1">BingoMaker.com!$TH$3</f>
        <v>65</v>
      </c>
      <c r="TI9" s="55">
        <f ca="1">BingoMaker.com!$TI$3</f>
        <v>2</v>
      </c>
      <c r="TJ9" s="55">
        <f ca="1">BingoMaker.com!$TJ$3</f>
        <v>16</v>
      </c>
      <c r="TK9" s="55">
        <f ca="1">BingoMaker.com!$TK$3</f>
        <v>39</v>
      </c>
      <c r="TL9" s="55">
        <f ca="1">BingoMaker.com!$TL$3</f>
        <v>54</v>
      </c>
      <c r="TM9" s="55">
        <f ca="1">BingoMaker.com!$TM$3</f>
        <v>71</v>
      </c>
      <c r="TN9" s="55"/>
      <c r="TO9" s="55">
        <f ca="1">BingoMaker.com!$TO$3</f>
        <v>4</v>
      </c>
      <c r="TP9" s="55">
        <f ca="1">BingoMaker.com!$TP$3</f>
        <v>28</v>
      </c>
      <c r="TQ9" s="55">
        <f ca="1">BingoMaker.com!$TQ$3</f>
        <v>37</v>
      </c>
      <c r="TR9" s="55">
        <f ca="1">BingoMaker.com!$TR$3</f>
        <v>52</v>
      </c>
      <c r="TS9" s="55">
        <f ca="1">BingoMaker.com!$TS$3</f>
        <v>61</v>
      </c>
      <c r="TT9" s="55">
        <f ca="1">BingoMaker.com!$TT$3</f>
        <v>7</v>
      </c>
      <c r="TU9" s="55">
        <f ca="1">BingoMaker.com!$TU$3</f>
        <v>26</v>
      </c>
      <c r="TV9" s="55">
        <f ca="1">BingoMaker.com!$TV$3</f>
        <v>34</v>
      </c>
      <c r="TW9" s="55">
        <f ca="1">BingoMaker.com!$TW$3</f>
        <v>54</v>
      </c>
      <c r="TX9" s="55">
        <f ca="1">BingoMaker.com!$TX$3</f>
        <v>64</v>
      </c>
      <c r="TY9" s="55"/>
      <c r="TZ9" s="55">
        <f ca="1">BingoMaker.com!$TZ$3</f>
        <v>1</v>
      </c>
      <c r="UA9" s="55">
        <f ca="1">BingoMaker.com!$UA$3</f>
        <v>28</v>
      </c>
      <c r="UB9" s="55">
        <f ca="1">BingoMaker.com!$UB$3</f>
        <v>33</v>
      </c>
      <c r="UC9" s="55">
        <f ca="1">BingoMaker.com!$UC$3</f>
        <v>50</v>
      </c>
      <c r="UD9" s="55">
        <f ca="1">BingoMaker.com!$UD$3</f>
        <v>71</v>
      </c>
      <c r="UE9" s="55">
        <f ca="1">BingoMaker.com!$UE$3</f>
        <v>5</v>
      </c>
      <c r="UF9" s="55">
        <f ca="1">BingoMaker.com!$UF$3</f>
        <v>25</v>
      </c>
      <c r="UG9" s="55">
        <f ca="1">BingoMaker.com!$UG$3</f>
        <v>31</v>
      </c>
      <c r="UH9" s="55">
        <f ca="1">BingoMaker.com!$UH$3</f>
        <v>59</v>
      </c>
      <c r="UI9" s="55">
        <f ca="1">BingoMaker.com!$UI$3</f>
        <v>68</v>
      </c>
      <c r="UJ9" s="55"/>
      <c r="UK9" s="55">
        <f ca="1">BingoMaker.com!$UK$3</f>
        <v>7</v>
      </c>
      <c r="UL9" s="55">
        <f ca="1">BingoMaker.com!$UL$3</f>
        <v>28</v>
      </c>
      <c r="UM9" s="55">
        <f ca="1">BingoMaker.com!$UM$3</f>
        <v>33</v>
      </c>
      <c r="UN9" s="55">
        <f ca="1">BingoMaker.com!$UN$3</f>
        <v>57</v>
      </c>
      <c r="UO9" s="55">
        <f ca="1">BingoMaker.com!$UO$3</f>
        <v>63</v>
      </c>
    </row>
    <row r="10" spans="1:561" s="54" customFormat="1" x14ac:dyDescent="0.15">
      <c r="A10" s="54">
        <v>10</v>
      </c>
      <c r="B10" s="54">
        <f t="shared" ca="1" si="0"/>
        <v>0.19270550035734868</v>
      </c>
      <c r="C10" s="54">
        <v>25</v>
      </c>
      <c r="D10" s="54">
        <f ca="1">RAND()</f>
        <v>0.71133224675279683</v>
      </c>
      <c r="E10" s="54">
        <v>40</v>
      </c>
      <c r="F10" s="54">
        <f t="shared" ca="1" si="2"/>
        <v>0.23263657866403309</v>
      </c>
      <c r="G10" s="54">
        <v>55</v>
      </c>
      <c r="H10" s="54">
        <f t="shared" ca="1" si="3"/>
        <v>4.7623120424322152E-2</v>
      </c>
      <c r="I10" s="54">
        <v>70</v>
      </c>
      <c r="J10" s="54">
        <f t="shared" ca="1" si="3"/>
        <v>0.42719949345972186</v>
      </c>
      <c r="L10" s="55">
        <f ca="1">BingoMaker.com!$L$4</f>
        <v>14</v>
      </c>
      <c r="M10" s="55">
        <f ca="1">BingoMaker.com!$M$4</f>
        <v>24</v>
      </c>
      <c r="N10" s="55">
        <f ca="1">BingoMaker.com!$N$4</f>
        <v>39</v>
      </c>
      <c r="O10" s="55">
        <f ca="1">BingoMaker.com!$O$4</f>
        <v>57</v>
      </c>
      <c r="P10" s="55">
        <f ca="1">BingoMaker.com!$P$4</f>
        <v>62</v>
      </c>
      <c r="Q10" s="55"/>
      <c r="R10" s="55">
        <f ca="1">BingoMaker.com!$R$4</f>
        <v>11</v>
      </c>
      <c r="S10" s="55">
        <f ca="1">BingoMaker.com!$S$4</f>
        <v>21</v>
      </c>
      <c r="T10" s="55">
        <f ca="1">BingoMaker.com!$T$4</f>
        <v>36</v>
      </c>
      <c r="U10" s="55">
        <f ca="1">BingoMaker.com!$U$4</f>
        <v>51</v>
      </c>
      <c r="V10" s="55">
        <f ca="1">BingoMaker.com!$V$4</f>
        <v>66</v>
      </c>
      <c r="W10" s="55">
        <f ca="1">BingoMaker.com!$W$4</f>
        <v>7</v>
      </c>
      <c r="X10" s="55">
        <f ca="1">BingoMaker.com!$X$4</f>
        <v>28</v>
      </c>
      <c r="Y10" s="55">
        <f ca="1">BingoMaker.com!$Y$4</f>
        <v>33</v>
      </c>
      <c r="Z10" s="55">
        <f ca="1">BingoMaker.com!$Z$4</f>
        <v>60</v>
      </c>
      <c r="AA10" s="55">
        <f ca="1">BingoMaker.com!$AA$4</f>
        <v>68</v>
      </c>
      <c r="AB10" s="55"/>
      <c r="AC10" s="55">
        <f ca="1">BingoMaker.com!$AC$4</f>
        <v>12</v>
      </c>
      <c r="AD10" s="55">
        <f ca="1">BingoMaker.com!$AD$4</f>
        <v>28</v>
      </c>
      <c r="AE10" s="55">
        <f ca="1">BingoMaker.com!$AE$4</f>
        <v>31</v>
      </c>
      <c r="AF10" s="55">
        <f ca="1">BingoMaker.com!$AF$4</f>
        <v>59</v>
      </c>
      <c r="AG10" s="55">
        <f ca="1">BingoMaker.com!$AG$4</f>
        <v>62</v>
      </c>
      <c r="AH10" s="55">
        <f ca="1">BingoMaker.com!$AH$4</f>
        <v>14</v>
      </c>
      <c r="AI10" s="55">
        <f ca="1">BingoMaker.com!$AI$4</f>
        <v>22</v>
      </c>
      <c r="AJ10" s="55">
        <f ca="1">BingoMaker.com!$AJ$4</f>
        <v>34</v>
      </c>
      <c r="AK10" s="55">
        <f ca="1">BingoMaker.com!$AK$4</f>
        <v>59</v>
      </c>
      <c r="AL10" s="55">
        <f ca="1">BingoMaker.com!$AL$4</f>
        <v>75</v>
      </c>
      <c r="AM10" s="55"/>
      <c r="AN10" s="55">
        <f ca="1">BingoMaker.com!$AN$4</f>
        <v>7</v>
      </c>
      <c r="AO10" s="55">
        <f ca="1">BingoMaker.com!$AO$4</f>
        <v>20</v>
      </c>
      <c r="AP10" s="55">
        <f ca="1">BingoMaker.com!$AP$4</f>
        <v>44</v>
      </c>
      <c r="AQ10" s="55">
        <f ca="1">BingoMaker.com!$AQ$4</f>
        <v>46</v>
      </c>
      <c r="AR10" s="55">
        <f ca="1">BingoMaker.com!$AR$4</f>
        <v>73</v>
      </c>
      <c r="AS10" s="55">
        <f ca="1">BingoMaker.com!$AS$4</f>
        <v>10</v>
      </c>
      <c r="AT10" s="55">
        <f ca="1">BingoMaker.com!$AT$4</f>
        <v>19</v>
      </c>
      <c r="AU10" s="55">
        <f ca="1">BingoMaker.com!$AU$4</f>
        <v>32</v>
      </c>
      <c r="AV10" s="55">
        <f ca="1">BingoMaker.com!$AV$4</f>
        <v>52</v>
      </c>
      <c r="AW10" s="55">
        <f ca="1">BingoMaker.com!$AW$4</f>
        <v>72</v>
      </c>
      <c r="AX10" s="55"/>
      <c r="AY10" s="55">
        <f ca="1">BingoMaker.com!$AY$4</f>
        <v>15</v>
      </c>
      <c r="AZ10" s="55">
        <f ca="1">BingoMaker.com!$AZ$4</f>
        <v>23</v>
      </c>
      <c r="BA10" s="55">
        <f ca="1">BingoMaker.com!$BA$4</f>
        <v>32</v>
      </c>
      <c r="BB10" s="55">
        <f ca="1">BingoMaker.com!$BB$4</f>
        <v>47</v>
      </c>
      <c r="BC10" s="55">
        <f ca="1">BingoMaker.com!$BC$4</f>
        <v>61</v>
      </c>
      <c r="BD10" s="55">
        <f ca="1">BingoMaker.com!$BD$4</f>
        <v>2</v>
      </c>
      <c r="BE10" s="55">
        <f ca="1">BingoMaker.com!$BE$4</f>
        <v>22</v>
      </c>
      <c r="BF10" s="55">
        <f ca="1">BingoMaker.com!$BF$4</f>
        <v>41</v>
      </c>
      <c r="BG10" s="55">
        <f ca="1">BingoMaker.com!$BG$4</f>
        <v>59</v>
      </c>
      <c r="BH10" s="55">
        <f ca="1">BingoMaker.com!$BH$4</f>
        <v>74</v>
      </c>
      <c r="BI10" s="55"/>
      <c r="BJ10" s="55">
        <f ca="1">BingoMaker.com!$BJ$4</f>
        <v>12</v>
      </c>
      <c r="BK10" s="55">
        <f ca="1">BingoMaker.com!$BK$4</f>
        <v>28</v>
      </c>
      <c r="BL10" s="55">
        <f ca="1">BingoMaker.com!$BL$4</f>
        <v>41</v>
      </c>
      <c r="BM10" s="55">
        <f ca="1">BingoMaker.com!$BM$4</f>
        <v>55</v>
      </c>
      <c r="BN10" s="55">
        <f ca="1">BingoMaker.com!$BN$4</f>
        <v>63</v>
      </c>
      <c r="BO10" s="55">
        <f ca="1">BingoMaker.com!$BO$4</f>
        <v>14</v>
      </c>
      <c r="BP10" s="55">
        <f ca="1">BingoMaker.com!$BP$4</f>
        <v>18</v>
      </c>
      <c r="BQ10" s="55">
        <f ca="1">BingoMaker.com!$BQ$4</f>
        <v>36</v>
      </c>
      <c r="BR10" s="55">
        <f ca="1">BingoMaker.com!$BR$4</f>
        <v>50</v>
      </c>
      <c r="BS10" s="55">
        <f ca="1">BingoMaker.com!$BS$4</f>
        <v>66</v>
      </c>
      <c r="BT10" s="55"/>
      <c r="BU10" s="55">
        <f ca="1">BingoMaker.com!$BU$4</f>
        <v>7</v>
      </c>
      <c r="BV10" s="55">
        <f ca="1">BingoMaker.com!$BV$4</f>
        <v>19</v>
      </c>
      <c r="BW10" s="55">
        <f ca="1">BingoMaker.com!$BW$4</f>
        <v>42</v>
      </c>
      <c r="BX10" s="55">
        <f ca="1">BingoMaker.com!$BX$4</f>
        <v>55</v>
      </c>
      <c r="BY10" s="55">
        <f ca="1">BingoMaker.com!$BY$4</f>
        <v>73</v>
      </c>
      <c r="BZ10" s="55">
        <f ca="1">BingoMaker.com!$BZ$4</f>
        <v>8</v>
      </c>
      <c r="CA10" s="55">
        <f ca="1">BingoMaker.com!$CA$4</f>
        <v>29</v>
      </c>
      <c r="CB10" s="55">
        <f ca="1">BingoMaker.com!$CB$4</f>
        <v>40</v>
      </c>
      <c r="CC10" s="55">
        <f ca="1">BingoMaker.com!$CC$4</f>
        <v>48</v>
      </c>
      <c r="CD10" s="55">
        <f ca="1">BingoMaker.com!$CD$4</f>
        <v>64</v>
      </c>
      <c r="CE10" s="55"/>
      <c r="CF10" s="55">
        <f ca="1">BingoMaker.com!$CF$4</f>
        <v>12</v>
      </c>
      <c r="CG10" s="55">
        <f ca="1">BingoMaker.com!$CG$4</f>
        <v>20</v>
      </c>
      <c r="CH10" s="55">
        <f ca="1">BingoMaker.com!$CH$4</f>
        <v>31</v>
      </c>
      <c r="CI10" s="55">
        <f ca="1">BingoMaker.com!$CI$4</f>
        <v>51</v>
      </c>
      <c r="CJ10" s="55">
        <f ca="1">BingoMaker.com!$CJ$4</f>
        <v>62</v>
      </c>
      <c r="CK10" s="55">
        <f ca="1">BingoMaker.com!$CK$4</f>
        <v>2</v>
      </c>
      <c r="CL10" s="55">
        <f ca="1">BingoMaker.com!$CL$4</f>
        <v>23</v>
      </c>
      <c r="CM10" s="55">
        <f ca="1">BingoMaker.com!$CM$4</f>
        <v>37</v>
      </c>
      <c r="CN10" s="55">
        <f ca="1">BingoMaker.com!$CN$4</f>
        <v>46</v>
      </c>
      <c r="CO10" s="55">
        <f ca="1">BingoMaker.com!$CO$4</f>
        <v>66</v>
      </c>
      <c r="CP10" s="55"/>
      <c r="CQ10" s="55">
        <f ca="1">BingoMaker.com!$CQ$4</f>
        <v>5</v>
      </c>
      <c r="CR10" s="55">
        <f ca="1">BingoMaker.com!$CR$4</f>
        <v>26</v>
      </c>
      <c r="CS10" s="55">
        <f ca="1">BingoMaker.com!$CS$4</f>
        <v>40</v>
      </c>
      <c r="CT10" s="55">
        <f ca="1">BingoMaker.com!$CT$4</f>
        <v>48</v>
      </c>
      <c r="CU10" s="55">
        <f ca="1">BingoMaker.com!$CU$4</f>
        <v>71</v>
      </c>
      <c r="CV10" s="55">
        <f ca="1">BingoMaker.com!$CV$4</f>
        <v>12</v>
      </c>
      <c r="CW10" s="55">
        <f ca="1">BingoMaker.com!$CW$4</f>
        <v>30</v>
      </c>
      <c r="CX10" s="55">
        <f ca="1">BingoMaker.com!$CX$4</f>
        <v>37</v>
      </c>
      <c r="CY10" s="55">
        <f ca="1">BingoMaker.com!$CY$4</f>
        <v>59</v>
      </c>
      <c r="CZ10" s="55">
        <f ca="1">BingoMaker.com!$CZ$4</f>
        <v>67</v>
      </c>
      <c r="DA10" s="55"/>
      <c r="DB10" s="55">
        <f ca="1">BingoMaker.com!$DB$4</f>
        <v>13</v>
      </c>
      <c r="DC10" s="55">
        <f ca="1">BingoMaker.com!$DC$4</f>
        <v>20</v>
      </c>
      <c r="DD10" s="55">
        <f ca="1">BingoMaker.com!$DD$4</f>
        <v>44</v>
      </c>
      <c r="DE10" s="55">
        <f ca="1">BingoMaker.com!$DE$4</f>
        <v>58</v>
      </c>
      <c r="DF10" s="55">
        <f ca="1">BingoMaker.com!$DF$4</f>
        <v>65</v>
      </c>
      <c r="DG10" s="55">
        <f ca="1">BingoMaker.com!$DG$4</f>
        <v>2</v>
      </c>
      <c r="DH10" s="55">
        <f ca="1">BingoMaker.com!$DH$4</f>
        <v>17</v>
      </c>
      <c r="DI10" s="55">
        <f ca="1">BingoMaker.com!$DI$4</f>
        <v>35</v>
      </c>
      <c r="DJ10" s="55">
        <f ca="1">BingoMaker.com!$DJ$4</f>
        <v>55</v>
      </c>
      <c r="DK10" s="55">
        <f ca="1">BingoMaker.com!$DK$4</f>
        <v>65</v>
      </c>
      <c r="DL10" s="55"/>
      <c r="DM10" s="55">
        <f ca="1">BingoMaker.com!$DM$4</f>
        <v>1</v>
      </c>
      <c r="DN10" s="55">
        <f ca="1">BingoMaker.com!$DN$4</f>
        <v>22</v>
      </c>
      <c r="DO10" s="55">
        <f ca="1">BingoMaker.com!$DO$4</f>
        <v>37</v>
      </c>
      <c r="DP10" s="55">
        <f ca="1">BingoMaker.com!$DP$4</f>
        <v>52</v>
      </c>
      <c r="DQ10" s="55">
        <f ca="1">BingoMaker.com!$DQ$4</f>
        <v>70</v>
      </c>
      <c r="DR10" s="55">
        <f ca="1">BingoMaker.com!$DR$4</f>
        <v>14</v>
      </c>
      <c r="DS10" s="55">
        <f ca="1">BingoMaker.com!$DS$4</f>
        <v>30</v>
      </c>
      <c r="DT10" s="55">
        <f ca="1">BingoMaker.com!$DT$4</f>
        <v>35</v>
      </c>
      <c r="DU10" s="55">
        <f ca="1">BingoMaker.com!$DU$4</f>
        <v>60</v>
      </c>
      <c r="DV10" s="55">
        <f ca="1">BingoMaker.com!$DV$4</f>
        <v>69</v>
      </c>
      <c r="DW10" s="55"/>
      <c r="DX10" s="55">
        <f ca="1">BingoMaker.com!$DX$4</f>
        <v>14</v>
      </c>
      <c r="DY10" s="55">
        <f ca="1">BingoMaker.com!$DY$4</f>
        <v>25</v>
      </c>
      <c r="DZ10" s="55">
        <f ca="1">BingoMaker.com!$DZ$4</f>
        <v>44</v>
      </c>
      <c r="EA10" s="55">
        <f ca="1">BingoMaker.com!$EA$4</f>
        <v>59</v>
      </c>
      <c r="EB10" s="55">
        <f ca="1">BingoMaker.com!$EB$4</f>
        <v>65</v>
      </c>
      <c r="EC10" s="55">
        <f ca="1">BingoMaker.com!$EC$4</f>
        <v>5</v>
      </c>
      <c r="ED10" s="55">
        <f ca="1">BingoMaker.com!$ED$4</f>
        <v>21</v>
      </c>
      <c r="EE10" s="55">
        <f ca="1">BingoMaker.com!$EE$4</f>
        <v>31</v>
      </c>
      <c r="EF10" s="55">
        <f ca="1">BingoMaker.com!$EF$4</f>
        <v>47</v>
      </c>
      <c r="EG10" s="55">
        <f ca="1">BingoMaker.com!$EG$4</f>
        <v>71</v>
      </c>
      <c r="EH10" s="55"/>
      <c r="EI10" s="55">
        <f ca="1">BingoMaker.com!$EI$4</f>
        <v>12</v>
      </c>
      <c r="EJ10" s="55">
        <f ca="1">BingoMaker.com!$EJ$4</f>
        <v>29</v>
      </c>
      <c r="EK10" s="55">
        <f ca="1">BingoMaker.com!$EK$4</f>
        <v>42</v>
      </c>
      <c r="EL10" s="55">
        <f ca="1">BingoMaker.com!$EL$4</f>
        <v>58</v>
      </c>
      <c r="EM10" s="55">
        <f ca="1">BingoMaker.com!$EM$4</f>
        <v>75</v>
      </c>
      <c r="EN10" s="55">
        <f ca="1">BingoMaker.com!$EN$4</f>
        <v>4</v>
      </c>
      <c r="EO10" s="55">
        <f ca="1">BingoMaker.com!$EO$4</f>
        <v>22</v>
      </c>
      <c r="EP10" s="55">
        <f ca="1">BingoMaker.com!$EP$4</f>
        <v>45</v>
      </c>
      <c r="EQ10" s="55">
        <f ca="1">BingoMaker.com!$EQ$4</f>
        <v>53</v>
      </c>
      <c r="ER10" s="55">
        <f ca="1">BingoMaker.com!$ER$4</f>
        <v>71</v>
      </c>
      <c r="ES10" s="55"/>
      <c r="ET10" s="55">
        <f ca="1">BingoMaker.com!$ET$4</f>
        <v>5</v>
      </c>
      <c r="EU10" s="55">
        <f ca="1">BingoMaker.com!$EU$4</f>
        <v>29</v>
      </c>
      <c r="EV10" s="55">
        <f ca="1">BingoMaker.com!$EV$4</f>
        <v>41</v>
      </c>
      <c r="EW10" s="55">
        <f ca="1">BingoMaker.com!$EW$4</f>
        <v>48</v>
      </c>
      <c r="EX10" s="55">
        <f ca="1">BingoMaker.com!$EX$4</f>
        <v>69</v>
      </c>
      <c r="EY10" s="55">
        <f ca="1">BingoMaker.com!$EY$4</f>
        <v>6</v>
      </c>
      <c r="EZ10" s="55">
        <f ca="1">BingoMaker.com!$EZ$4</f>
        <v>17</v>
      </c>
      <c r="FA10" s="55">
        <f ca="1">BingoMaker.com!$FA$4</f>
        <v>35</v>
      </c>
      <c r="FB10" s="55">
        <f ca="1">BingoMaker.com!$FB$4</f>
        <v>57</v>
      </c>
      <c r="FC10" s="55">
        <f ca="1">BingoMaker.com!$FC$4</f>
        <v>72</v>
      </c>
      <c r="FD10" s="55"/>
      <c r="FE10" s="55">
        <f ca="1">BingoMaker.com!$FE$4</f>
        <v>2</v>
      </c>
      <c r="FF10" s="55">
        <f ca="1">BingoMaker.com!$FF$4</f>
        <v>24</v>
      </c>
      <c r="FG10" s="55">
        <f ca="1">BingoMaker.com!$FG$4</f>
        <v>43</v>
      </c>
      <c r="FH10" s="55">
        <f ca="1">BingoMaker.com!$FH$4</f>
        <v>49</v>
      </c>
      <c r="FI10" s="55">
        <f ca="1">BingoMaker.com!$FI$4</f>
        <v>70</v>
      </c>
      <c r="FJ10" s="55">
        <f ca="1">BingoMaker.com!$FJ$4</f>
        <v>7</v>
      </c>
      <c r="FK10" s="55">
        <f ca="1">BingoMaker.com!$FK$4</f>
        <v>27</v>
      </c>
      <c r="FL10" s="55">
        <f ca="1">BingoMaker.com!$FL$4</f>
        <v>39</v>
      </c>
      <c r="FM10" s="55">
        <f ca="1">BingoMaker.com!$FM$4</f>
        <v>59</v>
      </c>
      <c r="FN10" s="55">
        <f ca="1">BingoMaker.com!$FN$4</f>
        <v>74</v>
      </c>
      <c r="FO10" s="55"/>
      <c r="FP10" s="55">
        <f ca="1">BingoMaker.com!$FP$4</f>
        <v>14</v>
      </c>
      <c r="FQ10" s="55">
        <f ca="1">BingoMaker.com!$FQ$4</f>
        <v>19</v>
      </c>
      <c r="FR10" s="55">
        <f ca="1">BingoMaker.com!$FR$4</f>
        <v>37</v>
      </c>
      <c r="FS10" s="55">
        <f ca="1">BingoMaker.com!$FS$4</f>
        <v>57</v>
      </c>
      <c r="FT10" s="55">
        <f ca="1">BingoMaker.com!$FT$4</f>
        <v>71</v>
      </c>
      <c r="FU10" s="55">
        <f ca="1">BingoMaker.com!$FU$4</f>
        <v>11</v>
      </c>
      <c r="FV10" s="55">
        <f ca="1">BingoMaker.com!$FV$4</f>
        <v>25</v>
      </c>
      <c r="FW10" s="55">
        <f ca="1">BingoMaker.com!$FW$4</f>
        <v>33</v>
      </c>
      <c r="FX10" s="55">
        <f ca="1">BingoMaker.com!$FX$4</f>
        <v>47</v>
      </c>
      <c r="FY10" s="55">
        <f ca="1">BingoMaker.com!$FY$4</f>
        <v>72</v>
      </c>
      <c r="FZ10" s="55"/>
      <c r="GA10" s="55">
        <f ca="1">BingoMaker.com!$GA$4</f>
        <v>13</v>
      </c>
      <c r="GB10" s="55">
        <f ca="1">BingoMaker.com!$GB$4</f>
        <v>18</v>
      </c>
      <c r="GC10" s="55">
        <f ca="1">BingoMaker.com!$GC$4</f>
        <v>34</v>
      </c>
      <c r="GD10" s="55">
        <f ca="1">BingoMaker.com!$GD$4</f>
        <v>49</v>
      </c>
      <c r="GE10" s="55">
        <f ca="1">BingoMaker.com!$GE$4</f>
        <v>62</v>
      </c>
      <c r="GF10" s="55">
        <f ca="1">BingoMaker.com!$GF$4</f>
        <v>2</v>
      </c>
      <c r="GG10" s="55">
        <f ca="1">BingoMaker.com!$GG$4</f>
        <v>22</v>
      </c>
      <c r="GH10" s="55">
        <f ca="1">BingoMaker.com!$GH$4</f>
        <v>35</v>
      </c>
      <c r="GI10" s="55">
        <f ca="1">BingoMaker.com!$GI$4</f>
        <v>50</v>
      </c>
      <c r="GJ10" s="55">
        <f ca="1">BingoMaker.com!$GJ$4</f>
        <v>64</v>
      </c>
      <c r="GK10" s="55"/>
      <c r="GL10" s="55">
        <f ca="1">BingoMaker.com!$GL$4</f>
        <v>12</v>
      </c>
      <c r="GM10" s="55">
        <f ca="1">BingoMaker.com!$GM$4</f>
        <v>28</v>
      </c>
      <c r="GN10" s="55">
        <f ca="1">BingoMaker.com!$GN$4</f>
        <v>41</v>
      </c>
      <c r="GO10" s="55">
        <f ca="1">BingoMaker.com!$GO$4</f>
        <v>48</v>
      </c>
      <c r="GP10" s="55">
        <f ca="1">BingoMaker.com!$GP$4</f>
        <v>71</v>
      </c>
      <c r="GQ10" s="55">
        <f ca="1">BingoMaker.com!$GQ$4</f>
        <v>15</v>
      </c>
      <c r="GR10" s="55">
        <f ca="1">BingoMaker.com!$GR$4</f>
        <v>18</v>
      </c>
      <c r="GS10" s="55">
        <f ca="1">BingoMaker.com!$GS$4</f>
        <v>37</v>
      </c>
      <c r="GT10" s="55">
        <f ca="1">BingoMaker.com!$GT$4</f>
        <v>52</v>
      </c>
      <c r="GU10" s="55">
        <f ca="1">BingoMaker.com!$GU$4</f>
        <v>71</v>
      </c>
      <c r="GV10" s="55"/>
      <c r="GW10" s="55">
        <f ca="1">BingoMaker.com!$GW$4</f>
        <v>7</v>
      </c>
      <c r="GX10" s="55">
        <f ca="1">BingoMaker.com!$GX$4</f>
        <v>30</v>
      </c>
      <c r="GY10" s="55">
        <f ca="1">BingoMaker.com!$GY$4</f>
        <v>36</v>
      </c>
      <c r="GZ10" s="55">
        <f ca="1">BingoMaker.com!$GZ$4</f>
        <v>46</v>
      </c>
      <c r="HA10" s="55">
        <f ca="1">BingoMaker.com!$HA$4</f>
        <v>69</v>
      </c>
      <c r="HB10" s="55">
        <f ca="1">BingoMaker.com!$HB$4</f>
        <v>13</v>
      </c>
      <c r="HC10" s="55">
        <f ca="1">BingoMaker.com!$HC$4</f>
        <v>21</v>
      </c>
      <c r="HD10" s="55">
        <f ca="1">BingoMaker.com!$HD$4</f>
        <v>32</v>
      </c>
      <c r="HE10" s="55">
        <f ca="1">BingoMaker.com!$HE$4</f>
        <v>48</v>
      </c>
      <c r="HF10" s="55">
        <f ca="1">BingoMaker.com!$HF$4</f>
        <v>75</v>
      </c>
      <c r="HG10" s="55"/>
      <c r="HH10" s="55">
        <f ca="1">BingoMaker.com!$HH$4</f>
        <v>8</v>
      </c>
      <c r="HI10" s="55">
        <f ca="1">BingoMaker.com!$HI$4</f>
        <v>23</v>
      </c>
      <c r="HJ10" s="55">
        <f ca="1">BingoMaker.com!$HJ$4</f>
        <v>38</v>
      </c>
      <c r="HK10" s="55">
        <f ca="1">BingoMaker.com!$HK$4</f>
        <v>58</v>
      </c>
      <c r="HL10" s="55">
        <f ca="1">BingoMaker.com!$HL$4</f>
        <v>73</v>
      </c>
      <c r="HM10" s="55">
        <f ca="1">BingoMaker.com!$HM$4</f>
        <v>15</v>
      </c>
      <c r="HN10" s="55">
        <f ca="1">BingoMaker.com!$HN$4</f>
        <v>22</v>
      </c>
      <c r="HO10" s="55">
        <f ca="1">BingoMaker.com!$HO$4</f>
        <v>42</v>
      </c>
      <c r="HP10" s="55">
        <f ca="1">BingoMaker.com!$HP$4</f>
        <v>48</v>
      </c>
      <c r="HQ10" s="55">
        <f ca="1">BingoMaker.com!$HQ$4</f>
        <v>73</v>
      </c>
      <c r="HR10" s="55"/>
      <c r="HS10" s="55">
        <f ca="1">BingoMaker.com!$HS$4</f>
        <v>6</v>
      </c>
      <c r="HT10" s="55">
        <f ca="1">BingoMaker.com!$HT$4</f>
        <v>20</v>
      </c>
      <c r="HU10" s="55">
        <f ca="1">BingoMaker.com!$HU$4</f>
        <v>41</v>
      </c>
      <c r="HV10" s="55">
        <f ca="1">BingoMaker.com!$HV$4</f>
        <v>54</v>
      </c>
      <c r="HW10" s="55">
        <f ca="1">BingoMaker.com!$HW$4</f>
        <v>70</v>
      </c>
      <c r="HX10" s="55">
        <f ca="1">BingoMaker.com!$HX$4</f>
        <v>5</v>
      </c>
      <c r="HY10" s="55">
        <f ca="1">BingoMaker.com!$HY$4</f>
        <v>26</v>
      </c>
      <c r="HZ10" s="55">
        <f ca="1">BingoMaker.com!$HZ$4</f>
        <v>43</v>
      </c>
      <c r="IA10" s="55">
        <f ca="1">BingoMaker.com!$IA$4</f>
        <v>47</v>
      </c>
      <c r="IB10" s="55">
        <f ca="1">BingoMaker.com!$IB$4</f>
        <v>64</v>
      </c>
      <c r="IC10" s="55"/>
      <c r="ID10" s="55">
        <f ca="1">BingoMaker.com!$ID$4</f>
        <v>7</v>
      </c>
      <c r="IE10" s="55">
        <f ca="1">BingoMaker.com!$IE$4</f>
        <v>24</v>
      </c>
      <c r="IF10" s="55">
        <f ca="1">BingoMaker.com!$IF$4</f>
        <v>32</v>
      </c>
      <c r="IG10" s="55">
        <f ca="1">BingoMaker.com!$IG$4</f>
        <v>57</v>
      </c>
      <c r="IH10" s="55">
        <f ca="1">BingoMaker.com!$IH$4</f>
        <v>64</v>
      </c>
      <c r="II10" s="55">
        <f ca="1">BingoMaker.com!$II$4</f>
        <v>11</v>
      </c>
      <c r="IJ10" s="55">
        <f ca="1">BingoMaker.com!$IJ$4</f>
        <v>28</v>
      </c>
      <c r="IK10" s="55">
        <f ca="1">BingoMaker.com!$IK$4</f>
        <v>36</v>
      </c>
      <c r="IL10" s="55">
        <f ca="1">BingoMaker.com!$IL$4</f>
        <v>58</v>
      </c>
      <c r="IM10" s="55">
        <f ca="1">BingoMaker.com!$IM$4</f>
        <v>66</v>
      </c>
      <c r="IN10" s="55"/>
      <c r="IO10" s="55">
        <f ca="1">BingoMaker.com!$IO$4</f>
        <v>3</v>
      </c>
      <c r="IP10" s="55">
        <f ca="1">BingoMaker.com!$IP$4</f>
        <v>19</v>
      </c>
      <c r="IQ10" s="55">
        <f ca="1">BingoMaker.com!$IQ$4</f>
        <v>44</v>
      </c>
      <c r="IR10" s="55">
        <f ca="1">BingoMaker.com!$IR$4</f>
        <v>55</v>
      </c>
      <c r="IS10" s="55">
        <f ca="1">BingoMaker.com!$IS$4</f>
        <v>67</v>
      </c>
      <c r="IT10" s="55">
        <f ca="1">BingoMaker.com!$IT$4</f>
        <v>13</v>
      </c>
      <c r="IU10" s="55">
        <f ca="1">BingoMaker.com!$IU$4</f>
        <v>17</v>
      </c>
      <c r="IV10" s="55">
        <f ca="1">BingoMaker.com!$IV$4</f>
        <v>34</v>
      </c>
      <c r="IW10" s="55">
        <f ca="1">BingoMaker.com!$IW$4</f>
        <v>58</v>
      </c>
      <c r="IX10" s="55">
        <f ca="1">BingoMaker.com!$IX$4</f>
        <v>66</v>
      </c>
      <c r="IY10" s="55"/>
      <c r="IZ10" s="55">
        <f ca="1">BingoMaker.com!$IZ$4</f>
        <v>9</v>
      </c>
      <c r="JA10" s="55">
        <f ca="1">BingoMaker.com!$JA$4</f>
        <v>23</v>
      </c>
      <c r="JB10" s="55">
        <f ca="1">BingoMaker.com!$JB$4</f>
        <v>42</v>
      </c>
      <c r="JC10" s="55">
        <f ca="1">BingoMaker.com!$JC$4</f>
        <v>56</v>
      </c>
      <c r="JD10" s="55">
        <f ca="1">BingoMaker.com!$JD$4</f>
        <v>73</v>
      </c>
      <c r="JE10" s="55">
        <f ca="1">BingoMaker.com!$JE$4</f>
        <v>11</v>
      </c>
      <c r="JF10" s="55">
        <f ca="1">BingoMaker.com!$JF$4</f>
        <v>27</v>
      </c>
      <c r="JG10" s="55">
        <f ca="1">BingoMaker.com!$JG$4</f>
        <v>35</v>
      </c>
      <c r="JH10" s="55">
        <f ca="1">BingoMaker.com!$JH$4</f>
        <v>58</v>
      </c>
      <c r="JI10" s="55">
        <f ca="1">BingoMaker.com!$JI$4</f>
        <v>65</v>
      </c>
      <c r="JJ10" s="55"/>
      <c r="JK10" s="55">
        <f ca="1">BingoMaker.com!$JK$4</f>
        <v>13</v>
      </c>
      <c r="JL10" s="55">
        <f ca="1">BingoMaker.com!$JL$4</f>
        <v>28</v>
      </c>
      <c r="JM10" s="55">
        <f ca="1">BingoMaker.com!$JM$4</f>
        <v>44</v>
      </c>
      <c r="JN10" s="55">
        <f ca="1">BingoMaker.com!$JN$4</f>
        <v>50</v>
      </c>
      <c r="JO10" s="55">
        <f ca="1">BingoMaker.com!$JO$4</f>
        <v>63</v>
      </c>
      <c r="JP10" s="55">
        <f ca="1">BingoMaker.com!$JP$4</f>
        <v>1</v>
      </c>
      <c r="JQ10" s="55">
        <f ca="1">BingoMaker.com!$JQ$4</f>
        <v>25</v>
      </c>
      <c r="JR10" s="55">
        <f ca="1">BingoMaker.com!$JR$4</f>
        <v>40</v>
      </c>
      <c r="JS10" s="55">
        <f ca="1">BingoMaker.com!$JS$4</f>
        <v>60</v>
      </c>
      <c r="JT10" s="55">
        <f ca="1">BingoMaker.com!$JT$4</f>
        <v>69</v>
      </c>
      <c r="JU10" s="55"/>
      <c r="JV10" s="55">
        <f ca="1">BingoMaker.com!$JV$4</f>
        <v>13</v>
      </c>
      <c r="JW10" s="55">
        <f ca="1">BingoMaker.com!$JW$4</f>
        <v>22</v>
      </c>
      <c r="JX10" s="55">
        <f ca="1">BingoMaker.com!$JX$4</f>
        <v>38</v>
      </c>
      <c r="JY10" s="55">
        <f ca="1">BingoMaker.com!$JY$4</f>
        <v>47</v>
      </c>
      <c r="JZ10" s="55">
        <f ca="1">BingoMaker.com!$JZ$4</f>
        <v>62</v>
      </c>
      <c r="KA10" s="55">
        <f ca="1">BingoMaker.com!$KA$4</f>
        <v>2</v>
      </c>
      <c r="KB10" s="55">
        <f ca="1">BingoMaker.com!$KB$4</f>
        <v>18</v>
      </c>
      <c r="KC10" s="55">
        <f ca="1">BingoMaker.com!$KC$4</f>
        <v>32</v>
      </c>
      <c r="KD10" s="55">
        <f ca="1">BingoMaker.com!$KD$4</f>
        <v>60</v>
      </c>
      <c r="KE10" s="55">
        <f ca="1">BingoMaker.com!$KE$4</f>
        <v>63</v>
      </c>
      <c r="KF10" s="55"/>
      <c r="KG10" s="55">
        <f ca="1">BingoMaker.com!$KG$4</f>
        <v>15</v>
      </c>
      <c r="KH10" s="55">
        <f ca="1">BingoMaker.com!$KH$4</f>
        <v>26</v>
      </c>
      <c r="KI10" s="55">
        <f ca="1">BingoMaker.com!$KI$4</f>
        <v>34</v>
      </c>
      <c r="KJ10" s="55">
        <f ca="1">BingoMaker.com!$KJ$4</f>
        <v>49</v>
      </c>
      <c r="KK10" s="55">
        <f ca="1">BingoMaker.com!$KK$4</f>
        <v>70</v>
      </c>
      <c r="KL10" s="55">
        <f ca="1">BingoMaker.com!$KL$4</f>
        <v>2</v>
      </c>
      <c r="KM10" s="55">
        <f ca="1">BingoMaker.com!$KM$4</f>
        <v>23</v>
      </c>
      <c r="KN10" s="55">
        <f ca="1">BingoMaker.com!$KN$4</f>
        <v>45</v>
      </c>
      <c r="KO10" s="55">
        <f ca="1">BingoMaker.com!$KO$4</f>
        <v>56</v>
      </c>
      <c r="KP10" s="55">
        <f ca="1">BingoMaker.com!$KP$4</f>
        <v>71</v>
      </c>
      <c r="KQ10" s="55"/>
      <c r="KR10" s="55">
        <f ca="1">BingoMaker.com!$KR$4</f>
        <v>10</v>
      </c>
      <c r="KS10" s="55">
        <f ca="1">BingoMaker.com!$KS$4</f>
        <v>22</v>
      </c>
      <c r="KT10" s="55">
        <f ca="1">BingoMaker.com!$KT$4</f>
        <v>45</v>
      </c>
      <c r="KU10" s="55">
        <f ca="1">BingoMaker.com!$KU$4</f>
        <v>48</v>
      </c>
      <c r="KV10" s="55">
        <f ca="1">BingoMaker.com!$KV$4</f>
        <v>66</v>
      </c>
      <c r="KW10" s="55">
        <f ca="1">BingoMaker.com!$KW$4</f>
        <v>7</v>
      </c>
      <c r="KX10" s="55">
        <f ca="1">BingoMaker.com!$KX$4</f>
        <v>16</v>
      </c>
      <c r="KY10" s="55">
        <f ca="1">BingoMaker.com!$KY$4</f>
        <v>37</v>
      </c>
      <c r="KZ10" s="55">
        <f ca="1">BingoMaker.com!$KZ$4</f>
        <v>46</v>
      </c>
      <c r="LA10" s="55">
        <f ca="1">BingoMaker.com!$LA$4</f>
        <v>66</v>
      </c>
      <c r="LB10" s="55"/>
      <c r="LC10" s="55">
        <f ca="1">BingoMaker.com!$LC$4</f>
        <v>6</v>
      </c>
      <c r="LD10" s="55">
        <f ca="1">BingoMaker.com!$LD$4</f>
        <v>25</v>
      </c>
      <c r="LE10" s="55">
        <f ca="1">BingoMaker.com!$LE$4</f>
        <v>34</v>
      </c>
      <c r="LF10" s="55">
        <f ca="1">BingoMaker.com!$LF$4</f>
        <v>58</v>
      </c>
      <c r="LG10" s="55">
        <f ca="1">BingoMaker.com!$LG$4</f>
        <v>75</v>
      </c>
      <c r="LH10" s="55">
        <f ca="1">BingoMaker.com!$LH$4</f>
        <v>4</v>
      </c>
      <c r="LI10" s="55">
        <f ca="1">BingoMaker.com!$LI$4</f>
        <v>20</v>
      </c>
      <c r="LJ10" s="55">
        <f ca="1">BingoMaker.com!$LJ$4</f>
        <v>35</v>
      </c>
      <c r="LK10" s="55">
        <f ca="1">BingoMaker.com!$LK$4</f>
        <v>57</v>
      </c>
      <c r="LL10" s="55">
        <f ca="1">BingoMaker.com!$LL$4</f>
        <v>64</v>
      </c>
      <c r="LM10" s="55"/>
      <c r="LN10" s="55">
        <f ca="1">BingoMaker.com!$LN$4</f>
        <v>14</v>
      </c>
      <c r="LO10" s="55">
        <f ca="1">BingoMaker.com!$LO$4</f>
        <v>17</v>
      </c>
      <c r="LP10" s="55">
        <f ca="1">BingoMaker.com!$LP$4</f>
        <v>33</v>
      </c>
      <c r="LQ10" s="55">
        <f ca="1">BingoMaker.com!$LQ$4</f>
        <v>49</v>
      </c>
      <c r="LR10" s="55">
        <f ca="1">BingoMaker.com!$LR$4</f>
        <v>69</v>
      </c>
      <c r="LS10" s="55">
        <f ca="1">BingoMaker.com!$LS$4</f>
        <v>13</v>
      </c>
      <c r="LT10" s="55">
        <f ca="1">BingoMaker.com!$LT$4</f>
        <v>26</v>
      </c>
      <c r="LU10" s="55">
        <f ca="1">BingoMaker.com!$LU$4</f>
        <v>34</v>
      </c>
      <c r="LV10" s="55">
        <f ca="1">BingoMaker.com!$LV$4</f>
        <v>50</v>
      </c>
      <c r="LW10" s="55">
        <f ca="1">BingoMaker.com!$LW$4</f>
        <v>62</v>
      </c>
      <c r="LX10" s="55"/>
      <c r="LY10" s="55">
        <f ca="1">BingoMaker.com!$LY$4</f>
        <v>4</v>
      </c>
      <c r="LZ10" s="55">
        <f ca="1">BingoMaker.com!$LZ$4</f>
        <v>22</v>
      </c>
      <c r="MA10" s="55">
        <f ca="1">BingoMaker.com!$MA$4</f>
        <v>40</v>
      </c>
      <c r="MB10" s="55">
        <f ca="1">BingoMaker.com!$MB$4</f>
        <v>55</v>
      </c>
      <c r="MC10" s="55">
        <f ca="1">BingoMaker.com!$MC$4</f>
        <v>66</v>
      </c>
      <c r="MD10" s="55">
        <f ca="1">BingoMaker.com!$MD$4</f>
        <v>10</v>
      </c>
      <c r="ME10" s="55">
        <f ca="1">BingoMaker.com!$ME$4</f>
        <v>24</v>
      </c>
      <c r="MF10" s="55">
        <f ca="1">BingoMaker.com!$MF$4</f>
        <v>43</v>
      </c>
      <c r="MG10" s="55">
        <f ca="1">BingoMaker.com!$MG$4</f>
        <v>48</v>
      </c>
      <c r="MH10" s="55">
        <f ca="1">BingoMaker.com!$MH$4</f>
        <v>69</v>
      </c>
      <c r="MI10" s="55"/>
      <c r="MJ10" s="55">
        <f ca="1">BingoMaker.com!$MJ$4</f>
        <v>3</v>
      </c>
      <c r="MK10" s="55">
        <f ca="1">BingoMaker.com!$MK$4</f>
        <v>30</v>
      </c>
      <c r="ML10" s="55">
        <f ca="1">BingoMaker.com!$ML$4</f>
        <v>42</v>
      </c>
      <c r="MM10" s="55">
        <f ca="1">BingoMaker.com!$MM$4</f>
        <v>51</v>
      </c>
      <c r="MN10" s="55">
        <f ca="1">BingoMaker.com!$MN$4</f>
        <v>75</v>
      </c>
      <c r="MO10" s="55">
        <f ca="1">BingoMaker.com!$MO$4</f>
        <v>10</v>
      </c>
      <c r="MP10" s="55">
        <f ca="1">BingoMaker.com!$MP$4</f>
        <v>20</v>
      </c>
      <c r="MQ10" s="55">
        <f ca="1">BingoMaker.com!$MQ$4</f>
        <v>33</v>
      </c>
      <c r="MR10" s="55">
        <f ca="1">BingoMaker.com!$MR$4</f>
        <v>57</v>
      </c>
      <c r="MS10" s="55">
        <f ca="1">BingoMaker.com!$MS$4</f>
        <v>74</v>
      </c>
      <c r="MT10" s="55"/>
      <c r="MU10" s="55">
        <f ca="1">BingoMaker.com!$MU$4</f>
        <v>3</v>
      </c>
      <c r="MV10" s="55">
        <f ca="1">BingoMaker.com!$MV$4</f>
        <v>19</v>
      </c>
      <c r="MW10" s="55">
        <f ca="1">BingoMaker.com!$MW$4</f>
        <v>33</v>
      </c>
      <c r="MX10" s="55">
        <f ca="1">BingoMaker.com!$MX$4</f>
        <v>52</v>
      </c>
      <c r="MY10" s="55">
        <f ca="1">BingoMaker.com!$MY$4</f>
        <v>66</v>
      </c>
      <c r="MZ10" s="55">
        <f ca="1">BingoMaker.com!$MZ$4</f>
        <v>10</v>
      </c>
      <c r="NA10" s="55">
        <f ca="1">BingoMaker.com!$NA$4</f>
        <v>23</v>
      </c>
      <c r="NB10" s="55">
        <f ca="1">BingoMaker.com!$NB$4</f>
        <v>40</v>
      </c>
      <c r="NC10" s="55">
        <f ca="1">BingoMaker.com!$NC$4</f>
        <v>59</v>
      </c>
      <c r="ND10" s="55">
        <f ca="1">BingoMaker.com!$ND$4</f>
        <v>67</v>
      </c>
      <c r="NE10" s="55"/>
      <c r="NF10" s="55">
        <f ca="1">BingoMaker.com!$NF$4</f>
        <v>8</v>
      </c>
      <c r="NG10" s="55">
        <f ca="1">BingoMaker.com!$NG$4</f>
        <v>24</v>
      </c>
      <c r="NH10" s="55">
        <f ca="1">BingoMaker.com!$NH$4</f>
        <v>40</v>
      </c>
      <c r="NI10" s="55">
        <f ca="1">BingoMaker.com!$NI$4</f>
        <v>59</v>
      </c>
      <c r="NJ10" s="55">
        <f ca="1">BingoMaker.com!$NJ$4</f>
        <v>74</v>
      </c>
      <c r="NK10" s="55">
        <f ca="1">BingoMaker.com!$NK$4</f>
        <v>8</v>
      </c>
      <c r="NL10" s="55">
        <f ca="1">BingoMaker.com!$NL$4</f>
        <v>25</v>
      </c>
      <c r="NM10" s="55">
        <f ca="1">BingoMaker.com!$NM$4</f>
        <v>37</v>
      </c>
      <c r="NN10" s="55">
        <f ca="1">BingoMaker.com!$NN$4</f>
        <v>52</v>
      </c>
      <c r="NO10" s="55">
        <f ca="1">BingoMaker.com!$NO$4</f>
        <v>64</v>
      </c>
      <c r="NP10" s="55"/>
      <c r="NQ10" s="55">
        <f ca="1">BingoMaker.com!$NQ$4</f>
        <v>6</v>
      </c>
      <c r="NR10" s="55">
        <f ca="1">BingoMaker.com!$NR$4</f>
        <v>25</v>
      </c>
      <c r="NS10" s="55">
        <f ca="1">BingoMaker.com!$NS$4</f>
        <v>37</v>
      </c>
      <c r="NT10" s="55">
        <f ca="1">BingoMaker.com!$NT$4</f>
        <v>46</v>
      </c>
      <c r="NU10" s="55">
        <f ca="1">BingoMaker.com!$NU$4</f>
        <v>62</v>
      </c>
      <c r="NV10" s="55">
        <f ca="1">BingoMaker.com!$NV$4</f>
        <v>4</v>
      </c>
      <c r="NW10" s="55">
        <f ca="1">BingoMaker.com!$NW$4</f>
        <v>20</v>
      </c>
      <c r="NX10" s="55">
        <f ca="1">BingoMaker.com!$NX$4</f>
        <v>35</v>
      </c>
      <c r="NY10" s="55">
        <f ca="1">BingoMaker.com!$NY$4</f>
        <v>46</v>
      </c>
      <c r="NZ10" s="55">
        <f ca="1">BingoMaker.com!$NZ$4</f>
        <v>64</v>
      </c>
      <c r="OA10" s="55"/>
      <c r="OB10" s="55">
        <f ca="1">BingoMaker.com!$OB$4</f>
        <v>10</v>
      </c>
      <c r="OC10" s="55">
        <f ca="1">BingoMaker.com!$OC$4</f>
        <v>21</v>
      </c>
      <c r="OD10" s="55">
        <f ca="1">BingoMaker.com!$OD$4</f>
        <v>35</v>
      </c>
      <c r="OE10" s="55">
        <f ca="1">BingoMaker.com!$OE$4</f>
        <v>46</v>
      </c>
      <c r="OF10" s="55">
        <f ca="1">BingoMaker.com!$OF$4</f>
        <v>72</v>
      </c>
      <c r="OG10" s="55">
        <f ca="1">BingoMaker.com!$OG$4</f>
        <v>1</v>
      </c>
      <c r="OH10" s="55">
        <f ca="1">BingoMaker.com!$OH$4</f>
        <v>21</v>
      </c>
      <c r="OI10" s="55">
        <f ca="1">BingoMaker.com!$OI$4</f>
        <v>36</v>
      </c>
      <c r="OJ10" s="55">
        <f ca="1">BingoMaker.com!$OJ$4</f>
        <v>59</v>
      </c>
      <c r="OK10" s="55">
        <f ca="1">BingoMaker.com!$OK$4</f>
        <v>62</v>
      </c>
      <c r="OL10" s="55"/>
      <c r="OM10" s="55">
        <f ca="1">BingoMaker.com!$OM$4</f>
        <v>4</v>
      </c>
      <c r="ON10" s="55">
        <f ca="1">BingoMaker.com!$ON$4</f>
        <v>28</v>
      </c>
      <c r="OO10" s="55">
        <f ca="1">BingoMaker.com!$OO$4</f>
        <v>42</v>
      </c>
      <c r="OP10" s="55">
        <f ca="1">BingoMaker.com!$OP$4</f>
        <v>50</v>
      </c>
      <c r="OQ10" s="55">
        <f ca="1">BingoMaker.com!$OQ$4</f>
        <v>67</v>
      </c>
      <c r="OR10" s="55">
        <f ca="1">BingoMaker.com!$OR$4</f>
        <v>5</v>
      </c>
      <c r="OS10" s="55">
        <f ca="1">BingoMaker.com!$OS$4</f>
        <v>16</v>
      </c>
      <c r="OT10" s="55">
        <f ca="1">BingoMaker.com!$OT$4</f>
        <v>34</v>
      </c>
      <c r="OU10" s="55">
        <f ca="1">BingoMaker.com!$OU$4</f>
        <v>60</v>
      </c>
      <c r="OV10" s="55">
        <f ca="1">BingoMaker.com!$OV$4</f>
        <v>75</v>
      </c>
      <c r="OW10" s="55"/>
      <c r="OX10" s="55">
        <f ca="1">BingoMaker.com!$OX$4</f>
        <v>6</v>
      </c>
      <c r="OY10" s="55">
        <f ca="1">BingoMaker.com!$OY$4</f>
        <v>22</v>
      </c>
      <c r="OZ10" s="55">
        <f ca="1">BingoMaker.com!$OZ$4</f>
        <v>34</v>
      </c>
      <c r="PA10" s="55">
        <f ca="1">BingoMaker.com!$PA$4</f>
        <v>54</v>
      </c>
      <c r="PB10" s="55">
        <f ca="1">BingoMaker.com!$PB$4</f>
        <v>61</v>
      </c>
      <c r="PC10" s="55">
        <f ca="1">BingoMaker.com!$PC$4</f>
        <v>3</v>
      </c>
      <c r="PD10" s="55">
        <f ca="1">BingoMaker.com!$PD$4</f>
        <v>22</v>
      </c>
      <c r="PE10" s="55">
        <f ca="1">BingoMaker.com!$PE$4</f>
        <v>40</v>
      </c>
      <c r="PF10" s="55">
        <f ca="1">BingoMaker.com!$PF$4</f>
        <v>48</v>
      </c>
      <c r="PG10" s="55">
        <f ca="1">BingoMaker.com!$PG$4</f>
        <v>69</v>
      </c>
      <c r="PH10" s="55"/>
      <c r="PI10" s="55">
        <f ca="1">BingoMaker.com!$PI$4</f>
        <v>4</v>
      </c>
      <c r="PJ10" s="55">
        <f ca="1">BingoMaker.com!$PJ$4</f>
        <v>23</v>
      </c>
      <c r="PK10" s="55">
        <f ca="1">BingoMaker.com!$PK$4</f>
        <v>38</v>
      </c>
      <c r="PL10" s="55">
        <f ca="1">BingoMaker.com!$PL$4</f>
        <v>54</v>
      </c>
      <c r="PM10" s="55">
        <f ca="1">BingoMaker.com!$PM$4</f>
        <v>70</v>
      </c>
      <c r="PN10" s="55">
        <f ca="1">BingoMaker.com!$PN$4</f>
        <v>11</v>
      </c>
      <c r="PO10" s="55">
        <f ca="1">BingoMaker.com!$PO$4</f>
        <v>30</v>
      </c>
      <c r="PP10" s="55">
        <f ca="1">BingoMaker.com!$PP$4</f>
        <v>37</v>
      </c>
      <c r="PQ10" s="55">
        <f ca="1">BingoMaker.com!$PQ$4</f>
        <v>53</v>
      </c>
      <c r="PR10" s="55">
        <f ca="1">BingoMaker.com!$PR$4</f>
        <v>68</v>
      </c>
      <c r="PS10" s="55"/>
      <c r="PT10" s="55">
        <f ca="1">BingoMaker.com!$PT$4</f>
        <v>15</v>
      </c>
      <c r="PU10" s="55">
        <f ca="1">BingoMaker.com!$PU$4</f>
        <v>17</v>
      </c>
      <c r="PV10" s="55">
        <f ca="1">BingoMaker.com!$PV$4</f>
        <v>32</v>
      </c>
      <c r="PW10" s="55">
        <f ca="1">BingoMaker.com!$PW$4</f>
        <v>47</v>
      </c>
      <c r="PX10" s="55">
        <f ca="1">BingoMaker.com!$PX$4</f>
        <v>64</v>
      </c>
      <c r="PY10" s="55">
        <f ca="1">BingoMaker.com!$PY$4</f>
        <v>10</v>
      </c>
      <c r="PZ10" s="55">
        <f ca="1">BingoMaker.com!$PZ$4</f>
        <v>21</v>
      </c>
      <c r="QA10" s="55">
        <f ca="1">BingoMaker.com!$QA$4</f>
        <v>43</v>
      </c>
      <c r="QB10" s="55">
        <f ca="1">BingoMaker.com!$QB$4</f>
        <v>46</v>
      </c>
      <c r="QC10" s="55">
        <f ca="1">BingoMaker.com!$QC$4</f>
        <v>62</v>
      </c>
      <c r="QD10" s="55"/>
      <c r="QE10" s="55">
        <f ca="1">BingoMaker.com!$QE$4</f>
        <v>6</v>
      </c>
      <c r="QF10" s="55">
        <f ca="1">BingoMaker.com!$QF$4</f>
        <v>30</v>
      </c>
      <c r="QG10" s="55">
        <f ca="1">BingoMaker.com!$QG$4</f>
        <v>40</v>
      </c>
      <c r="QH10" s="55">
        <f ca="1">BingoMaker.com!$QH$4</f>
        <v>54</v>
      </c>
      <c r="QI10" s="55">
        <f ca="1">BingoMaker.com!$QI$4</f>
        <v>73</v>
      </c>
      <c r="QJ10" s="55">
        <f ca="1">BingoMaker.com!$QJ$4</f>
        <v>12</v>
      </c>
      <c r="QK10" s="55">
        <f ca="1">BingoMaker.com!$QK$4</f>
        <v>19</v>
      </c>
      <c r="QL10" s="55">
        <f ca="1">BingoMaker.com!$QL$4</f>
        <v>42</v>
      </c>
      <c r="QM10" s="55">
        <f ca="1">BingoMaker.com!$QM$4</f>
        <v>46</v>
      </c>
      <c r="QN10" s="55">
        <f ca="1">BingoMaker.com!$QN$4</f>
        <v>74</v>
      </c>
      <c r="QO10" s="55"/>
      <c r="QP10" s="55">
        <f ca="1">BingoMaker.com!$QP$4</f>
        <v>4</v>
      </c>
      <c r="QQ10" s="55">
        <f ca="1">BingoMaker.com!$QQ$4</f>
        <v>26</v>
      </c>
      <c r="QR10" s="55">
        <f ca="1">BingoMaker.com!$QR$4</f>
        <v>44</v>
      </c>
      <c r="QS10" s="55">
        <f ca="1">BingoMaker.com!$QS$4</f>
        <v>48</v>
      </c>
      <c r="QT10" s="55">
        <f ca="1">BingoMaker.com!$QT$4</f>
        <v>68</v>
      </c>
      <c r="QU10" s="55">
        <f ca="1">BingoMaker.com!$QU$4</f>
        <v>2</v>
      </c>
      <c r="QV10" s="55">
        <f ca="1">BingoMaker.com!$QV$4</f>
        <v>17</v>
      </c>
      <c r="QW10" s="55">
        <f ca="1">BingoMaker.com!$QW$4</f>
        <v>40</v>
      </c>
      <c r="QX10" s="55">
        <f ca="1">BingoMaker.com!$QX$4</f>
        <v>47</v>
      </c>
      <c r="QY10" s="55">
        <f ca="1">BingoMaker.com!$QY$4</f>
        <v>62</v>
      </c>
      <c r="QZ10" s="55"/>
      <c r="RA10" s="55">
        <f ca="1">BingoMaker.com!$RA$4</f>
        <v>4</v>
      </c>
      <c r="RB10" s="55">
        <f ca="1">BingoMaker.com!$RB$4</f>
        <v>24</v>
      </c>
      <c r="RC10" s="55">
        <f ca="1">BingoMaker.com!$RC$4</f>
        <v>35</v>
      </c>
      <c r="RD10" s="55">
        <f ca="1">BingoMaker.com!$RD$4</f>
        <v>55</v>
      </c>
      <c r="RE10" s="55">
        <f ca="1">BingoMaker.com!$RE$4</f>
        <v>69</v>
      </c>
      <c r="RF10" s="55">
        <f ca="1">BingoMaker.com!$RF$4</f>
        <v>9</v>
      </c>
      <c r="RG10" s="55">
        <f ca="1">BingoMaker.com!$RG$4</f>
        <v>19</v>
      </c>
      <c r="RH10" s="55">
        <f ca="1">BingoMaker.com!$RH$4</f>
        <v>31</v>
      </c>
      <c r="RI10" s="55">
        <f ca="1">BingoMaker.com!$RI$4</f>
        <v>48</v>
      </c>
      <c r="RJ10" s="55">
        <f ca="1">BingoMaker.com!$RJ$4</f>
        <v>71</v>
      </c>
      <c r="RK10" s="55"/>
      <c r="RL10" s="55">
        <f ca="1">BingoMaker.com!$RL$4</f>
        <v>13</v>
      </c>
      <c r="RM10" s="55">
        <f ca="1">BingoMaker.com!$RM$4</f>
        <v>22</v>
      </c>
      <c r="RN10" s="55">
        <f ca="1">BingoMaker.com!$RN$4</f>
        <v>45</v>
      </c>
      <c r="RO10" s="55">
        <f ca="1">BingoMaker.com!$RO$4</f>
        <v>52</v>
      </c>
      <c r="RP10" s="55">
        <f ca="1">BingoMaker.com!$RP$4</f>
        <v>75</v>
      </c>
      <c r="RQ10" s="55">
        <f ca="1">BingoMaker.com!$RQ$4</f>
        <v>4</v>
      </c>
      <c r="RR10" s="55">
        <f ca="1">BingoMaker.com!$RR$4</f>
        <v>18</v>
      </c>
      <c r="RS10" s="55">
        <f ca="1">BingoMaker.com!$RS$4</f>
        <v>38</v>
      </c>
      <c r="RT10" s="55">
        <f ca="1">BingoMaker.com!$RT$4</f>
        <v>55</v>
      </c>
      <c r="RU10" s="55">
        <f ca="1">BingoMaker.com!$RU$4</f>
        <v>68</v>
      </c>
      <c r="RV10" s="55"/>
      <c r="RW10" s="55">
        <f ca="1">BingoMaker.com!$RW$4</f>
        <v>13</v>
      </c>
      <c r="RX10" s="55">
        <f ca="1">BingoMaker.com!$RX$4</f>
        <v>27</v>
      </c>
      <c r="RY10" s="55">
        <f ca="1">BingoMaker.com!$RY$4</f>
        <v>36</v>
      </c>
      <c r="RZ10" s="55">
        <f ca="1">BingoMaker.com!$RZ$4</f>
        <v>55</v>
      </c>
      <c r="SA10" s="55">
        <f ca="1">BingoMaker.com!$SA$4</f>
        <v>75</v>
      </c>
      <c r="SB10" s="55">
        <f ca="1">BingoMaker.com!$SB$4</f>
        <v>8</v>
      </c>
      <c r="SC10" s="55">
        <f ca="1">BingoMaker.com!$SC$4</f>
        <v>28</v>
      </c>
      <c r="SD10" s="55">
        <f ca="1">BingoMaker.com!$SD$4</f>
        <v>34</v>
      </c>
      <c r="SE10" s="55">
        <f ca="1">BingoMaker.com!$SE$4</f>
        <v>49</v>
      </c>
      <c r="SF10" s="55">
        <f ca="1">BingoMaker.com!$SF$4</f>
        <v>65</v>
      </c>
      <c r="SG10" s="55"/>
      <c r="SH10" s="55">
        <f ca="1">BingoMaker.com!$SH$4</f>
        <v>10</v>
      </c>
      <c r="SI10" s="55">
        <f ca="1">BingoMaker.com!$SI$4</f>
        <v>29</v>
      </c>
      <c r="SJ10" s="55">
        <f ca="1">BingoMaker.com!$SJ$4</f>
        <v>34</v>
      </c>
      <c r="SK10" s="55">
        <f ca="1">BingoMaker.com!$SK$4</f>
        <v>59</v>
      </c>
      <c r="SL10" s="55">
        <f ca="1">BingoMaker.com!$SL$4</f>
        <v>65</v>
      </c>
      <c r="SM10" s="55">
        <f ca="1">BingoMaker.com!$SM$4</f>
        <v>14</v>
      </c>
      <c r="SN10" s="55">
        <f ca="1">BingoMaker.com!$SN$4</f>
        <v>30</v>
      </c>
      <c r="SO10" s="55">
        <f ca="1">BingoMaker.com!$SO$4</f>
        <v>36</v>
      </c>
      <c r="SP10" s="55">
        <f ca="1">BingoMaker.com!$SP$4</f>
        <v>56</v>
      </c>
      <c r="SQ10" s="55">
        <f ca="1">BingoMaker.com!$SQ$4</f>
        <v>74</v>
      </c>
      <c r="SR10" s="55"/>
      <c r="SS10" s="55">
        <f ca="1">BingoMaker.com!$SS$4</f>
        <v>7</v>
      </c>
      <c r="ST10" s="55">
        <f ca="1">BingoMaker.com!$ST$4</f>
        <v>16</v>
      </c>
      <c r="SU10" s="55">
        <f ca="1">BingoMaker.com!$SU$4</f>
        <v>44</v>
      </c>
      <c r="SV10" s="55">
        <f ca="1">BingoMaker.com!$SV$4</f>
        <v>47</v>
      </c>
      <c r="SW10" s="55">
        <f ca="1">BingoMaker.com!$SW$4</f>
        <v>61</v>
      </c>
      <c r="SX10" s="55">
        <f ca="1">BingoMaker.com!$SX$4</f>
        <v>15</v>
      </c>
      <c r="SY10" s="55">
        <f ca="1">BingoMaker.com!$SY$4</f>
        <v>16</v>
      </c>
      <c r="SZ10" s="55">
        <f ca="1">BingoMaker.com!$SZ$4</f>
        <v>41</v>
      </c>
      <c r="TA10" s="55">
        <f ca="1">BingoMaker.com!$TA$4</f>
        <v>58</v>
      </c>
      <c r="TB10" s="55">
        <f ca="1">BingoMaker.com!$TB$4</f>
        <v>67</v>
      </c>
      <c r="TC10" s="55"/>
      <c r="TD10" s="55">
        <f ca="1">BingoMaker.com!$TD$4</f>
        <v>11</v>
      </c>
      <c r="TE10" s="55">
        <f ca="1">BingoMaker.com!$TE$4</f>
        <v>20</v>
      </c>
      <c r="TF10" s="55">
        <f ca="1">BingoMaker.com!$TF$4</f>
        <v>43</v>
      </c>
      <c r="TG10" s="55">
        <f ca="1">BingoMaker.com!$TG$4</f>
        <v>49</v>
      </c>
      <c r="TH10" s="55">
        <f ca="1">BingoMaker.com!$TH$4</f>
        <v>67</v>
      </c>
      <c r="TI10" s="55">
        <f ca="1">BingoMaker.com!$TI$4</f>
        <v>7</v>
      </c>
      <c r="TJ10" s="55">
        <f ca="1">BingoMaker.com!$TJ$4</f>
        <v>30</v>
      </c>
      <c r="TK10" s="55">
        <f ca="1">BingoMaker.com!$TK$4</f>
        <v>32</v>
      </c>
      <c r="TL10" s="55">
        <f ca="1">BingoMaker.com!$TL$4</f>
        <v>46</v>
      </c>
      <c r="TM10" s="55">
        <f ca="1">BingoMaker.com!$TM$4</f>
        <v>69</v>
      </c>
      <c r="TN10" s="55"/>
      <c r="TO10" s="55">
        <f ca="1">BingoMaker.com!$TO$4</f>
        <v>11</v>
      </c>
      <c r="TP10" s="55">
        <f ca="1">BingoMaker.com!$TP$4</f>
        <v>24</v>
      </c>
      <c r="TQ10" s="55">
        <f ca="1">BingoMaker.com!$TQ$4</f>
        <v>44</v>
      </c>
      <c r="TR10" s="55">
        <f ca="1">BingoMaker.com!$TR$4</f>
        <v>56</v>
      </c>
      <c r="TS10" s="55">
        <f ca="1">BingoMaker.com!$TS$4</f>
        <v>65</v>
      </c>
      <c r="TT10" s="55">
        <f ca="1">BingoMaker.com!$TT$4</f>
        <v>3</v>
      </c>
      <c r="TU10" s="55">
        <f ca="1">BingoMaker.com!$TU$4</f>
        <v>20</v>
      </c>
      <c r="TV10" s="55">
        <f ca="1">BingoMaker.com!$TV$4</f>
        <v>36</v>
      </c>
      <c r="TW10" s="55">
        <f ca="1">BingoMaker.com!$TW$4</f>
        <v>57</v>
      </c>
      <c r="TX10" s="55">
        <f ca="1">BingoMaker.com!$TX$4</f>
        <v>73</v>
      </c>
      <c r="TY10" s="55"/>
      <c r="TZ10" s="55">
        <f ca="1">BingoMaker.com!$TZ$4</f>
        <v>2</v>
      </c>
      <c r="UA10" s="55">
        <f ca="1">BingoMaker.com!$UA$4</f>
        <v>21</v>
      </c>
      <c r="UB10" s="55">
        <f ca="1">BingoMaker.com!$UB$4</f>
        <v>34</v>
      </c>
      <c r="UC10" s="55">
        <f ca="1">BingoMaker.com!$UC$4</f>
        <v>58</v>
      </c>
      <c r="UD10" s="55">
        <f ca="1">BingoMaker.com!$UD$4</f>
        <v>74</v>
      </c>
      <c r="UE10" s="55">
        <f ca="1">BingoMaker.com!$UE$4</f>
        <v>4</v>
      </c>
      <c r="UF10" s="55">
        <f ca="1">BingoMaker.com!$UF$4</f>
        <v>27</v>
      </c>
      <c r="UG10" s="55">
        <f ca="1">BingoMaker.com!$UG$4</f>
        <v>41</v>
      </c>
      <c r="UH10" s="55">
        <f ca="1">BingoMaker.com!$UH$4</f>
        <v>50</v>
      </c>
      <c r="UI10" s="55">
        <f ca="1">BingoMaker.com!$UI$4</f>
        <v>70</v>
      </c>
      <c r="UJ10" s="55"/>
      <c r="UK10" s="55">
        <f ca="1">BingoMaker.com!$UK$4</f>
        <v>1</v>
      </c>
      <c r="UL10" s="55">
        <f ca="1">BingoMaker.com!$UL$4</f>
        <v>20</v>
      </c>
      <c r="UM10" s="55">
        <f ca="1">BingoMaker.com!$UM$4</f>
        <v>43</v>
      </c>
      <c r="UN10" s="55">
        <f ca="1">BingoMaker.com!$UN$4</f>
        <v>46</v>
      </c>
      <c r="UO10" s="55">
        <f ca="1">BingoMaker.com!$UO$4</f>
        <v>73</v>
      </c>
    </row>
    <row r="11" spans="1:561" x14ac:dyDescent="0.15">
      <c r="A11" s="54">
        <v>11</v>
      </c>
      <c r="B11" s="54">
        <f t="shared" ca="1" si="0"/>
        <v>0.52939685040093842</v>
      </c>
      <c r="C11" s="54">
        <v>26</v>
      </c>
      <c r="D11" s="54">
        <f ca="1">RAND()</f>
        <v>0.90314306791781684</v>
      </c>
      <c r="E11" s="54">
        <v>41</v>
      </c>
      <c r="F11" s="54">
        <f t="shared" ca="1" si="2"/>
        <v>0.16827084668352066</v>
      </c>
      <c r="G11" s="54">
        <v>56</v>
      </c>
      <c r="H11" s="54">
        <f t="shared" ca="1" si="3"/>
        <v>0.93719504669878151</v>
      </c>
      <c r="I11" s="54">
        <v>71</v>
      </c>
      <c r="J11" s="54">
        <f t="shared" ca="1" si="3"/>
        <v>0.44639064899445524</v>
      </c>
      <c r="L11" s="55">
        <f ca="1">BingoMaker.com!$L$5</f>
        <v>8</v>
      </c>
      <c r="M11" s="55">
        <f ca="1">BingoMaker.com!$M$5</f>
        <v>28</v>
      </c>
      <c r="N11" s="55">
        <f ca="1">BingoMaker.com!$N$5</f>
        <v>44</v>
      </c>
      <c r="O11" s="55">
        <f ca="1">BingoMaker.com!$O$5</f>
        <v>47</v>
      </c>
      <c r="P11" s="55">
        <f ca="1">BingoMaker.com!$P$5</f>
        <v>64</v>
      </c>
      <c r="Q11" s="55"/>
      <c r="R11" s="55">
        <f ca="1">BingoMaker.com!$R$5</f>
        <v>3</v>
      </c>
      <c r="S11" s="55">
        <f ca="1">BingoMaker.com!$S$5</f>
        <v>27</v>
      </c>
      <c r="T11" s="55">
        <f ca="1">BingoMaker.com!$T$5</f>
        <v>45</v>
      </c>
      <c r="U11" s="55">
        <f ca="1">BingoMaker.com!$U$5</f>
        <v>57</v>
      </c>
      <c r="V11" s="55">
        <f ca="1">BingoMaker.com!$V$5</f>
        <v>65</v>
      </c>
      <c r="W11" s="55">
        <f ca="1">BingoMaker.com!$W$5</f>
        <v>4</v>
      </c>
      <c r="X11" s="55">
        <f ca="1">BingoMaker.com!$X$5</f>
        <v>24</v>
      </c>
      <c r="Y11" s="55">
        <f ca="1">BingoMaker.com!$Y$5</f>
        <v>35</v>
      </c>
      <c r="Z11" s="55">
        <f ca="1">BingoMaker.com!$Z$5</f>
        <v>55</v>
      </c>
      <c r="AA11" s="55">
        <f ca="1">BingoMaker.com!$AA$5</f>
        <v>75</v>
      </c>
      <c r="AB11" s="55"/>
      <c r="AC11" s="55">
        <f ca="1">BingoMaker.com!$AC$5</f>
        <v>6</v>
      </c>
      <c r="AD11" s="55">
        <f ca="1">BingoMaker.com!$AD$5</f>
        <v>19</v>
      </c>
      <c r="AE11" s="55">
        <f ca="1">BingoMaker.com!$AE$5</f>
        <v>38</v>
      </c>
      <c r="AF11" s="55">
        <f ca="1">BingoMaker.com!$AF$5</f>
        <v>56</v>
      </c>
      <c r="AG11" s="55">
        <f ca="1">BingoMaker.com!$AG$5</f>
        <v>72</v>
      </c>
      <c r="AH11" s="55">
        <f ca="1">BingoMaker.com!$AH$5</f>
        <v>6</v>
      </c>
      <c r="AI11" s="55">
        <f ca="1">BingoMaker.com!$AI$5</f>
        <v>20</v>
      </c>
      <c r="AJ11" s="55">
        <f ca="1">BingoMaker.com!$AJ$5</f>
        <v>37</v>
      </c>
      <c r="AK11" s="55">
        <f ca="1">BingoMaker.com!$AK$5</f>
        <v>60</v>
      </c>
      <c r="AL11" s="55">
        <f ca="1">BingoMaker.com!$AL$5</f>
        <v>71</v>
      </c>
      <c r="AM11" s="55"/>
      <c r="AN11" s="55">
        <f ca="1">BingoMaker.com!$AN$5</f>
        <v>12</v>
      </c>
      <c r="AO11" s="55">
        <f ca="1">BingoMaker.com!$AO$5</f>
        <v>30</v>
      </c>
      <c r="AP11" s="55">
        <f ca="1">BingoMaker.com!$AP$5</f>
        <v>31</v>
      </c>
      <c r="AQ11" s="55">
        <f ca="1">BingoMaker.com!$AQ$5</f>
        <v>53</v>
      </c>
      <c r="AR11" s="55">
        <f ca="1">BingoMaker.com!$AR$5</f>
        <v>68</v>
      </c>
      <c r="AS11" s="55">
        <f ca="1">BingoMaker.com!$AS$5</f>
        <v>5</v>
      </c>
      <c r="AT11" s="55">
        <f ca="1">BingoMaker.com!$AT$5</f>
        <v>24</v>
      </c>
      <c r="AU11" s="55">
        <f ca="1">BingoMaker.com!$AU$5</f>
        <v>33</v>
      </c>
      <c r="AV11" s="55">
        <f ca="1">BingoMaker.com!$AV$5</f>
        <v>54</v>
      </c>
      <c r="AW11" s="55">
        <f ca="1">BingoMaker.com!$AW$5</f>
        <v>62</v>
      </c>
      <c r="AX11" s="55"/>
      <c r="AY11" s="55">
        <f ca="1">BingoMaker.com!$AY$5</f>
        <v>14</v>
      </c>
      <c r="AZ11" s="55">
        <f ca="1">BingoMaker.com!$AZ$5</f>
        <v>18</v>
      </c>
      <c r="BA11" s="55">
        <f ca="1">BingoMaker.com!$BA$5</f>
        <v>38</v>
      </c>
      <c r="BB11" s="55">
        <f ca="1">BingoMaker.com!$BB$5</f>
        <v>59</v>
      </c>
      <c r="BC11" s="55">
        <f ca="1">BingoMaker.com!$BC$5</f>
        <v>69</v>
      </c>
      <c r="BD11" s="55">
        <f ca="1">BingoMaker.com!$BD$5</f>
        <v>11</v>
      </c>
      <c r="BE11" s="55">
        <f ca="1">BingoMaker.com!$BE$5</f>
        <v>16</v>
      </c>
      <c r="BF11" s="55">
        <f ca="1">BingoMaker.com!$BF$5</f>
        <v>32</v>
      </c>
      <c r="BG11" s="55">
        <f ca="1">BingoMaker.com!$BG$5</f>
        <v>53</v>
      </c>
      <c r="BH11" s="55">
        <f ca="1">BingoMaker.com!$BH$5</f>
        <v>69</v>
      </c>
      <c r="BI11" s="55"/>
      <c r="BJ11" s="55">
        <f ca="1">BingoMaker.com!$BJ$5</f>
        <v>14</v>
      </c>
      <c r="BK11" s="55">
        <f ca="1">BingoMaker.com!$BK$5</f>
        <v>29</v>
      </c>
      <c r="BL11" s="55">
        <f ca="1">BingoMaker.com!$BL$5</f>
        <v>36</v>
      </c>
      <c r="BM11" s="55">
        <f ca="1">BingoMaker.com!$BM$5</f>
        <v>52</v>
      </c>
      <c r="BN11" s="55">
        <f ca="1">BingoMaker.com!$BN$5</f>
        <v>75</v>
      </c>
      <c r="BO11" s="55">
        <f ca="1">BingoMaker.com!$BO$5</f>
        <v>11</v>
      </c>
      <c r="BP11" s="55">
        <f ca="1">BingoMaker.com!$BP$5</f>
        <v>22</v>
      </c>
      <c r="BQ11" s="55">
        <f ca="1">BingoMaker.com!$BQ$5</f>
        <v>31</v>
      </c>
      <c r="BR11" s="55">
        <f ca="1">BingoMaker.com!$BR$5</f>
        <v>47</v>
      </c>
      <c r="BS11" s="55">
        <f ca="1">BingoMaker.com!$BS$5</f>
        <v>65</v>
      </c>
      <c r="BT11" s="55"/>
      <c r="BU11" s="55">
        <f ca="1">BingoMaker.com!$BU$5</f>
        <v>3</v>
      </c>
      <c r="BV11" s="55">
        <f ca="1">BingoMaker.com!$BV$5</f>
        <v>24</v>
      </c>
      <c r="BW11" s="55">
        <f ca="1">BingoMaker.com!$BW$5</f>
        <v>39</v>
      </c>
      <c r="BX11" s="55">
        <f ca="1">BingoMaker.com!$BX$5</f>
        <v>51</v>
      </c>
      <c r="BY11" s="55">
        <f ca="1">BingoMaker.com!$BY$5</f>
        <v>63</v>
      </c>
      <c r="BZ11" s="55">
        <f ca="1">BingoMaker.com!$BZ$5</f>
        <v>12</v>
      </c>
      <c r="CA11" s="55">
        <f ca="1">BingoMaker.com!$CA$5</f>
        <v>22</v>
      </c>
      <c r="CB11" s="55">
        <f ca="1">BingoMaker.com!$CB$5</f>
        <v>36</v>
      </c>
      <c r="CC11" s="55">
        <f ca="1">BingoMaker.com!$CC$5</f>
        <v>50</v>
      </c>
      <c r="CD11" s="55">
        <f ca="1">BingoMaker.com!$CD$5</f>
        <v>63</v>
      </c>
      <c r="CE11" s="55"/>
      <c r="CF11" s="55">
        <f ca="1">BingoMaker.com!$CF$5</f>
        <v>15</v>
      </c>
      <c r="CG11" s="55">
        <f ca="1">BingoMaker.com!$CG$5</f>
        <v>17</v>
      </c>
      <c r="CH11" s="55">
        <f ca="1">BingoMaker.com!$CH$5</f>
        <v>45</v>
      </c>
      <c r="CI11" s="55">
        <f ca="1">BingoMaker.com!$CI$5</f>
        <v>57</v>
      </c>
      <c r="CJ11" s="55">
        <f ca="1">BingoMaker.com!$CJ$5</f>
        <v>74</v>
      </c>
      <c r="CK11" s="55">
        <f ca="1">BingoMaker.com!$CK$5</f>
        <v>3</v>
      </c>
      <c r="CL11" s="55">
        <f ca="1">BingoMaker.com!$CL$5</f>
        <v>26</v>
      </c>
      <c r="CM11" s="55">
        <f ca="1">BingoMaker.com!$CM$5</f>
        <v>38</v>
      </c>
      <c r="CN11" s="55">
        <f ca="1">BingoMaker.com!$CN$5</f>
        <v>58</v>
      </c>
      <c r="CO11" s="55">
        <f ca="1">BingoMaker.com!$CO$5</f>
        <v>73</v>
      </c>
      <c r="CP11" s="55"/>
      <c r="CQ11" s="55">
        <f ca="1">BingoMaker.com!$CQ$5</f>
        <v>7</v>
      </c>
      <c r="CR11" s="55">
        <f ca="1">BingoMaker.com!$CR$5</f>
        <v>27</v>
      </c>
      <c r="CS11" s="55">
        <f ca="1">BingoMaker.com!$CS$5</f>
        <v>37</v>
      </c>
      <c r="CT11" s="55">
        <f ca="1">BingoMaker.com!$CT$5</f>
        <v>53</v>
      </c>
      <c r="CU11" s="55">
        <f ca="1">BingoMaker.com!$CU$5</f>
        <v>63</v>
      </c>
      <c r="CV11" s="55">
        <f ca="1">BingoMaker.com!$CV$5</f>
        <v>15</v>
      </c>
      <c r="CW11" s="55">
        <f ca="1">BingoMaker.com!$CW$5</f>
        <v>25</v>
      </c>
      <c r="CX11" s="55">
        <f ca="1">BingoMaker.com!$CX$5</f>
        <v>45</v>
      </c>
      <c r="CY11" s="55">
        <f ca="1">BingoMaker.com!$CY$5</f>
        <v>50</v>
      </c>
      <c r="CZ11" s="55">
        <f ca="1">BingoMaker.com!$CZ$5</f>
        <v>74</v>
      </c>
      <c r="DA11" s="55"/>
      <c r="DB11" s="55">
        <f ca="1">BingoMaker.com!$DB$5</f>
        <v>2</v>
      </c>
      <c r="DC11" s="55">
        <f ca="1">BingoMaker.com!$DC$5</f>
        <v>21</v>
      </c>
      <c r="DD11" s="55">
        <f ca="1">BingoMaker.com!$DD$5</f>
        <v>42</v>
      </c>
      <c r="DE11" s="55">
        <f ca="1">BingoMaker.com!$DE$5</f>
        <v>56</v>
      </c>
      <c r="DF11" s="55">
        <f ca="1">BingoMaker.com!$DF$5</f>
        <v>74</v>
      </c>
      <c r="DG11" s="55">
        <f ca="1">BingoMaker.com!$DG$5</f>
        <v>3</v>
      </c>
      <c r="DH11" s="55">
        <f ca="1">BingoMaker.com!$DH$5</f>
        <v>16</v>
      </c>
      <c r="DI11" s="55">
        <f ca="1">BingoMaker.com!$DI$5</f>
        <v>43</v>
      </c>
      <c r="DJ11" s="55">
        <f ca="1">BingoMaker.com!$DJ$5</f>
        <v>58</v>
      </c>
      <c r="DK11" s="55">
        <f ca="1">BingoMaker.com!$DK$5</f>
        <v>74</v>
      </c>
      <c r="DL11" s="55"/>
      <c r="DM11" s="55">
        <f ca="1">BingoMaker.com!$DM$5</f>
        <v>15</v>
      </c>
      <c r="DN11" s="55">
        <f ca="1">BingoMaker.com!$DN$5</f>
        <v>17</v>
      </c>
      <c r="DO11" s="55">
        <f ca="1">BingoMaker.com!$DO$5</f>
        <v>41</v>
      </c>
      <c r="DP11" s="55">
        <f ca="1">BingoMaker.com!$DP$5</f>
        <v>48</v>
      </c>
      <c r="DQ11" s="55">
        <f ca="1">BingoMaker.com!$DQ$5</f>
        <v>62</v>
      </c>
      <c r="DR11" s="55">
        <f ca="1">BingoMaker.com!$DR$5</f>
        <v>15</v>
      </c>
      <c r="DS11" s="55">
        <f ca="1">BingoMaker.com!$DS$5</f>
        <v>26</v>
      </c>
      <c r="DT11" s="55">
        <f ca="1">BingoMaker.com!$DT$5</f>
        <v>31</v>
      </c>
      <c r="DU11" s="55">
        <f ca="1">BingoMaker.com!$DU$5</f>
        <v>57</v>
      </c>
      <c r="DV11" s="55">
        <f ca="1">BingoMaker.com!$DV$5</f>
        <v>75</v>
      </c>
      <c r="DW11" s="55"/>
      <c r="DX11" s="55">
        <f ca="1">BingoMaker.com!$DX$5</f>
        <v>9</v>
      </c>
      <c r="DY11" s="55">
        <f ca="1">BingoMaker.com!$DY$5</f>
        <v>23</v>
      </c>
      <c r="DZ11" s="55">
        <f ca="1">BingoMaker.com!$DZ$5</f>
        <v>31</v>
      </c>
      <c r="EA11" s="55">
        <f ca="1">BingoMaker.com!$EA$5</f>
        <v>53</v>
      </c>
      <c r="EB11" s="55">
        <f ca="1">BingoMaker.com!$EB$5</f>
        <v>71</v>
      </c>
      <c r="EC11" s="55">
        <f ca="1">BingoMaker.com!$EC$5</f>
        <v>12</v>
      </c>
      <c r="ED11" s="55">
        <f ca="1">BingoMaker.com!$ED$5</f>
        <v>18</v>
      </c>
      <c r="EE11" s="55">
        <f ca="1">BingoMaker.com!$EE$5</f>
        <v>34</v>
      </c>
      <c r="EF11" s="55">
        <f ca="1">BingoMaker.com!$EF$5</f>
        <v>58</v>
      </c>
      <c r="EG11" s="55">
        <f ca="1">BingoMaker.com!$EG$5</f>
        <v>65</v>
      </c>
      <c r="EH11" s="55"/>
      <c r="EI11" s="55">
        <f ca="1">BingoMaker.com!$EI$5</f>
        <v>14</v>
      </c>
      <c r="EJ11" s="55">
        <f ca="1">BingoMaker.com!$EJ$5</f>
        <v>20</v>
      </c>
      <c r="EK11" s="55">
        <f ca="1">BingoMaker.com!$EK$5</f>
        <v>37</v>
      </c>
      <c r="EL11" s="55">
        <f ca="1">BingoMaker.com!$EL$5</f>
        <v>47</v>
      </c>
      <c r="EM11" s="55">
        <f ca="1">BingoMaker.com!$EM$5</f>
        <v>72</v>
      </c>
      <c r="EN11" s="55">
        <f ca="1">BingoMaker.com!$EN$5</f>
        <v>3</v>
      </c>
      <c r="EO11" s="55">
        <f ca="1">BingoMaker.com!$EO$5</f>
        <v>26</v>
      </c>
      <c r="EP11" s="55">
        <f ca="1">BingoMaker.com!$EP$5</f>
        <v>36</v>
      </c>
      <c r="EQ11" s="55">
        <f ca="1">BingoMaker.com!$EQ$5</f>
        <v>54</v>
      </c>
      <c r="ER11" s="55">
        <f ca="1">BingoMaker.com!$ER$5</f>
        <v>64</v>
      </c>
      <c r="ES11" s="55"/>
      <c r="ET11" s="55">
        <f ca="1">BingoMaker.com!$ET$5</f>
        <v>12</v>
      </c>
      <c r="EU11" s="55">
        <f ca="1">BingoMaker.com!$EU$5</f>
        <v>19</v>
      </c>
      <c r="EV11" s="55">
        <f ca="1">BingoMaker.com!$EV$5</f>
        <v>32</v>
      </c>
      <c r="EW11" s="55">
        <f ca="1">BingoMaker.com!$EW$5</f>
        <v>59</v>
      </c>
      <c r="EX11" s="55">
        <f ca="1">BingoMaker.com!$EX$5</f>
        <v>61</v>
      </c>
      <c r="EY11" s="55">
        <f ca="1">BingoMaker.com!$EY$5</f>
        <v>12</v>
      </c>
      <c r="EZ11" s="55">
        <f ca="1">BingoMaker.com!$EZ$5</f>
        <v>30</v>
      </c>
      <c r="FA11" s="55">
        <f ca="1">BingoMaker.com!$FA$5</f>
        <v>32</v>
      </c>
      <c r="FB11" s="55">
        <f ca="1">BingoMaker.com!$FB$5</f>
        <v>58</v>
      </c>
      <c r="FC11" s="55">
        <f ca="1">BingoMaker.com!$FC$5</f>
        <v>63</v>
      </c>
      <c r="FD11" s="55"/>
      <c r="FE11" s="55">
        <f ca="1">BingoMaker.com!$FE$5</f>
        <v>8</v>
      </c>
      <c r="FF11" s="55">
        <f ca="1">BingoMaker.com!$FF$5</f>
        <v>18</v>
      </c>
      <c r="FG11" s="55">
        <f ca="1">BingoMaker.com!$FG$5</f>
        <v>31</v>
      </c>
      <c r="FH11" s="55">
        <f ca="1">BingoMaker.com!$FH$5</f>
        <v>52</v>
      </c>
      <c r="FI11" s="55">
        <f ca="1">BingoMaker.com!$FI$5</f>
        <v>72</v>
      </c>
      <c r="FJ11" s="55">
        <f ca="1">BingoMaker.com!$FJ$5</f>
        <v>8</v>
      </c>
      <c r="FK11" s="55">
        <f ca="1">BingoMaker.com!$FK$5</f>
        <v>28</v>
      </c>
      <c r="FL11" s="55">
        <f ca="1">BingoMaker.com!$FL$5</f>
        <v>36</v>
      </c>
      <c r="FM11" s="55">
        <f ca="1">BingoMaker.com!$FM$5</f>
        <v>51</v>
      </c>
      <c r="FN11" s="55">
        <f ca="1">BingoMaker.com!$FN$5</f>
        <v>65</v>
      </c>
      <c r="FO11" s="55"/>
      <c r="FP11" s="55">
        <f ca="1">BingoMaker.com!$FP$5</f>
        <v>2</v>
      </c>
      <c r="FQ11" s="55">
        <f ca="1">BingoMaker.com!$FQ$5</f>
        <v>29</v>
      </c>
      <c r="FR11" s="55">
        <f ca="1">BingoMaker.com!$FR$5</f>
        <v>41</v>
      </c>
      <c r="FS11" s="55">
        <f ca="1">BingoMaker.com!$FS$5</f>
        <v>51</v>
      </c>
      <c r="FT11" s="55">
        <f ca="1">BingoMaker.com!$FT$5</f>
        <v>72</v>
      </c>
      <c r="FU11" s="55">
        <f ca="1">BingoMaker.com!$FU$5</f>
        <v>5</v>
      </c>
      <c r="FV11" s="55">
        <f ca="1">BingoMaker.com!$FV$5</f>
        <v>27</v>
      </c>
      <c r="FW11" s="55">
        <f ca="1">BingoMaker.com!$FW$5</f>
        <v>31</v>
      </c>
      <c r="FX11" s="55">
        <f ca="1">BingoMaker.com!$FX$5</f>
        <v>59</v>
      </c>
      <c r="FY11" s="55">
        <f ca="1">BingoMaker.com!$FY$5</f>
        <v>61</v>
      </c>
      <c r="FZ11" s="55"/>
      <c r="GA11" s="55">
        <f ca="1">BingoMaker.com!$GA$5</f>
        <v>12</v>
      </c>
      <c r="GB11" s="55">
        <f ca="1">BingoMaker.com!$GB$5</f>
        <v>28</v>
      </c>
      <c r="GC11" s="55">
        <f ca="1">BingoMaker.com!$GC$5</f>
        <v>41</v>
      </c>
      <c r="GD11" s="55">
        <f ca="1">BingoMaker.com!$GD$5</f>
        <v>55</v>
      </c>
      <c r="GE11" s="55">
        <f ca="1">BingoMaker.com!$GE$5</f>
        <v>71</v>
      </c>
      <c r="GF11" s="55">
        <f ca="1">BingoMaker.com!$GF$5</f>
        <v>5</v>
      </c>
      <c r="GG11" s="55">
        <f ca="1">BingoMaker.com!$GG$5</f>
        <v>27</v>
      </c>
      <c r="GH11" s="55">
        <f ca="1">BingoMaker.com!$GH$5</f>
        <v>38</v>
      </c>
      <c r="GI11" s="55">
        <f ca="1">BingoMaker.com!$GI$5</f>
        <v>58</v>
      </c>
      <c r="GJ11" s="55">
        <f ca="1">BingoMaker.com!$GJ$5</f>
        <v>65</v>
      </c>
      <c r="GK11" s="55"/>
      <c r="GL11" s="55">
        <f ca="1">BingoMaker.com!$GL$5</f>
        <v>9</v>
      </c>
      <c r="GM11" s="55">
        <f ca="1">BingoMaker.com!$GM$5</f>
        <v>22</v>
      </c>
      <c r="GN11" s="55">
        <f ca="1">BingoMaker.com!$GN$5</f>
        <v>36</v>
      </c>
      <c r="GO11" s="55">
        <f ca="1">BingoMaker.com!$GO$5</f>
        <v>49</v>
      </c>
      <c r="GP11" s="55">
        <f ca="1">BingoMaker.com!$GP$5</f>
        <v>70</v>
      </c>
      <c r="GQ11" s="55">
        <f ca="1">BingoMaker.com!$GQ$5</f>
        <v>13</v>
      </c>
      <c r="GR11" s="55">
        <f ca="1">BingoMaker.com!$GR$5</f>
        <v>30</v>
      </c>
      <c r="GS11" s="55">
        <f ca="1">BingoMaker.com!$GS$5</f>
        <v>42</v>
      </c>
      <c r="GT11" s="55">
        <f ca="1">BingoMaker.com!$GT$5</f>
        <v>48</v>
      </c>
      <c r="GU11" s="55">
        <f ca="1">BingoMaker.com!$GU$5</f>
        <v>68</v>
      </c>
      <c r="GV11" s="55"/>
      <c r="GW11" s="55">
        <f ca="1">BingoMaker.com!$GW$5</f>
        <v>9</v>
      </c>
      <c r="GX11" s="55">
        <f ca="1">BingoMaker.com!$GX$5</f>
        <v>18</v>
      </c>
      <c r="GY11" s="55">
        <f ca="1">BingoMaker.com!$GY$5</f>
        <v>42</v>
      </c>
      <c r="GZ11" s="55">
        <f ca="1">BingoMaker.com!$GZ$5</f>
        <v>50</v>
      </c>
      <c r="HA11" s="55">
        <f ca="1">BingoMaker.com!$HA$5</f>
        <v>72</v>
      </c>
      <c r="HB11" s="55">
        <f ca="1">BingoMaker.com!$HB$5</f>
        <v>11</v>
      </c>
      <c r="HC11" s="55">
        <f ca="1">BingoMaker.com!$HC$5</f>
        <v>27</v>
      </c>
      <c r="HD11" s="55">
        <f ca="1">BingoMaker.com!$HD$5</f>
        <v>41</v>
      </c>
      <c r="HE11" s="55">
        <f ca="1">BingoMaker.com!$HE$5</f>
        <v>57</v>
      </c>
      <c r="HF11" s="55">
        <f ca="1">BingoMaker.com!$HF$5</f>
        <v>65</v>
      </c>
      <c r="HG11" s="55"/>
      <c r="HH11" s="55">
        <f ca="1">BingoMaker.com!$HH$5</f>
        <v>14</v>
      </c>
      <c r="HI11" s="55">
        <f ca="1">BingoMaker.com!$HI$5</f>
        <v>19</v>
      </c>
      <c r="HJ11" s="55">
        <f ca="1">BingoMaker.com!$HJ$5</f>
        <v>43</v>
      </c>
      <c r="HK11" s="55">
        <f ca="1">BingoMaker.com!$HK$5</f>
        <v>51</v>
      </c>
      <c r="HL11" s="55">
        <f ca="1">BingoMaker.com!$HL$5</f>
        <v>64</v>
      </c>
      <c r="HM11" s="55">
        <f ca="1">BingoMaker.com!$HM$5</f>
        <v>10</v>
      </c>
      <c r="HN11" s="55">
        <f ca="1">BingoMaker.com!$HN$5</f>
        <v>25</v>
      </c>
      <c r="HO11" s="55">
        <f ca="1">BingoMaker.com!$HO$5</f>
        <v>34</v>
      </c>
      <c r="HP11" s="55">
        <f ca="1">BingoMaker.com!$HP$5</f>
        <v>56</v>
      </c>
      <c r="HQ11" s="55">
        <f ca="1">BingoMaker.com!$HQ$5</f>
        <v>67</v>
      </c>
      <c r="HR11" s="55"/>
      <c r="HS11" s="55">
        <f ca="1">BingoMaker.com!$HS$5</f>
        <v>9</v>
      </c>
      <c r="HT11" s="55">
        <f ca="1">BingoMaker.com!$HT$5</f>
        <v>30</v>
      </c>
      <c r="HU11" s="55">
        <f ca="1">BingoMaker.com!$HU$5</f>
        <v>42</v>
      </c>
      <c r="HV11" s="55">
        <f ca="1">BingoMaker.com!$HV$5</f>
        <v>51</v>
      </c>
      <c r="HW11" s="55">
        <f ca="1">BingoMaker.com!$HW$5</f>
        <v>74</v>
      </c>
      <c r="HX11" s="55">
        <f ca="1">BingoMaker.com!$HX$5</f>
        <v>6</v>
      </c>
      <c r="HY11" s="55">
        <f ca="1">BingoMaker.com!$HY$5</f>
        <v>22</v>
      </c>
      <c r="HZ11" s="55">
        <f ca="1">BingoMaker.com!$HZ$5</f>
        <v>32</v>
      </c>
      <c r="IA11" s="55">
        <f ca="1">BingoMaker.com!$IA$5</f>
        <v>55</v>
      </c>
      <c r="IB11" s="55">
        <f ca="1">BingoMaker.com!$IB$5</f>
        <v>66</v>
      </c>
      <c r="IC11" s="55"/>
      <c r="ID11" s="55">
        <f ca="1">BingoMaker.com!$ID$5</f>
        <v>9</v>
      </c>
      <c r="IE11" s="55">
        <f ca="1">BingoMaker.com!$IE$5</f>
        <v>29</v>
      </c>
      <c r="IF11" s="55">
        <f ca="1">BingoMaker.com!$IF$5</f>
        <v>42</v>
      </c>
      <c r="IG11" s="55">
        <f ca="1">BingoMaker.com!$IG$5</f>
        <v>60</v>
      </c>
      <c r="IH11" s="55">
        <f ca="1">BingoMaker.com!$IH$5</f>
        <v>62</v>
      </c>
      <c r="II11" s="55">
        <f ca="1">BingoMaker.com!$II$5</f>
        <v>8</v>
      </c>
      <c r="IJ11" s="55">
        <f ca="1">BingoMaker.com!$IJ$5</f>
        <v>20</v>
      </c>
      <c r="IK11" s="55">
        <f ca="1">BingoMaker.com!$IK$5</f>
        <v>32</v>
      </c>
      <c r="IL11" s="55">
        <f ca="1">BingoMaker.com!$IL$5</f>
        <v>51</v>
      </c>
      <c r="IM11" s="55">
        <f ca="1">BingoMaker.com!$IM$5</f>
        <v>64</v>
      </c>
      <c r="IN11" s="55"/>
      <c r="IO11" s="55">
        <f ca="1">BingoMaker.com!$IO$5</f>
        <v>15</v>
      </c>
      <c r="IP11" s="55">
        <f ca="1">BingoMaker.com!$IP$5</f>
        <v>23</v>
      </c>
      <c r="IQ11" s="55">
        <f ca="1">BingoMaker.com!$IQ$5</f>
        <v>36</v>
      </c>
      <c r="IR11" s="55">
        <f ca="1">BingoMaker.com!$IR$5</f>
        <v>54</v>
      </c>
      <c r="IS11" s="55">
        <f ca="1">BingoMaker.com!$IS$5</f>
        <v>70</v>
      </c>
      <c r="IT11" s="55">
        <f ca="1">BingoMaker.com!$IT$5</f>
        <v>8</v>
      </c>
      <c r="IU11" s="55">
        <f ca="1">BingoMaker.com!$IU$5</f>
        <v>23</v>
      </c>
      <c r="IV11" s="55">
        <f ca="1">BingoMaker.com!$IV$5</f>
        <v>42</v>
      </c>
      <c r="IW11" s="55">
        <f ca="1">BingoMaker.com!$IW$5</f>
        <v>60</v>
      </c>
      <c r="IX11" s="55">
        <f ca="1">BingoMaker.com!$IX$5</f>
        <v>64</v>
      </c>
      <c r="IY11" s="55"/>
      <c r="IZ11" s="55">
        <f ca="1">BingoMaker.com!$IZ$5</f>
        <v>2</v>
      </c>
      <c r="JA11" s="55">
        <f ca="1">BingoMaker.com!$JA$5</f>
        <v>28</v>
      </c>
      <c r="JB11" s="55">
        <f ca="1">BingoMaker.com!$JB$5</f>
        <v>32</v>
      </c>
      <c r="JC11" s="55">
        <f ca="1">BingoMaker.com!$JC$5</f>
        <v>47</v>
      </c>
      <c r="JD11" s="55">
        <f ca="1">BingoMaker.com!$JD$5</f>
        <v>75</v>
      </c>
      <c r="JE11" s="55">
        <f ca="1">BingoMaker.com!$JE$5</f>
        <v>12</v>
      </c>
      <c r="JF11" s="55">
        <f ca="1">BingoMaker.com!$JF$5</f>
        <v>26</v>
      </c>
      <c r="JG11" s="55">
        <f ca="1">BingoMaker.com!$JG$5</f>
        <v>32</v>
      </c>
      <c r="JH11" s="55">
        <f ca="1">BingoMaker.com!$JH$5</f>
        <v>53</v>
      </c>
      <c r="JI11" s="55">
        <f ca="1">BingoMaker.com!$JI$5</f>
        <v>61</v>
      </c>
      <c r="JJ11" s="55"/>
      <c r="JK11" s="55">
        <f ca="1">BingoMaker.com!$JK$5</f>
        <v>3</v>
      </c>
      <c r="JL11" s="55">
        <f ca="1">BingoMaker.com!$JL$5</f>
        <v>20</v>
      </c>
      <c r="JM11" s="55">
        <f ca="1">BingoMaker.com!$JM$5</f>
        <v>35</v>
      </c>
      <c r="JN11" s="55">
        <f ca="1">BingoMaker.com!$JN$5</f>
        <v>57</v>
      </c>
      <c r="JO11" s="55">
        <f ca="1">BingoMaker.com!$JO$5</f>
        <v>70</v>
      </c>
      <c r="JP11" s="55">
        <f ca="1">BingoMaker.com!$JP$5</f>
        <v>15</v>
      </c>
      <c r="JQ11" s="55">
        <f ca="1">BingoMaker.com!$JQ$5</f>
        <v>18</v>
      </c>
      <c r="JR11" s="55">
        <f ca="1">BingoMaker.com!$JR$5</f>
        <v>45</v>
      </c>
      <c r="JS11" s="55">
        <f ca="1">BingoMaker.com!$JS$5</f>
        <v>53</v>
      </c>
      <c r="JT11" s="55">
        <f ca="1">BingoMaker.com!$JT$5</f>
        <v>75</v>
      </c>
      <c r="JU11" s="55"/>
      <c r="JV11" s="55">
        <f ca="1">BingoMaker.com!$JV$5</f>
        <v>2</v>
      </c>
      <c r="JW11" s="55">
        <f ca="1">BingoMaker.com!$JW$5</f>
        <v>18</v>
      </c>
      <c r="JX11" s="55">
        <f ca="1">BingoMaker.com!$JX$5</f>
        <v>34</v>
      </c>
      <c r="JY11" s="55">
        <f ca="1">BingoMaker.com!$JY$5</f>
        <v>52</v>
      </c>
      <c r="JZ11" s="55">
        <f ca="1">BingoMaker.com!$JZ$5</f>
        <v>74</v>
      </c>
      <c r="KA11" s="55">
        <f ca="1">BingoMaker.com!$KA$5</f>
        <v>12</v>
      </c>
      <c r="KB11" s="55">
        <f ca="1">BingoMaker.com!$KB$5</f>
        <v>22</v>
      </c>
      <c r="KC11" s="55">
        <f ca="1">BingoMaker.com!$KC$5</f>
        <v>35</v>
      </c>
      <c r="KD11" s="55">
        <f ca="1">BingoMaker.com!$KD$5</f>
        <v>48</v>
      </c>
      <c r="KE11" s="55">
        <f ca="1">BingoMaker.com!$KE$5</f>
        <v>66</v>
      </c>
      <c r="KF11" s="55"/>
      <c r="KG11" s="55">
        <f ca="1">BingoMaker.com!$KG$5</f>
        <v>10</v>
      </c>
      <c r="KH11" s="55">
        <f ca="1">BingoMaker.com!$KH$5</f>
        <v>30</v>
      </c>
      <c r="KI11" s="55">
        <f ca="1">BingoMaker.com!$KI$5</f>
        <v>38</v>
      </c>
      <c r="KJ11" s="55">
        <f ca="1">BingoMaker.com!$KJ$5</f>
        <v>52</v>
      </c>
      <c r="KK11" s="55">
        <f ca="1">BingoMaker.com!$KK$5</f>
        <v>72</v>
      </c>
      <c r="KL11" s="55">
        <f ca="1">BingoMaker.com!$KL$5</f>
        <v>1</v>
      </c>
      <c r="KM11" s="55">
        <f ca="1">BingoMaker.com!$KM$5</f>
        <v>22</v>
      </c>
      <c r="KN11" s="55">
        <f ca="1">BingoMaker.com!$KN$5</f>
        <v>32</v>
      </c>
      <c r="KO11" s="55">
        <f ca="1">BingoMaker.com!$KO$5</f>
        <v>54</v>
      </c>
      <c r="KP11" s="55">
        <f ca="1">BingoMaker.com!$KP$5</f>
        <v>66</v>
      </c>
      <c r="KQ11" s="55"/>
      <c r="KR11" s="55">
        <f ca="1">BingoMaker.com!$KR$5</f>
        <v>1</v>
      </c>
      <c r="KS11" s="55">
        <f ca="1">BingoMaker.com!$KS$5</f>
        <v>29</v>
      </c>
      <c r="KT11" s="55">
        <f ca="1">BingoMaker.com!$KT$5</f>
        <v>32</v>
      </c>
      <c r="KU11" s="55">
        <f ca="1">BingoMaker.com!$KU$5</f>
        <v>53</v>
      </c>
      <c r="KV11" s="55">
        <f ca="1">BingoMaker.com!$KV$5</f>
        <v>65</v>
      </c>
      <c r="KW11" s="55">
        <f ca="1">BingoMaker.com!$KW$5</f>
        <v>8</v>
      </c>
      <c r="KX11" s="55">
        <f ca="1">BingoMaker.com!$KX$5</f>
        <v>28</v>
      </c>
      <c r="KY11" s="55">
        <f ca="1">BingoMaker.com!$KY$5</f>
        <v>34</v>
      </c>
      <c r="KZ11" s="55">
        <f ca="1">BingoMaker.com!$KZ$5</f>
        <v>56</v>
      </c>
      <c r="LA11" s="55">
        <f ca="1">BingoMaker.com!$LA$5</f>
        <v>69</v>
      </c>
      <c r="LB11" s="55"/>
      <c r="LC11" s="55">
        <f ca="1">BingoMaker.com!$LC$5</f>
        <v>14</v>
      </c>
      <c r="LD11" s="55">
        <f ca="1">BingoMaker.com!$LD$5</f>
        <v>23</v>
      </c>
      <c r="LE11" s="55">
        <f ca="1">BingoMaker.com!$LE$5</f>
        <v>40</v>
      </c>
      <c r="LF11" s="55">
        <f ca="1">BingoMaker.com!$LF$5</f>
        <v>56</v>
      </c>
      <c r="LG11" s="55">
        <f ca="1">BingoMaker.com!$LG$5</f>
        <v>67</v>
      </c>
      <c r="LH11" s="55">
        <f ca="1">BingoMaker.com!$LH$5</f>
        <v>13</v>
      </c>
      <c r="LI11" s="55">
        <f ca="1">BingoMaker.com!$LI$5</f>
        <v>18</v>
      </c>
      <c r="LJ11" s="55">
        <f ca="1">BingoMaker.com!$LJ$5</f>
        <v>42</v>
      </c>
      <c r="LK11" s="55">
        <f ca="1">BingoMaker.com!$LK$5</f>
        <v>52</v>
      </c>
      <c r="LL11" s="55">
        <f ca="1">BingoMaker.com!$LL$5</f>
        <v>69</v>
      </c>
      <c r="LM11" s="55"/>
      <c r="LN11" s="55">
        <f ca="1">BingoMaker.com!$LN$5</f>
        <v>4</v>
      </c>
      <c r="LO11" s="55">
        <f ca="1">BingoMaker.com!$LO$5</f>
        <v>30</v>
      </c>
      <c r="LP11" s="55">
        <f ca="1">BingoMaker.com!$LP$5</f>
        <v>40</v>
      </c>
      <c r="LQ11" s="55">
        <f ca="1">BingoMaker.com!$LQ$5</f>
        <v>56</v>
      </c>
      <c r="LR11" s="55">
        <f ca="1">BingoMaker.com!$LR$5</f>
        <v>67</v>
      </c>
      <c r="LS11" s="55">
        <f ca="1">BingoMaker.com!$LS$5</f>
        <v>1</v>
      </c>
      <c r="LT11" s="55">
        <f ca="1">BingoMaker.com!$LT$5</f>
        <v>28</v>
      </c>
      <c r="LU11" s="55">
        <f ca="1">BingoMaker.com!$LU$5</f>
        <v>42</v>
      </c>
      <c r="LV11" s="55">
        <f ca="1">BingoMaker.com!$LV$5</f>
        <v>52</v>
      </c>
      <c r="LW11" s="55">
        <f ca="1">BingoMaker.com!$LW$5</f>
        <v>73</v>
      </c>
      <c r="LX11" s="55"/>
      <c r="LY11" s="55">
        <f ca="1">BingoMaker.com!$LY$5</f>
        <v>5</v>
      </c>
      <c r="LZ11" s="55">
        <f ca="1">BingoMaker.com!$LZ$5</f>
        <v>18</v>
      </c>
      <c r="MA11" s="55">
        <f ca="1">BingoMaker.com!$MA$5</f>
        <v>35</v>
      </c>
      <c r="MB11" s="55">
        <f ca="1">BingoMaker.com!$MB$5</f>
        <v>60</v>
      </c>
      <c r="MC11" s="55">
        <f ca="1">BingoMaker.com!$MC$5</f>
        <v>63</v>
      </c>
      <c r="MD11" s="55">
        <f ca="1">BingoMaker.com!$MD$5</f>
        <v>12</v>
      </c>
      <c r="ME11" s="55">
        <f ca="1">BingoMaker.com!$ME$5</f>
        <v>22</v>
      </c>
      <c r="MF11" s="55">
        <f ca="1">BingoMaker.com!$MF$5</f>
        <v>32</v>
      </c>
      <c r="MG11" s="55">
        <f ca="1">BingoMaker.com!$MG$5</f>
        <v>46</v>
      </c>
      <c r="MH11" s="55">
        <f ca="1">BingoMaker.com!$MH$5</f>
        <v>71</v>
      </c>
      <c r="MI11" s="55"/>
      <c r="MJ11" s="55">
        <f ca="1">BingoMaker.com!$MJ$5</f>
        <v>15</v>
      </c>
      <c r="MK11" s="55">
        <f ca="1">BingoMaker.com!$MK$5</f>
        <v>16</v>
      </c>
      <c r="ML11" s="55">
        <f ca="1">BingoMaker.com!$ML$5</f>
        <v>44</v>
      </c>
      <c r="MM11" s="55">
        <f ca="1">BingoMaker.com!$MM$5</f>
        <v>54</v>
      </c>
      <c r="MN11" s="55">
        <f ca="1">BingoMaker.com!$MN$5</f>
        <v>67</v>
      </c>
      <c r="MO11" s="55">
        <f ca="1">BingoMaker.com!$MO$5</f>
        <v>8</v>
      </c>
      <c r="MP11" s="55">
        <f ca="1">BingoMaker.com!$MP$5</f>
        <v>30</v>
      </c>
      <c r="MQ11" s="55">
        <f ca="1">BingoMaker.com!$MQ$5</f>
        <v>39</v>
      </c>
      <c r="MR11" s="55">
        <f ca="1">BingoMaker.com!$MR$5</f>
        <v>52</v>
      </c>
      <c r="MS11" s="55">
        <f ca="1">BingoMaker.com!$MS$5</f>
        <v>64</v>
      </c>
      <c r="MT11" s="55"/>
      <c r="MU11" s="55">
        <f ca="1">BingoMaker.com!$MU$5</f>
        <v>8</v>
      </c>
      <c r="MV11" s="55">
        <f ca="1">BingoMaker.com!$MV$5</f>
        <v>25</v>
      </c>
      <c r="MW11" s="55">
        <f ca="1">BingoMaker.com!$MW$5</f>
        <v>45</v>
      </c>
      <c r="MX11" s="55">
        <f ca="1">BingoMaker.com!$MX$5</f>
        <v>60</v>
      </c>
      <c r="MY11" s="55">
        <f ca="1">BingoMaker.com!$MY$5</f>
        <v>69</v>
      </c>
      <c r="MZ11" s="55">
        <f ca="1">BingoMaker.com!$MZ$5</f>
        <v>4</v>
      </c>
      <c r="NA11" s="55">
        <f ca="1">BingoMaker.com!$NA$5</f>
        <v>22</v>
      </c>
      <c r="NB11" s="55">
        <f ca="1">BingoMaker.com!$NB$5</f>
        <v>41</v>
      </c>
      <c r="NC11" s="55">
        <f ca="1">BingoMaker.com!$NC$5</f>
        <v>54</v>
      </c>
      <c r="ND11" s="55">
        <f ca="1">BingoMaker.com!$ND$5</f>
        <v>72</v>
      </c>
      <c r="NE11" s="55"/>
      <c r="NF11" s="55">
        <f ca="1">BingoMaker.com!$NF$5</f>
        <v>15</v>
      </c>
      <c r="NG11" s="55">
        <f ca="1">BingoMaker.com!$NG$5</f>
        <v>30</v>
      </c>
      <c r="NH11" s="55">
        <f ca="1">BingoMaker.com!$NH$5</f>
        <v>33</v>
      </c>
      <c r="NI11" s="55">
        <f ca="1">BingoMaker.com!$NI$5</f>
        <v>57</v>
      </c>
      <c r="NJ11" s="55">
        <f ca="1">BingoMaker.com!$NJ$5</f>
        <v>64</v>
      </c>
      <c r="NK11" s="55">
        <f ca="1">BingoMaker.com!$NK$5</f>
        <v>14</v>
      </c>
      <c r="NL11" s="55">
        <f ca="1">BingoMaker.com!$NL$5</f>
        <v>27</v>
      </c>
      <c r="NM11" s="55">
        <f ca="1">BingoMaker.com!$NM$5</f>
        <v>39</v>
      </c>
      <c r="NN11" s="55">
        <f ca="1">BingoMaker.com!$NN$5</f>
        <v>46</v>
      </c>
      <c r="NO11" s="55">
        <f ca="1">BingoMaker.com!$NO$5</f>
        <v>69</v>
      </c>
      <c r="NP11" s="55"/>
      <c r="NQ11" s="55">
        <f ca="1">BingoMaker.com!$NQ$5</f>
        <v>7</v>
      </c>
      <c r="NR11" s="55">
        <f ca="1">BingoMaker.com!$NR$5</f>
        <v>30</v>
      </c>
      <c r="NS11" s="55">
        <f ca="1">BingoMaker.com!$NS$5</f>
        <v>40</v>
      </c>
      <c r="NT11" s="55">
        <f ca="1">BingoMaker.com!$NT$5</f>
        <v>49</v>
      </c>
      <c r="NU11" s="55">
        <f ca="1">BingoMaker.com!$NU$5</f>
        <v>66</v>
      </c>
      <c r="NV11" s="55">
        <f ca="1">BingoMaker.com!$NV$5</f>
        <v>5</v>
      </c>
      <c r="NW11" s="55">
        <f ca="1">BingoMaker.com!$NW$5</f>
        <v>26</v>
      </c>
      <c r="NX11" s="55">
        <f ca="1">BingoMaker.com!$NX$5</f>
        <v>42</v>
      </c>
      <c r="NY11" s="55">
        <f ca="1">BingoMaker.com!$NY$5</f>
        <v>57</v>
      </c>
      <c r="NZ11" s="55">
        <f ca="1">BingoMaker.com!$NZ$5</f>
        <v>68</v>
      </c>
      <c r="OA11" s="55"/>
      <c r="OB11" s="55">
        <f ca="1">BingoMaker.com!$OB$5</f>
        <v>3</v>
      </c>
      <c r="OC11" s="55">
        <f ca="1">BingoMaker.com!$OC$5</f>
        <v>16</v>
      </c>
      <c r="OD11" s="55">
        <f ca="1">BingoMaker.com!$OD$5</f>
        <v>43</v>
      </c>
      <c r="OE11" s="55">
        <f ca="1">BingoMaker.com!$OE$5</f>
        <v>55</v>
      </c>
      <c r="OF11" s="55">
        <f ca="1">BingoMaker.com!$OF$5</f>
        <v>62</v>
      </c>
      <c r="OG11" s="55">
        <f ca="1">BingoMaker.com!$OG$5</f>
        <v>15</v>
      </c>
      <c r="OH11" s="55">
        <f ca="1">BingoMaker.com!$OH$5</f>
        <v>18</v>
      </c>
      <c r="OI11" s="55">
        <f ca="1">BingoMaker.com!$OI$5</f>
        <v>31</v>
      </c>
      <c r="OJ11" s="55">
        <f ca="1">BingoMaker.com!$OJ$5</f>
        <v>55</v>
      </c>
      <c r="OK11" s="55">
        <f ca="1">BingoMaker.com!$OK$5</f>
        <v>64</v>
      </c>
      <c r="OL11" s="55"/>
      <c r="OM11" s="55">
        <f ca="1">BingoMaker.com!$OM$5</f>
        <v>8</v>
      </c>
      <c r="ON11" s="55">
        <f ca="1">BingoMaker.com!$ON$5</f>
        <v>20</v>
      </c>
      <c r="OO11" s="55">
        <f ca="1">BingoMaker.com!$OO$5</f>
        <v>38</v>
      </c>
      <c r="OP11" s="55">
        <f ca="1">BingoMaker.com!$OP$5</f>
        <v>53</v>
      </c>
      <c r="OQ11" s="55">
        <f ca="1">BingoMaker.com!$OQ$5</f>
        <v>61</v>
      </c>
      <c r="OR11" s="55">
        <f ca="1">BingoMaker.com!$OR$5</f>
        <v>11</v>
      </c>
      <c r="OS11" s="55">
        <f ca="1">BingoMaker.com!$OS$5</f>
        <v>27</v>
      </c>
      <c r="OT11" s="55">
        <f ca="1">BingoMaker.com!$OT$5</f>
        <v>39</v>
      </c>
      <c r="OU11" s="55">
        <f ca="1">BingoMaker.com!$OU$5</f>
        <v>59</v>
      </c>
      <c r="OV11" s="55">
        <f ca="1">BingoMaker.com!$OV$5</f>
        <v>66</v>
      </c>
      <c r="OW11" s="55"/>
      <c r="OX11" s="55">
        <f ca="1">BingoMaker.com!$OX$5</f>
        <v>4</v>
      </c>
      <c r="OY11" s="55">
        <f ca="1">BingoMaker.com!$OY$5</f>
        <v>25</v>
      </c>
      <c r="OZ11" s="55">
        <f ca="1">BingoMaker.com!$OZ$5</f>
        <v>40</v>
      </c>
      <c r="PA11" s="55">
        <f ca="1">BingoMaker.com!$PA$5</f>
        <v>58</v>
      </c>
      <c r="PB11" s="55">
        <f ca="1">BingoMaker.com!$PB$5</f>
        <v>68</v>
      </c>
      <c r="PC11" s="55">
        <f ca="1">BingoMaker.com!$PC$5</f>
        <v>4</v>
      </c>
      <c r="PD11" s="55">
        <f ca="1">BingoMaker.com!$PD$5</f>
        <v>19</v>
      </c>
      <c r="PE11" s="55">
        <f ca="1">BingoMaker.com!$PE$5</f>
        <v>44</v>
      </c>
      <c r="PF11" s="55">
        <f ca="1">BingoMaker.com!$PF$5</f>
        <v>54</v>
      </c>
      <c r="PG11" s="55">
        <f ca="1">BingoMaker.com!$PG$5</f>
        <v>73</v>
      </c>
      <c r="PH11" s="55"/>
      <c r="PI11" s="55">
        <f ca="1">BingoMaker.com!$PI$5</f>
        <v>6</v>
      </c>
      <c r="PJ11" s="55">
        <f ca="1">BingoMaker.com!$PJ$5</f>
        <v>29</v>
      </c>
      <c r="PK11" s="55">
        <f ca="1">BingoMaker.com!$PK$5</f>
        <v>33</v>
      </c>
      <c r="PL11" s="55">
        <f ca="1">BingoMaker.com!$PL$5</f>
        <v>56</v>
      </c>
      <c r="PM11" s="55">
        <f ca="1">BingoMaker.com!$PM$5</f>
        <v>62</v>
      </c>
      <c r="PN11" s="55">
        <f ca="1">BingoMaker.com!$PN$5</f>
        <v>12</v>
      </c>
      <c r="PO11" s="55">
        <f ca="1">BingoMaker.com!$PO$5</f>
        <v>28</v>
      </c>
      <c r="PP11" s="55">
        <f ca="1">BingoMaker.com!$PP$5</f>
        <v>31</v>
      </c>
      <c r="PQ11" s="55">
        <f ca="1">BingoMaker.com!$PQ$5</f>
        <v>47</v>
      </c>
      <c r="PR11" s="55">
        <f ca="1">BingoMaker.com!$PR$5</f>
        <v>64</v>
      </c>
      <c r="PS11" s="55"/>
      <c r="PT11" s="55">
        <f ca="1">BingoMaker.com!$PT$5</f>
        <v>3</v>
      </c>
      <c r="PU11" s="55">
        <f ca="1">BingoMaker.com!$PU$5</f>
        <v>29</v>
      </c>
      <c r="PV11" s="55">
        <f ca="1">BingoMaker.com!$PV$5</f>
        <v>38</v>
      </c>
      <c r="PW11" s="55">
        <f ca="1">BingoMaker.com!$PW$5</f>
        <v>53</v>
      </c>
      <c r="PX11" s="55">
        <f ca="1">BingoMaker.com!$PX$5</f>
        <v>71</v>
      </c>
      <c r="PY11" s="55">
        <f ca="1">BingoMaker.com!$PY$5</f>
        <v>15</v>
      </c>
      <c r="PZ11" s="55">
        <f ca="1">BingoMaker.com!$PZ$5</f>
        <v>23</v>
      </c>
      <c r="QA11" s="55">
        <f ca="1">BingoMaker.com!$QA$5</f>
        <v>39</v>
      </c>
      <c r="QB11" s="55">
        <f ca="1">BingoMaker.com!$QB$5</f>
        <v>49</v>
      </c>
      <c r="QC11" s="55">
        <f ca="1">BingoMaker.com!$QC$5</f>
        <v>64</v>
      </c>
      <c r="QD11" s="55"/>
      <c r="QE11" s="55">
        <f ca="1">BingoMaker.com!$QE$5</f>
        <v>8</v>
      </c>
      <c r="QF11" s="55">
        <f ca="1">BingoMaker.com!$QF$5</f>
        <v>27</v>
      </c>
      <c r="QG11" s="55">
        <f ca="1">BingoMaker.com!$QG$5</f>
        <v>32</v>
      </c>
      <c r="QH11" s="55">
        <f ca="1">BingoMaker.com!$QH$5</f>
        <v>60</v>
      </c>
      <c r="QI11" s="55">
        <f ca="1">BingoMaker.com!$QI$5</f>
        <v>68</v>
      </c>
      <c r="QJ11" s="55">
        <f ca="1">BingoMaker.com!$QJ$5</f>
        <v>5</v>
      </c>
      <c r="QK11" s="55">
        <f ca="1">BingoMaker.com!$QK$5</f>
        <v>20</v>
      </c>
      <c r="QL11" s="55">
        <f ca="1">BingoMaker.com!$QL$5</f>
        <v>31</v>
      </c>
      <c r="QM11" s="55">
        <f ca="1">BingoMaker.com!$QM$5</f>
        <v>58</v>
      </c>
      <c r="QN11" s="55">
        <f ca="1">BingoMaker.com!$QN$5</f>
        <v>72</v>
      </c>
      <c r="QO11" s="55"/>
      <c r="QP11" s="55">
        <f ca="1">BingoMaker.com!$QP$5</f>
        <v>13</v>
      </c>
      <c r="QQ11" s="55">
        <f ca="1">BingoMaker.com!$QQ$5</f>
        <v>16</v>
      </c>
      <c r="QR11" s="55">
        <f ca="1">BingoMaker.com!$QR$5</f>
        <v>34</v>
      </c>
      <c r="QS11" s="55">
        <f ca="1">BingoMaker.com!$QS$5</f>
        <v>47</v>
      </c>
      <c r="QT11" s="55">
        <f ca="1">BingoMaker.com!$QT$5</f>
        <v>75</v>
      </c>
      <c r="QU11" s="55">
        <f ca="1">BingoMaker.com!$QU$5</f>
        <v>10</v>
      </c>
      <c r="QV11" s="55">
        <f ca="1">BingoMaker.com!$QV$5</f>
        <v>21</v>
      </c>
      <c r="QW11" s="55">
        <f ca="1">BingoMaker.com!$QW$5</f>
        <v>32</v>
      </c>
      <c r="QX11" s="55">
        <f ca="1">BingoMaker.com!$QX$5</f>
        <v>49</v>
      </c>
      <c r="QY11" s="55">
        <f ca="1">BingoMaker.com!$QY$5</f>
        <v>67</v>
      </c>
      <c r="QZ11" s="55"/>
      <c r="RA11" s="55">
        <f ca="1">BingoMaker.com!$RA$5</f>
        <v>14</v>
      </c>
      <c r="RB11" s="55">
        <f ca="1">BingoMaker.com!$RB$5</f>
        <v>23</v>
      </c>
      <c r="RC11" s="55">
        <f ca="1">BingoMaker.com!$RC$5</f>
        <v>39</v>
      </c>
      <c r="RD11" s="55">
        <f ca="1">BingoMaker.com!$RD$5</f>
        <v>53</v>
      </c>
      <c r="RE11" s="55">
        <f ca="1">BingoMaker.com!$RE$5</f>
        <v>73</v>
      </c>
      <c r="RF11" s="55">
        <f ca="1">BingoMaker.com!$RF$5</f>
        <v>2</v>
      </c>
      <c r="RG11" s="55">
        <f ca="1">BingoMaker.com!$RG$5</f>
        <v>17</v>
      </c>
      <c r="RH11" s="55">
        <f ca="1">BingoMaker.com!$RH$5</f>
        <v>39</v>
      </c>
      <c r="RI11" s="55">
        <f ca="1">BingoMaker.com!$RI$5</f>
        <v>55</v>
      </c>
      <c r="RJ11" s="55">
        <f ca="1">BingoMaker.com!$RJ$5</f>
        <v>61</v>
      </c>
      <c r="RK11" s="55"/>
      <c r="RL11" s="55">
        <f ca="1">BingoMaker.com!$RL$5</f>
        <v>7</v>
      </c>
      <c r="RM11" s="55">
        <f ca="1">BingoMaker.com!$RM$5</f>
        <v>19</v>
      </c>
      <c r="RN11" s="55">
        <f ca="1">BingoMaker.com!$RN$5</f>
        <v>34</v>
      </c>
      <c r="RO11" s="55">
        <f ca="1">BingoMaker.com!$RO$5</f>
        <v>51</v>
      </c>
      <c r="RP11" s="55">
        <f ca="1">BingoMaker.com!$RP$5</f>
        <v>74</v>
      </c>
      <c r="RQ11" s="55">
        <f ca="1">BingoMaker.com!$RQ$5</f>
        <v>13</v>
      </c>
      <c r="RR11" s="55">
        <f ca="1">BingoMaker.com!$RR$5</f>
        <v>20</v>
      </c>
      <c r="RS11" s="55">
        <f ca="1">BingoMaker.com!$RS$5</f>
        <v>42</v>
      </c>
      <c r="RT11" s="55">
        <f ca="1">BingoMaker.com!$RT$5</f>
        <v>56</v>
      </c>
      <c r="RU11" s="55">
        <f ca="1">BingoMaker.com!$RU$5</f>
        <v>69</v>
      </c>
      <c r="RV11" s="55"/>
      <c r="RW11" s="55">
        <f ca="1">BingoMaker.com!$RW$5</f>
        <v>6</v>
      </c>
      <c r="RX11" s="55">
        <f ca="1">BingoMaker.com!$RX$5</f>
        <v>20</v>
      </c>
      <c r="RY11" s="55">
        <f ca="1">BingoMaker.com!$RY$5</f>
        <v>39</v>
      </c>
      <c r="RZ11" s="55">
        <f ca="1">BingoMaker.com!$RZ$5</f>
        <v>58</v>
      </c>
      <c r="SA11" s="55">
        <f ca="1">BingoMaker.com!$SA$5</f>
        <v>72</v>
      </c>
      <c r="SB11" s="55">
        <f ca="1">BingoMaker.com!$SB$5</f>
        <v>14</v>
      </c>
      <c r="SC11" s="55">
        <f ca="1">BingoMaker.com!$SC$5</f>
        <v>18</v>
      </c>
      <c r="SD11" s="55">
        <f ca="1">BingoMaker.com!$SD$5</f>
        <v>44</v>
      </c>
      <c r="SE11" s="55">
        <f ca="1">BingoMaker.com!$SE$5</f>
        <v>51</v>
      </c>
      <c r="SF11" s="55">
        <f ca="1">BingoMaker.com!$SF$5</f>
        <v>64</v>
      </c>
      <c r="SG11" s="55"/>
      <c r="SH11" s="55">
        <f ca="1">BingoMaker.com!$SH$5</f>
        <v>3</v>
      </c>
      <c r="SI11" s="55">
        <f ca="1">BingoMaker.com!$SI$5</f>
        <v>21</v>
      </c>
      <c r="SJ11" s="55">
        <f ca="1">BingoMaker.com!$SJ$5</f>
        <v>38</v>
      </c>
      <c r="SK11" s="55">
        <f ca="1">BingoMaker.com!$SK$5</f>
        <v>60</v>
      </c>
      <c r="SL11" s="55">
        <f ca="1">BingoMaker.com!$SL$5</f>
        <v>74</v>
      </c>
      <c r="SM11" s="55">
        <f ca="1">BingoMaker.com!$SM$5</f>
        <v>1</v>
      </c>
      <c r="SN11" s="55">
        <f ca="1">BingoMaker.com!$SN$5</f>
        <v>24</v>
      </c>
      <c r="SO11" s="55">
        <f ca="1">BingoMaker.com!$SO$5</f>
        <v>44</v>
      </c>
      <c r="SP11" s="55">
        <f ca="1">BingoMaker.com!$SP$5</f>
        <v>46</v>
      </c>
      <c r="SQ11" s="55">
        <f ca="1">BingoMaker.com!$SQ$5</f>
        <v>64</v>
      </c>
      <c r="SR11" s="55"/>
      <c r="SS11" s="55">
        <f ca="1">BingoMaker.com!$SS$5</f>
        <v>3</v>
      </c>
      <c r="ST11" s="55">
        <f ca="1">BingoMaker.com!$ST$5</f>
        <v>30</v>
      </c>
      <c r="SU11" s="55">
        <f ca="1">BingoMaker.com!$SU$5</f>
        <v>33</v>
      </c>
      <c r="SV11" s="55">
        <f ca="1">BingoMaker.com!$SV$5</f>
        <v>52</v>
      </c>
      <c r="SW11" s="55">
        <f ca="1">BingoMaker.com!$SW$5</f>
        <v>71</v>
      </c>
      <c r="SX11" s="55">
        <f ca="1">BingoMaker.com!$SX$5</f>
        <v>2</v>
      </c>
      <c r="SY11" s="55">
        <f ca="1">BingoMaker.com!$SY$5</f>
        <v>22</v>
      </c>
      <c r="SZ11" s="55">
        <f ca="1">BingoMaker.com!$SZ$5</f>
        <v>42</v>
      </c>
      <c r="TA11" s="55">
        <f ca="1">BingoMaker.com!$TA$5</f>
        <v>50</v>
      </c>
      <c r="TB11" s="55">
        <f ca="1">BingoMaker.com!$TB$5</f>
        <v>68</v>
      </c>
      <c r="TC11" s="55"/>
      <c r="TD11" s="55">
        <f ca="1">BingoMaker.com!$TD$5</f>
        <v>6</v>
      </c>
      <c r="TE11" s="55">
        <f ca="1">BingoMaker.com!$TE$5</f>
        <v>18</v>
      </c>
      <c r="TF11" s="55">
        <f ca="1">BingoMaker.com!$TF$5</f>
        <v>40</v>
      </c>
      <c r="TG11" s="55">
        <f ca="1">BingoMaker.com!$TG$5</f>
        <v>46</v>
      </c>
      <c r="TH11" s="55">
        <f ca="1">BingoMaker.com!$TH$5</f>
        <v>66</v>
      </c>
      <c r="TI11" s="55">
        <f ca="1">BingoMaker.com!$TI$5</f>
        <v>12</v>
      </c>
      <c r="TJ11" s="55">
        <f ca="1">BingoMaker.com!$TJ$5</f>
        <v>21</v>
      </c>
      <c r="TK11" s="55">
        <f ca="1">BingoMaker.com!$TK$5</f>
        <v>38</v>
      </c>
      <c r="TL11" s="55">
        <f ca="1">BingoMaker.com!$TL$5</f>
        <v>53</v>
      </c>
      <c r="TM11" s="55">
        <f ca="1">BingoMaker.com!$TM$5</f>
        <v>61</v>
      </c>
      <c r="TN11" s="55"/>
      <c r="TO11" s="55">
        <f ca="1">BingoMaker.com!$TO$5</f>
        <v>7</v>
      </c>
      <c r="TP11" s="55">
        <f ca="1">BingoMaker.com!$TP$5</f>
        <v>18</v>
      </c>
      <c r="TQ11" s="55">
        <f ca="1">BingoMaker.com!$TQ$5</f>
        <v>32</v>
      </c>
      <c r="TR11" s="55">
        <f ca="1">BingoMaker.com!$TR$5</f>
        <v>59</v>
      </c>
      <c r="TS11" s="55">
        <f ca="1">BingoMaker.com!$TS$5</f>
        <v>68</v>
      </c>
      <c r="TT11" s="55">
        <f ca="1">BingoMaker.com!$TT$5</f>
        <v>12</v>
      </c>
      <c r="TU11" s="55">
        <f ca="1">BingoMaker.com!$TU$5</f>
        <v>17</v>
      </c>
      <c r="TV11" s="55">
        <f ca="1">BingoMaker.com!$TV$5</f>
        <v>40</v>
      </c>
      <c r="TW11" s="55">
        <f ca="1">BingoMaker.com!$TW$5</f>
        <v>59</v>
      </c>
      <c r="TX11" s="55">
        <f ca="1">BingoMaker.com!$TX$5</f>
        <v>67</v>
      </c>
      <c r="TY11" s="55"/>
      <c r="TZ11" s="55">
        <f ca="1">BingoMaker.com!$TZ$5</f>
        <v>12</v>
      </c>
      <c r="UA11" s="55">
        <f ca="1">BingoMaker.com!$UA$5</f>
        <v>30</v>
      </c>
      <c r="UB11" s="55">
        <f ca="1">BingoMaker.com!$UB$5</f>
        <v>40</v>
      </c>
      <c r="UC11" s="55">
        <f ca="1">BingoMaker.com!$UC$5</f>
        <v>56</v>
      </c>
      <c r="UD11" s="55">
        <f ca="1">BingoMaker.com!$UD$5</f>
        <v>64</v>
      </c>
      <c r="UE11" s="55">
        <f ca="1">BingoMaker.com!$UE$5</f>
        <v>15</v>
      </c>
      <c r="UF11" s="55">
        <f ca="1">BingoMaker.com!$UF$5</f>
        <v>16</v>
      </c>
      <c r="UG11" s="55">
        <f ca="1">BingoMaker.com!$UG$5</f>
        <v>42</v>
      </c>
      <c r="UH11" s="55">
        <f ca="1">BingoMaker.com!$UH$5</f>
        <v>46</v>
      </c>
      <c r="UI11" s="55">
        <f ca="1">BingoMaker.com!$UI$5</f>
        <v>64</v>
      </c>
      <c r="UJ11" s="55"/>
      <c r="UK11" s="55">
        <f ca="1">BingoMaker.com!$UK$5</f>
        <v>9</v>
      </c>
      <c r="UL11" s="55">
        <f ca="1">BingoMaker.com!$UL$5</f>
        <v>17</v>
      </c>
      <c r="UM11" s="55">
        <f ca="1">BingoMaker.com!$UM$5</f>
        <v>42</v>
      </c>
      <c r="UN11" s="55">
        <f ca="1">BingoMaker.com!$UN$5</f>
        <v>48</v>
      </c>
      <c r="UO11" s="55">
        <f ca="1">BingoMaker.com!$UO$5</f>
        <v>66</v>
      </c>
    </row>
    <row r="12" spans="1:561" x14ac:dyDescent="0.15">
      <c r="A12" s="54">
        <v>12</v>
      </c>
      <c r="B12" s="54">
        <f t="shared" ca="1" si="0"/>
        <v>8.6552675521415878E-2</v>
      </c>
      <c r="C12" s="54">
        <v>27</v>
      </c>
      <c r="D12" s="54">
        <f ca="1">RAND()</f>
        <v>0.68701826502374941</v>
      </c>
      <c r="E12" s="54">
        <v>42</v>
      </c>
      <c r="F12" s="54">
        <f t="shared" ca="1" si="2"/>
        <v>0.96330520077543536</v>
      </c>
      <c r="G12" s="54">
        <v>57</v>
      </c>
      <c r="H12" s="54">
        <f t="shared" ca="1" si="3"/>
        <v>0.81391587777677554</v>
      </c>
      <c r="I12" s="54">
        <v>72</v>
      </c>
      <c r="J12" s="54">
        <f t="shared" ca="1" si="3"/>
        <v>0.85649850925907933</v>
      </c>
      <c r="L12" s="55">
        <f ca="1">BingoMaker.com!$L$6</f>
        <v>13</v>
      </c>
      <c r="M12" s="55">
        <f ca="1">BingoMaker.com!$M$6</f>
        <v>25</v>
      </c>
      <c r="N12" s="55">
        <f ca="1">BingoMaker.com!$N$6</f>
        <v>36</v>
      </c>
      <c r="O12" s="55">
        <f ca="1">BingoMaker.com!$O$6</f>
        <v>49</v>
      </c>
      <c r="P12" s="55">
        <f ca="1">BingoMaker.com!$P$6</f>
        <v>73</v>
      </c>
      <c r="Q12" s="55"/>
      <c r="R12" s="55">
        <f ca="1">BingoMaker.com!$R$6</f>
        <v>4</v>
      </c>
      <c r="S12" s="55">
        <f ca="1">BingoMaker.com!$S$6</f>
        <v>17</v>
      </c>
      <c r="T12" s="55">
        <f ca="1">BingoMaker.com!$T$6</f>
        <v>42</v>
      </c>
      <c r="U12" s="55">
        <f ca="1">BingoMaker.com!$U$6</f>
        <v>48</v>
      </c>
      <c r="V12" s="55">
        <f ca="1">BingoMaker.com!$V$6</f>
        <v>69</v>
      </c>
      <c r="W12" s="55">
        <f ca="1">BingoMaker.com!$W$6</f>
        <v>9</v>
      </c>
      <c r="X12" s="55">
        <f ca="1">BingoMaker.com!$X$6</f>
        <v>30</v>
      </c>
      <c r="Y12" s="55">
        <f ca="1">BingoMaker.com!$Y$6</f>
        <v>45</v>
      </c>
      <c r="Z12" s="55">
        <f ca="1">BingoMaker.com!$Z$6</f>
        <v>53</v>
      </c>
      <c r="AA12" s="55">
        <f ca="1">BingoMaker.com!$AA$6</f>
        <v>71</v>
      </c>
      <c r="AB12" s="55"/>
      <c r="AC12" s="55">
        <f ca="1">BingoMaker.com!$AC$6</f>
        <v>13</v>
      </c>
      <c r="AD12" s="55">
        <f ca="1">BingoMaker.com!$AD$6</f>
        <v>21</v>
      </c>
      <c r="AE12" s="55">
        <f ca="1">BingoMaker.com!$AE$6</f>
        <v>36</v>
      </c>
      <c r="AF12" s="55">
        <f ca="1">BingoMaker.com!$AF$6</f>
        <v>47</v>
      </c>
      <c r="AG12" s="55">
        <f ca="1">BingoMaker.com!$AG$6</f>
        <v>63</v>
      </c>
      <c r="AH12" s="55">
        <f ca="1">BingoMaker.com!$AH$6</f>
        <v>11</v>
      </c>
      <c r="AI12" s="55">
        <f ca="1">BingoMaker.com!$AI$6</f>
        <v>19</v>
      </c>
      <c r="AJ12" s="55">
        <f ca="1">BingoMaker.com!$AJ$6</f>
        <v>33</v>
      </c>
      <c r="AK12" s="55">
        <f ca="1">BingoMaker.com!$AK$6</f>
        <v>48</v>
      </c>
      <c r="AL12" s="55">
        <f ca="1">BingoMaker.com!$AL$6</f>
        <v>74</v>
      </c>
      <c r="AM12" s="55"/>
      <c r="AN12" s="55">
        <f ca="1">BingoMaker.com!$AN$6</f>
        <v>2</v>
      </c>
      <c r="AO12" s="55">
        <f ca="1">BingoMaker.com!$AO$6</f>
        <v>23</v>
      </c>
      <c r="AP12" s="55">
        <f ca="1">BingoMaker.com!$AP$6</f>
        <v>37</v>
      </c>
      <c r="AQ12" s="55">
        <f ca="1">BingoMaker.com!$AQ$6</f>
        <v>47</v>
      </c>
      <c r="AR12" s="55">
        <f ca="1">BingoMaker.com!$AR$6</f>
        <v>61</v>
      </c>
      <c r="AS12" s="55">
        <f ca="1">BingoMaker.com!$AS$6</f>
        <v>12</v>
      </c>
      <c r="AT12" s="55">
        <f ca="1">BingoMaker.com!$AT$6</f>
        <v>22</v>
      </c>
      <c r="AU12" s="55">
        <f ca="1">BingoMaker.com!$AU$6</f>
        <v>36</v>
      </c>
      <c r="AV12" s="55">
        <f ca="1">BingoMaker.com!$AV$6</f>
        <v>53</v>
      </c>
      <c r="AW12" s="55">
        <f ca="1">BingoMaker.com!$AW$6</f>
        <v>67</v>
      </c>
      <c r="AX12" s="55"/>
      <c r="AY12" s="55">
        <f ca="1">BingoMaker.com!$AY$6</f>
        <v>7</v>
      </c>
      <c r="AZ12" s="55">
        <f ca="1">BingoMaker.com!$AZ$6</f>
        <v>20</v>
      </c>
      <c r="BA12" s="55">
        <f ca="1">BingoMaker.com!$BA$6</f>
        <v>39</v>
      </c>
      <c r="BB12" s="55">
        <f ca="1">BingoMaker.com!$BB$6</f>
        <v>52</v>
      </c>
      <c r="BC12" s="55">
        <f ca="1">BingoMaker.com!$BC$6</f>
        <v>63</v>
      </c>
      <c r="BD12" s="55">
        <f ca="1">BingoMaker.com!$BD$6</f>
        <v>5</v>
      </c>
      <c r="BE12" s="55">
        <f ca="1">BingoMaker.com!$BE$6</f>
        <v>24</v>
      </c>
      <c r="BF12" s="55">
        <f ca="1">BingoMaker.com!$BF$6</f>
        <v>40</v>
      </c>
      <c r="BG12" s="55">
        <f ca="1">BingoMaker.com!$BG$6</f>
        <v>54</v>
      </c>
      <c r="BH12" s="55">
        <f ca="1">BingoMaker.com!$BH$6</f>
        <v>73</v>
      </c>
      <c r="BI12" s="55"/>
      <c r="BJ12" s="55">
        <f ca="1">BingoMaker.com!$BJ$6</f>
        <v>4</v>
      </c>
      <c r="BK12" s="55">
        <f ca="1">BingoMaker.com!$BK$6</f>
        <v>26</v>
      </c>
      <c r="BL12" s="55">
        <f ca="1">BingoMaker.com!$BL$6</f>
        <v>44</v>
      </c>
      <c r="BM12" s="55">
        <f ca="1">BingoMaker.com!$BM$6</f>
        <v>51</v>
      </c>
      <c r="BN12" s="55">
        <f ca="1">BingoMaker.com!$BN$6</f>
        <v>65</v>
      </c>
      <c r="BO12" s="55">
        <f ca="1">BingoMaker.com!$BO$6</f>
        <v>3</v>
      </c>
      <c r="BP12" s="55">
        <f ca="1">BingoMaker.com!$BP$6</f>
        <v>26</v>
      </c>
      <c r="BQ12" s="55">
        <f ca="1">BingoMaker.com!$BQ$6</f>
        <v>41</v>
      </c>
      <c r="BR12" s="55">
        <f ca="1">BingoMaker.com!$BR$6</f>
        <v>56</v>
      </c>
      <c r="BS12" s="55">
        <f ca="1">BingoMaker.com!$BS$6</f>
        <v>72</v>
      </c>
      <c r="BT12" s="55"/>
      <c r="BU12" s="55">
        <f ca="1">BingoMaker.com!$BU$6</f>
        <v>14</v>
      </c>
      <c r="BV12" s="55">
        <f ca="1">BingoMaker.com!$BV$6</f>
        <v>30</v>
      </c>
      <c r="BW12" s="55">
        <f ca="1">BingoMaker.com!$BW$6</f>
        <v>32</v>
      </c>
      <c r="BX12" s="55">
        <f ca="1">BingoMaker.com!$BX$6</f>
        <v>50</v>
      </c>
      <c r="BY12" s="55">
        <f ca="1">BingoMaker.com!$BY$6</f>
        <v>66</v>
      </c>
      <c r="BZ12" s="55">
        <f ca="1">BingoMaker.com!$BZ$6</f>
        <v>5</v>
      </c>
      <c r="CA12" s="55">
        <f ca="1">BingoMaker.com!$CA$6</f>
        <v>24</v>
      </c>
      <c r="CB12" s="55">
        <f ca="1">BingoMaker.com!$CB$6</f>
        <v>42</v>
      </c>
      <c r="CC12" s="55">
        <f ca="1">BingoMaker.com!$CC$6</f>
        <v>47</v>
      </c>
      <c r="CD12" s="55">
        <f ca="1">BingoMaker.com!$CD$6</f>
        <v>62</v>
      </c>
      <c r="CE12" s="55"/>
      <c r="CF12" s="55">
        <f ca="1">BingoMaker.com!$CF$6</f>
        <v>7</v>
      </c>
      <c r="CG12" s="55">
        <f ca="1">BingoMaker.com!$CG$6</f>
        <v>28</v>
      </c>
      <c r="CH12" s="55">
        <f ca="1">BingoMaker.com!$CH$6</f>
        <v>35</v>
      </c>
      <c r="CI12" s="55">
        <f ca="1">BingoMaker.com!$CI$6</f>
        <v>59</v>
      </c>
      <c r="CJ12" s="55">
        <f ca="1">BingoMaker.com!$CJ$6</f>
        <v>72</v>
      </c>
      <c r="CK12" s="55">
        <f ca="1">BingoMaker.com!$CK$6</f>
        <v>1</v>
      </c>
      <c r="CL12" s="55">
        <f ca="1">BingoMaker.com!$CL$6</f>
        <v>17</v>
      </c>
      <c r="CM12" s="55">
        <f ca="1">BingoMaker.com!$CM$6</f>
        <v>40</v>
      </c>
      <c r="CN12" s="55">
        <f ca="1">BingoMaker.com!$CN$6</f>
        <v>57</v>
      </c>
      <c r="CO12" s="55">
        <f ca="1">BingoMaker.com!$CO$6</f>
        <v>70</v>
      </c>
      <c r="CP12" s="55"/>
      <c r="CQ12" s="55">
        <f ca="1">BingoMaker.com!$CQ$6</f>
        <v>13</v>
      </c>
      <c r="CR12" s="55">
        <f ca="1">BingoMaker.com!$CR$6</f>
        <v>24</v>
      </c>
      <c r="CS12" s="55">
        <f ca="1">BingoMaker.com!$CS$6</f>
        <v>35</v>
      </c>
      <c r="CT12" s="55">
        <f ca="1">BingoMaker.com!$CT$6</f>
        <v>47</v>
      </c>
      <c r="CU12" s="55">
        <f ca="1">BingoMaker.com!$CU$6</f>
        <v>75</v>
      </c>
      <c r="CV12" s="55">
        <f ca="1">BingoMaker.com!$CV$6</f>
        <v>6</v>
      </c>
      <c r="CW12" s="55">
        <f ca="1">BingoMaker.com!$CW$6</f>
        <v>28</v>
      </c>
      <c r="CX12" s="55">
        <f ca="1">BingoMaker.com!$CX$6</f>
        <v>35</v>
      </c>
      <c r="CY12" s="55">
        <f ca="1">BingoMaker.com!$CY$6</f>
        <v>53</v>
      </c>
      <c r="CZ12" s="55">
        <f ca="1">BingoMaker.com!$CZ$6</f>
        <v>65</v>
      </c>
      <c r="DA12" s="55"/>
      <c r="DB12" s="55">
        <f ca="1">BingoMaker.com!$DB$6</f>
        <v>11</v>
      </c>
      <c r="DC12" s="55">
        <f ca="1">BingoMaker.com!$DC$6</f>
        <v>23</v>
      </c>
      <c r="DD12" s="55">
        <f ca="1">BingoMaker.com!$DD$6</f>
        <v>39</v>
      </c>
      <c r="DE12" s="55">
        <f ca="1">BingoMaker.com!$DE$6</f>
        <v>50</v>
      </c>
      <c r="DF12" s="55">
        <f ca="1">BingoMaker.com!$DF$6</f>
        <v>72</v>
      </c>
      <c r="DG12" s="55">
        <f ca="1">BingoMaker.com!$DG$6</f>
        <v>11</v>
      </c>
      <c r="DH12" s="55">
        <f ca="1">BingoMaker.com!$DH$6</f>
        <v>24</v>
      </c>
      <c r="DI12" s="55">
        <f ca="1">BingoMaker.com!$DI$6</f>
        <v>36</v>
      </c>
      <c r="DJ12" s="55">
        <f ca="1">BingoMaker.com!$DJ$6</f>
        <v>50</v>
      </c>
      <c r="DK12" s="55">
        <f ca="1">BingoMaker.com!$DK$6</f>
        <v>61</v>
      </c>
      <c r="DL12" s="55"/>
      <c r="DM12" s="55">
        <f ca="1">BingoMaker.com!$DM$6</f>
        <v>14</v>
      </c>
      <c r="DN12" s="55">
        <f ca="1">BingoMaker.com!$DN$6</f>
        <v>29</v>
      </c>
      <c r="DO12" s="55">
        <f ca="1">BingoMaker.com!$DO$6</f>
        <v>35</v>
      </c>
      <c r="DP12" s="55">
        <f ca="1">BingoMaker.com!$DP$6</f>
        <v>53</v>
      </c>
      <c r="DQ12" s="55">
        <f ca="1">BingoMaker.com!$DQ$6</f>
        <v>73</v>
      </c>
      <c r="DR12" s="55">
        <f ca="1">BingoMaker.com!$DR$6</f>
        <v>2</v>
      </c>
      <c r="DS12" s="55">
        <f ca="1">BingoMaker.com!$DS$6</f>
        <v>27</v>
      </c>
      <c r="DT12" s="55">
        <f ca="1">BingoMaker.com!$DT$6</f>
        <v>37</v>
      </c>
      <c r="DU12" s="55">
        <f ca="1">BingoMaker.com!$DU$6</f>
        <v>50</v>
      </c>
      <c r="DV12" s="55">
        <f ca="1">BingoMaker.com!$DV$6</f>
        <v>65</v>
      </c>
      <c r="DW12" s="55"/>
      <c r="DX12" s="55">
        <f ca="1">BingoMaker.com!$DX$6</f>
        <v>5</v>
      </c>
      <c r="DY12" s="55">
        <f ca="1">BingoMaker.com!$DY$6</f>
        <v>21</v>
      </c>
      <c r="DZ12" s="55">
        <f ca="1">BingoMaker.com!$DZ$6</f>
        <v>40</v>
      </c>
      <c r="EA12" s="55">
        <f ca="1">BingoMaker.com!$EA$6</f>
        <v>57</v>
      </c>
      <c r="EB12" s="55">
        <f ca="1">BingoMaker.com!$EB$6</f>
        <v>72</v>
      </c>
      <c r="EC12" s="55">
        <f ca="1">BingoMaker.com!$EC$6</f>
        <v>15</v>
      </c>
      <c r="ED12" s="55">
        <f ca="1">BingoMaker.com!$ED$6</f>
        <v>28</v>
      </c>
      <c r="EE12" s="55">
        <f ca="1">BingoMaker.com!$EE$6</f>
        <v>40</v>
      </c>
      <c r="EF12" s="55">
        <f ca="1">BingoMaker.com!$EF$6</f>
        <v>59</v>
      </c>
      <c r="EG12" s="55">
        <f ca="1">BingoMaker.com!$EG$6</f>
        <v>61</v>
      </c>
      <c r="EH12" s="55"/>
      <c r="EI12" s="55">
        <f ca="1">BingoMaker.com!$EI$6</f>
        <v>1</v>
      </c>
      <c r="EJ12" s="55">
        <f ca="1">BingoMaker.com!$EJ$6</f>
        <v>22</v>
      </c>
      <c r="EK12" s="55">
        <f ca="1">BingoMaker.com!$EK$6</f>
        <v>38</v>
      </c>
      <c r="EL12" s="55">
        <f ca="1">BingoMaker.com!$EL$6</f>
        <v>54</v>
      </c>
      <c r="EM12" s="55">
        <f ca="1">BingoMaker.com!$EM$6</f>
        <v>71</v>
      </c>
      <c r="EN12" s="55">
        <f ca="1">BingoMaker.com!$EN$6</f>
        <v>2</v>
      </c>
      <c r="EO12" s="55">
        <f ca="1">BingoMaker.com!$EO$6</f>
        <v>25</v>
      </c>
      <c r="EP12" s="55">
        <f ca="1">BingoMaker.com!$EP$6</f>
        <v>40</v>
      </c>
      <c r="EQ12" s="55">
        <f ca="1">BingoMaker.com!$EQ$6</f>
        <v>59</v>
      </c>
      <c r="ER12" s="55">
        <f ca="1">BingoMaker.com!$ER$6</f>
        <v>68</v>
      </c>
      <c r="ES12" s="55"/>
      <c r="ET12" s="55">
        <f ca="1">BingoMaker.com!$ET$6</f>
        <v>2</v>
      </c>
      <c r="EU12" s="55">
        <f ca="1">BingoMaker.com!$EU$6</f>
        <v>16</v>
      </c>
      <c r="EV12" s="55">
        <f ca="1">BingoMaker.com!$EV$6</f>
        <v>36</v>
      </c>
      <c r="EW12" s="55">
        <f ca="1">BingoMaker.com!$EW$6</f>
        <v>50</v>
      </c>
      <c r="EX12" s="55">
        <f ca="1">BingoMaker.com!$EX$6</f>
        <v>62</v>
      </c>
      <c r="EY12" s="55">
        <f ca="1">BingoMaker.com!$EY$6</f>
        <v>7</v>
      </c>
      <c r="EZ12" s="55">
        <f ca="1">BingoMaker.com!$EZ$6</f>
        <v>21</v>
      </c>
      <c r="FA12" s="55">
        <f ca="1">BingoMaker.com!$FA$6</f>
        <v>40</v>
      </c>
      <c r="FB12" s="55">
        <f ca="1">BingoMaker.com!$FB$6</f>
        <v>49</v>
      </c>
      <c r="FC12" s="55">
        <f ca="1">BingoMaker.com!$FC$6</f>
        <v>65</v>
      </c>
      <c r="FD12" s="55"/>
      <c r="FE12" s="55">
        <f ca="1">BingoMaker.com!$FE$6</f>
        <v>1</v>
      </c>
      <c r="FF12" s="55">
        <f ca="1">BingoMaker.com!$FF$6</f>
        <v>17</v>
      </c>
      <c r="FG12" s="55">
        <f ca="1">BingoMaker.com!$FG$6</f>
        <v>33</v>
      </c>
      <c r="FH12" s="55">
        <f ca="1">BingoMaker.com!$FH$6</f>
        <v>57</v>
      </c>
      <c r="FI12" s="55">
        <f ca="1">BingoMaker.com!$FI$6</f>
        <v>67</v>
      </c>
      <c r="FJ12" s="55">
        <f ca="1">BingoMaker.com!$FJ$6</f>
        <v>1</v>
      </c>
      <c r="FK12" s="55">
        <f ca="1">BingoMaker.com!$FK$6</f>
        <v>24</v>
      </c>
      <c r="FL12" s="55">
        <f ca="1">BingoMaker.com!$FL$6</f>
        <v>31</v>
      </c>
      <c r="FM12" s="55">
        <f ca="1">BingoMaker.com!$FM$6</f>
        <v>57</v>
      </c>
      <c r="FN12" s="55">
        <f ca="1">BingoMaker.com!$FN$6</f>
        <v>67</v>
      </c>
      <c r="FO12" s="55"/>
      <c r="FP12" s="55">
        <f ca="1">BingoMaker.com!$FP$6</f>
        <v>4</v>
      </c>
      <c r="FQ12" s="55">
        <f ca="1">BingoMaker.com!$FQ$6</f>
        <v>26</v>
      </c>
      <c r="FR12" s="55">
        <f ca="1">BingoMaker.com!$FR$6</f>
        <v>43</v>
      </c>
      <c r="FS12" s="55">
        <f ca="1">BingoMaker.com!$FS$6</f>
        <v>60</v>
      </c>
      <c r="FT12" s="55">
        <f ca="1">BingoMaker.com!$FT$6</f>
        <v>74</v>
      </c>
      <c r="FU12" s="55">
        <f ca="1">BingoMaker.com!$FU$6</f>
        <v>1</v>
      </c>
      <c r="FV12" s="55">
        <f ca="1">BingoMaker.com!$FV$6</f>
        <v>23</v>
      </c>
      <c r="FW12" s="55">
        <f ca="1">BingoMaker.com!$FW$6</f>
        <v>38</v>
      </c>
      <c r="FX12" s="55">
        <f ca="1">BingoMaker.com!$FX$6</f>
        <v>60</v>
      </c>
      <c r="FY12" s="55">
        <f ca="1">BingoMaker.com!$FY$6</f>
        <v>68</v>
      </c>
      <c r="FZ12" s="55"/>
      <c r="GA12" s="55">
        <f ca="1">BingoMaker.com!$GA$6</f>
        <v>2</v>
      </c>
      <c r="GB12" s="55">
        <f ca="1">BingoMaker.com!$GB$6</f>
        <v>20</v>
      </c>
      <c r="GC12" s="55">
        <f ca="1">BingoMaker.com!$GC$6</f>
        <v>44</v>
      </c>
      <c r="GD12" s="55">
        <f ca="1">BingoMaker.com!$GD$6</f>
        <v>47</v>
      </c>
      <c r="GE12" s="55">
        <f ca="1">BingoMaker.com!$GE$6</f>
        <v>67</v>
      </c>
      <c r="GF12" s="55">
        <f ca="1">BingoMaker.com!$GF$6</f>
        <v>4</v>
      </c>
      <c r="GG12" s="55">
        <f ca="1">BingoMaker.com!$GG$6</f>
        <v>17</v>
      </c>
      <c r="GH12" s="55">
        <f ca="1">BingoMaker.com!$GH$6</f>
        <v>41</v>
      </c>
      <c r="GI12" s="55">
        <f ca="1">BingoMaker.com!$GI$6</f>
        <v>53</v>
      </c>
      <c r="GJ12" s="55">
        <f ca="1">BingoMaker.com!$GJ$6</f>
        <v>72</v>
      </c>
      <c r="GK12" s="55"/>
      <c r="GL12" s="55">
        <f ca="1">BingoMaker.com!$GL$6</f>
        <v>7</v>
      </c>
      <c r="GM12" s="55">
        <f ca="1">BingoMaker.com!$GM$6</f>
        <v>23</v>
      </c>
      <c r="GN12" s="55">
        <f ca="1">BingoMaker.com!$GN$6</f>
        <v>43</v>
      </c>
      <c r="GO12" s="55">
        <f ca="1">BingoMaker.com!$GO$6</f>
        <v>53</v>
      </c>
      <c r="GP12" s="55">
        <f ca="1">BingoMaker.com!$GP$6</f>
        <v>73</v>
      </c>
      <c r="GQ12" s="55">
        <f ca="1">BingoMaker.com!$GQ$6</f>
        <v>7</v>
      </c>
      <c r="GR12" s="55">
        <f ca="1">BingoMaker.com!$GR$6</f>
        <v>24</v>
      </c>
      <c r="GS12" s="55">
        <f ca="1">BingoMaker.com!$GS$6</f>
        <v>36</v>
      </c>
      <c r="GT12" s="55">
        <f ca="1">BingoMaker.com!$GT$6</f>
        <v>53</v>
      </c>
      <c r="GU12" s="55">
        <f ca="1">BingoMaker.com!$GU$6</f>
        <v>69</v>
      </c>
      <c r="GV12" s="55"/>
      <c r="GW12" s="55">
        <f ca="1">BingoMaker.com!$GW$6</f>
        <v>4</v>
      </c>
      <c r="GX12" s="55">
        <f ca="1">BingoMaker.com!$GX$6</f>
        <v>20</v>
      </c>
      <c r="GY12" s="55">
        <f ca="1">BingoMaker.com!$GY$6</f>
        <v>44</v>
      </c>
      <c r="GZ12" s="55">
        <f ca="1">BingoMaker.com!$GZ$6</f>
        <v>59</v>
      </c>
      <c r="HA12" s="55">
        <f ca="1">BingoMaker.com!$HA$6</f>
        <v>67</v>
      </c>
      <c r="HB12" s="55">
        <f ca="1">BingoMaker.com!$HB$6</f>
        <v>8</v>
      </c>
      <c r="HC12" s="55">
        <f ca="1">BingoMaker.com!$HC$6</f>
        <v>24</v>
      </c>
      <c r="HD12" s="55">
        <f ca="1">BingoMaker.com!$HD$6</f>
        <v>44</v>
      </c>
      <c r="HE12" s="55">
        <f ca="1">BingoMaker.com!$HE$6</f>
        <v>46</v>
      </c>
      <c r="HF12" s="55">
        <f ca="1">BingoMaker.com!$HF$6</f>
        <v>74</v>
      </c>
      <c r="HG12" s="55"/>
      <c r="HH12" s="55">
        <f ca="1">BingoMaker.com!$HH$6</f>
        <v>9</v>
      </c>
      <c r="HI12" s="55">
        <f ca="1">BingoMaker.com!$HI$6</f>
        <v>27</v>
      </c>
      <c r="HJ12" s="55">
        <f ca="1">BingoMaker.com!$HJ$6</f>
        <v>37</v>
      </c>
      <c r="HK12" s="55">
        <f ca="1">BingoMaker.com!$HK$6</f>
        <v>56</v>
      </c>
      <c r="HL12" s="55">
        <f ca="1">BingoMaker.com!$HL$6</f>
        <v>66</v>
      </c>
      <c r="HM12" s="55">
        <f ca="1">BingoMaker.com!$HM$6</f>
        <v>13</v>
      </c>
      <c r="HN12" s="55">
        <f ca="1">BingoMaker.com!$HN$6</f>
        <v>19</v>
      </c>
      <c r="HO12" s="55">
        <f ca="1">BingoMaker.com!$HO$6</f>
        <v>37</v>
      </c>
      <c r="HP12" s="55">
        <f ca="1">BingoMaker.com!$HP$6</f>
        <v>47</v>
      </c>
      <c r="HQ12" s="55">
        <f ca="1">BingoMaker.com!$HQ$6</f>
        <v>62</v>
      </c>
      <c r="HR12" s="55"/>
      <c r="HS12" s="55">
        <f ca="1">BingoMaker.com!$HS$6</f>
        <v>12</v>
      </c>
      <c r="HT12" s="55">
        <f ca="1">BingoMaker.com!$HT$6</f>
        <v>19</v>
      </c>
      <c r="HU12" s="55">
        <f ca="1">BingoMaker.com!$HU$6</f>
        <v>45</v>
      </c>
      <c r="HV12" s="55">
        <f ca="1">BingoMaker.com!$HV$6</f>
        <v>53</v>
      </c>
      <c r="HW12" s="55">
        <f ca="1">BingoMaker.com!$HW$6</f>
        <v>72</v>
      </c>
      <c r="HX12" s="55">
        <f ca="1">BingoMaker.com!$HX$6</f>
        <v>3</v>
      </c>
      <c r="HY12" s="55">
        <f ca="1">BingoMaker.com!$HY$6</f>
        <v>30</v>
      </c>
      <c r="HZ12" s="55">
        <f ca="1">BingoMaker.com!$HZ$6</f>
        <v>34</v>
      </c>
      <c r="IA12" s="55">
        <f ca="1">BingoMaker.com!$IA$6</f>
        <v>52</v>
      </c>
      <c r="IB12" s="55">
        <f ca="1">BingoMaker.com!$IB$6</f>
        <v>71</v>
      </c>
      <c r="IC12" s="55"/>
      <c r="ID12" s="55">
        <f ca="1">BingoMaker.com!$ID$6</f>
        <v>10</v>
      </c>
      <c r="IE12" s="55">
        <f ca="1">BingoMaker.com!$IE$6</f>
        <v>26</v>
      </c>
      <c r="IF12" s="55">
        <f ca="1">BingoMaker.com!$IF$6</f>
        <v>43</v>
      </c>
      <c r="IG12" s="55">
        <f ca="1">BingoMaker.com!$IG$6</f>
        <v>56</v>
      </c>
      <c r="IH12" s="55">
        <f ca="1">BingoMaker.com!$IH$6</f>
        <v>70</v>
      </c>
      <c r="II12" s="55">
        <f ca="1">BingoMaker.com!$II$6</f>
        <v>2</v>
      </c>
      <c r="IJ12" s="55">
        <f ca="1">BingoMaker.com!$IJ$6</f>
        <v>26</v>
      </c>
      <c r="IK12" s="55">
        <f ca="1">BingoMaker.com!$IK$6</f>
        <v>40</v>
      </c>
      <c r="IL12" s="55">
        <f ca="1">BingoMaker.com!$IL$6</f>
        <v>50</v>
      </c>
      <c r="IM12" s="55">
        <f ca="1">BingoMaker.com!$IM$6</f>
        <v>70</v>
      </c>
      <c r="IN12" s="55"/>
      <c r="IO12" s="55">
        <f ca="1">BingoMaker.com!$IO$6</f>
        <v>10</v>
      </c>
      <c r="IP12" s="55">
        <f ca="1">BingoMaker.com!$IP$6</f>
        <v>17</v>
      </c>
      <c r="IQ12" s="55">
        <f ca="1">BingoMaker.com!$IQ$6</f>
        <v>39</v>
      </c>
      <c r="IR12" s="55">
        <f ca="1">BingoMaker.com!$IR$6</f>
        <v>46</v>
      </c>
      <c r="IS12" s="55">
        <f ca="1">BingoMaker.com!$IS$6</f>
        <v>69</v>
      </c>
      <c r="IT12" s="55">
        <f ca="1">BingoMaker.com!$IT$6</f>
        <v>15</v>
      </c>
      <c r="IU12" s="55">
        <f ca="1">BingoMaker.com!$IU$6</f>
        <v>29</v>
      </c>
      <c r="IV12" s="55">
        <f ca="1">BingoMaker.com!$IV$6</f>
        <v>37</v>
      </c>
      <c r="IW12" s="55">
        <f ca="1">BingoMaker.com!$IW$6</f>
        <v>52</v>
      </c>
      <c r="IX12" s="55">
        <f ca="1">BingoMaker.com!$IX$6</f>
        <v>61</v>
      </c>
      <c r="IY12" s="55"/>
      <c r="IZ12" s="55">
        <f ca="1">BingoMaker.com!$IZ$6</f>
        <v>12</v>
      </c>
      <c r="JA12" s="55">
        <f ca="1">BingoMaker.com!$JA$6</f>
        <v>22</v>
      </c>
      <c r="JB12" s="55">
        <f ca="1">BingoMaker.com!$JB$6</f>
        <v>34</v>
      </c>
      <c r="JC12" s="55">
        <f ca="1">BingoMaker.com!$JC$6</f>
        <v>51</v>
      </c>
      <c r="JD12" s="55">
        <f ca="1">BingoMaker.com!$JD$6</f>
        <v>63</v>
      </c>
      <c r="JE12" s="55">
        <f ca="1">BingoMaker.com!$JE$6</f>
        <v>1</v>
      </c>
      <c r="JF12" s="55">
        <f ca="1">BingoMaker.com!$JF$6</f>
        <v>20</v>
      </c>
      <c r="JG12" s="55">
        <f ca="1">BingoMaker.com!$JG$6</f>
        <v>39</v>
      </c>
      <c r="JH12" s="55">
        <f ca="1">BingoMaker.com!$JH$6</f>
        <v>55</v>
      </c>
      <c r="JI12" s="55">
        <f ca="1">BingoMaker.com!$JI$6</f>
        <v>63</v>
      </c>
      <c r="JJ12" s="55"/>
      <c r="JK12" s="55">
        <f ca="1">BingoMaker.com!$JK$6</f>
        <v>5</v>
      </c>
      <c r="JL12" s="55">
        <f ca="1">BingoMaker.com!$JL$6</f>
        <v>19</v>
      </c>
      <c r="JM12" s="55">
        <f ca="1">BingoMaker.com!$JM$6</f>
        <v>39</v>
      </c>
      <c r="JN12" s="55">
        <f ca="1">BingoMaker.com!$JN$6</f>
        <v>60</v>
      </c>
      <c r="JO12" s="55">
        <f ca="1">BingoMaker.com!$JO$6</f>
        <v>75</v>
      </c>
      <c r="JP12" s="55">
        <f ca="1">BingoMaker.com!$JP$6</f>
        <v>13</v>
      </c>
      <c r="JQ12" s="55">
        <f ca="1">BingoMaker.com!$JQ$6</f>
        <v>17</v>
      </c>
      <c r="JR12" s="55">
        <f ca="1">BingoMaker.com!$JR$6</f>
        <v>34</v>
      </c>
      <c r="JS12" s="55">
        <f ca="1">BingoMaker.com!$JS$6</f>
        <v>55</v>
      </c>
      <c r="JT12" s="55">
        <f ca="1">BingoMaker.com!$JT$6</f>
        <v>68</v>
      </c>
      <c r="JU12" s="55"/>
      <c r="JV12" s="55">
        <f ca="1">BingoMaker.com!$JV$6</f>
        <v>11</v>
      </c>
      <c r="JW12" s="55">
        <f ca="1">BingoMaker.com!$JW$6</f>
        <v>27</v>
      </c>
      <c r="JX12" s="55">
        <f ca="1">BingoMaker.com!$JX$6</f>
        <v>31</v>
      </c>
      <c r="JY12" s="55">
        <f ca="1">BingoMaker.com!$JY$6</f>
        <v>54</v>
      </c>
      <c r="JZ12" s="55">
        <f ca="1">BingoMaker.com!$JZ$6</f>
        <v>66</v>
      </c>
      <c r="KA12" s="55">
        <f ca="1">BingoMaker.com!$KA$6</f>
        <v>8</v>
      </c>
      <c r="KB12" s="55">
        <f ca="1">BingoMaker.com!$KB$6</f>
        <v>24</v>
      </c>
      <c r="KC12" s="55">
        <f ca="1">BingoMaker.com!$KC$6</f>
        <v>40</v>
      </c>
      <c r="KD12" s="55">
        <f ca="1">BingoMaker.com!$KD$6</f>
        <v>55</v>
      </c>
      <c r="KE12" s="55">
        <f ca="1">BingoMaker.com!$KE$6</f>
        <v>67</v>
      </c>
      <c r="KF12" s="55"/>
      <c r="KG12" s="55">
        <f ca="1">BingoMaker.com!$KG$6</f>
        <v>1</v>
      </c>
      <c r="KH12" s="55">
        <f ca="1">BingoMaker.com!$KH$6</f>
        <v>19</v>
      </c>
      <c r="KI12" s="55">
        <f ca="1">BingoMaker.com!$KI$6</f>
        <v>35</v>
      </c>
      <c r="KJ12" s="55">
        <f ca="1">BingoMaker.com!$KJ$6</f>
        <v>59</v>
      </c>
      <c r="KK12" s="55">
        <f ca="1">BingoMaker.com!$KK$6</f>
        <v>68</v>
      </c>
      <c r="KL12" s="55">
        <f ca="1">BingoMaker.com!$KL$6</f>
        <v>10</v>
      </c>
      <c r="KM12" s="55">
        <f ca="1">BingoMaker.com!$KM$6</f>
        <v>19</v>
      </c>
      <c r="KN12" s="55">
        <f ca="1">BingoMaker.com!$KN$6</f>
        <v>31</v>
      </c>
      <c r="KO12" s="55">
        <f ca="1">BingoMaker.com!$KO$6</f>
        <v>59</v>
      </c>
      <c r="KP12" s="55">
        <f ca="1">BingoMaker.com!$KP$6</f>
        <v>64</v>
      </c>
      <c r="KQ12" s="55"/>
      <c r="KR12" s="55">
        <f ca="1">BingoMaker.com!$KR$6</f>
        <v>14</v>
      </c>
      <c r="KS12" s="55">
        <f ca="1">BingoMaker.com!$KS$6</f>
        <v>28</v>
      </c>
      <c r="KT12" s="55">
        <f ca="1">BingoMaker.com!$KT$6</f>
        <v>39</v>
      </c>
      <c r="KU12" s="55">
        <f ca="1">BingoMaker.com!$KU$6</f>
        <v>52</v>
      </c>
      <c r="KV12" s="55">
        <f ca="1">BingoMaker.com!$KV$6</f>
        <v>61</v>
      </c>
      <c r="KW12" s="55">
        <f ca="1">BingoMaker.com!$KW$6</f>
        <v>4</v>
      </c>
      <c r="KX12" s="55">
        <f ca="1">BingoMaker.com!$KX$6</f>
        <v>20</v>
      </c>
      <c r="KY12" s="55">
        <f ca="1">BingoMaker.com!$KY$6</f>
        <v>45</v>
      </c>
      <c r="KZ12" s="55">
        <f ca="1">BingoMaker.com!$KZ$6</f>
        <v>50</v>
      </c>
      <c r="LA12" s="55">
        <f ca="1">BingoMaker.com!$LA$6</f>
        <v>63</v>
      </c>
      <c r="LB12" s="55"/>
      <c r="LC12" s="55">
        <f ca="1">BingoMaker.com!$LC$6</f>
        <v>11</v>
      </c>
      <c r="LD12" s="55">
        <f ca="1">BingoMaker.com!$LD$6</f>
        <v>27</v>
      </c>
      <c r="LE12" s="55">
        <f ca="1">BingoMaker.com!$LE$6</f>
        <v>36</v>
      </c>
      <c r="LF12" s="55">
        <f ca="1">BingoMaker.com!$LF$6</f>
        <v>52</v>
      </c>
      <c r="LG12" s="55">
        <f ca="1">BingoMaker.com!$LG$6</f>
        <v>70</v>
      </c>
      <c r="LH12" s="55">
        <f ca="1">BingoMaker.com!$LH$6</f>
        <v>1</v>
      </c>
      <c r="LI12" s="55">
        <f ca="1">BingoMaker.com!$LI$6</f>
        <v>28</v>
      </c>
      <c r="LJ12" s="55">
        <f ca="1">BingoMaker.com!$LJ$6</f>
        <v>37</v>
      </c>
      <c r="LK12" s="55">
        <f ca="1">BingoMaker.com!$LK$6</f>
        <v>50</v>
      </c>
      <c r="LL12" s="55">
        <f ca="1">BingoMaker.com!$LL$6</f>
        <v>75</v>
      </c>
      <c r="LM12" s="55"/>
      <c r="LN12" s="55">
        <f ca="1">BingoMaker.com!$LN$6</f>
        <v>6</v>
      </c>
      <c r="LO12" s="55">
        <f ca="1">BingoMaker.com!$LO$6</f>
        <v>19</v>
      </c>
      <c r="LP12" s="55">
        <f ca="1">BingoMaker.com!$LP$6</f>
        <v>42</v>
      </c>
      <c r="LQ12" s="55">
        <f ca="1">BingoMaker.com!$LQ$6</f>
        <v>55</v>
      </c>
      <c r="LR12" s="55">
        <f ca="1">BingoMaker.com!$LR$6</f>
        <v>62</v>
      </c>
      <c r="LS12" s="55">
        <f ca="1">BingoMaker.com!$LS$6</f>
        <v>6</v>
      </c>
      <c r="LT12" s="55">
        <f ca="1">BingoMaker.com!$LT$6</f>
        <v>22</v>
      </c>
      <c r="LU12" s="55">
        <f ca="1">BingoMaker.com!$LU$6</f>
        <v>40</v>
      </c>
      <c r="LV12" s="55">
        <f ca="1">BingoMaker.com!$LV$6</f>
        <v>56</v>
      </c>
      <c r="LW12" s="55">
        <f ca="1">BingoMaker.com!$LW$6</f>
        <v>64</v>
      </c>
      <c r="LX12" s="55"/>
      <c r="LY12" s="55">
        <f ca="1">BingoMaker.com!$LY$6</f>
        <v>8</v>
      </c>
      <c r="LZ12" s="55">
        <f ca="1">BingoMaker.com!$LZ$6</f>
        <v>26</v>
      </c>
      <c r="MA12" s="55">
        <f ca="1">BingoMaker.com!$MA$6</f>
        <v>34</v>
      </c>
      <c r="MB12" s="55">
        <f ca="1">BingoMaker.com!$MB$6</f>
        <v>56</v>
      </c>
      <c r="MC12" s="55">
        <f ca="1">BingoMaker.com!$MC$6</f>
        <v>67</v>
      </c>
      <c r="MD12" s="55">
        <f ca="1">BingoMaker.com!$MD$6</f>
        <v>15</v>
      </c>
      <c r="ME12" s="55">
        <f ca="1">BingoMaker.com!$ME$6</f>
        <v>20</v>
      </c>
      <c r="MF12" s="55">
        <f ca="1">BingoMaker.com!$MF$6</f>
        <v>37</v>
      </c>
      <c r="MG12" s="55">
        <f ca="1">BingoMaker.com!$MG$6</f>
        <v>53</v>
      </c>
      <c r="MH12" s="55">
        <f ca="1">BingoMaker.com!$MH$6</f>
        <v>75</v>
      </c>
      <c r="MI12" s="55"/>
      <c r="MJ12" s="55">
        <f ca="1">BingoMaker.com!$MJ$6</f>
        <v>2</v>
      </c>
      <c r="MK12" s="55">
        <f ca="1">BingoMaker.com!$MK$6</f>
        <v>19</v>
      </c>
      <c r="ML12" s="55">
        <f ca="1">BingoMaker.com!$ML$6</f>
        <v>39</v>
      </c>
      <c r="MM12" s="55">
        <f ca="1">BingoMaker.com!$MM$6</f>
        <v>56</v>
      </c>
      <c r="MN12" s="55">
        <f ca="1">BingoMaker.com!$MN$6</f>
        <v>68</v>
      </c>
      <c r="MO12" s="55">
        <f ca="1">BingoMaker.com!$MO$6</f>
        <v>1</v>
      </c>
      <c r="MP12" s="55">
        <f ca="1">BingoMaker.com!$MP$6</f>
        <v>24</v>
      </c>
      <c r="MQ12" s="55">
        <f ca="1">BingoMaker.com!$MQ$6</f>
        <v>35</v>
      </c>
      <c r="MR12" s="55">
        <f ca="1">BingoMaker.com!$MR$6</f>
        <v>53</v>
      </c>
      <c r="MS12" s="55">
        <f ca="1">BingoMaker.com!$MS$6</f>
        <v>73</v>
      </c>
      <c r="MT12" s="55"/>
      <c r="MU12" s="55">
        <f ca="1">BingoMaker.com!$MU$6</f>
        <v>2</v>
      </c>
      <c r="MV12" s="55">
        <f ca="1">BingoMaker.com!$MV$6</f>
        <v>22</v>
      </c>
      <c r="MW12" s="55">
        <f ca="1">BingoMaker.com!$MW$6</f>
        <v>36</v>
      </c>
      <c r="MX12" s="55">
        <f ca="1">BingoMaker.com!$MX$6</f>
        <v>50</v>
      </c>
      <c r="MY12" s="55">
        <f ca="1">BingoMaker.com!$MY$6</f>
        <v>61</v>
      </c>
      <c r="MZ12" s="55">
        <f ca="1">BingoMaker.com!$MZ$6</f>
        <v>5</v>
      </c>
      <c r="NA12" s="55">
        <f ca="1">BingoMaker.com!$NA$6</f>
        <v>24</v>
      </c>
      <c r="NB12" s="55">
        <f ca="1">BingoMaker.com!$NB$6</f>
        <v>38</v>
      </c>
      <c r="NC12" s="55">
        <f ca="1">BingoMaker.com!$NC$6</f>
        <v>50</v>
      </c>
      <c r="ND12" s="55">
        <f ca="1">BingoMaker.com!$ND$6</f>
        <v>69</v>
      </c>
      <c r="NE12" s="55"/>
      <c r="NF12" s="55">
        <f ca="1">BingoMaker.com!$NF$6</f>
        <v>13</v>
      </c>
      <c r="NG12" s="55">
        <f ca="1">BingoMaker.com!$NG$6</f>
        <v>26</v>
      </c>
      <c r="NH12" s="55">
        <f ca="1">BingoMaker.com!$NH$6</f>
        <v>42</v>
      </c>
      <c r="NI12" s="55">
        <f ca="1">BingoMaker.com!$NI$6</f>
        <v>51</v>
      </c>
      <c r="NJ12" s="55">
        <f ca="1">BingoMaker.com!$NJ$6</f>
        <v>71</v>
      </c>
      <c r="NK12" s="55">
        <f ca="1">BingoMaker.com!$NK$6</f>
        <v>2</v>
      </c>
      <c r="NL12" s="55">
        <f ca="1">BingoMaker.com!$NL$6</f>
        <v>26</v>
      </c>
      <c r="NM12" s="55">
        <f ca="1">BingoMaker.com!$NM$6</f>
        <v>42</v>
      </c>
      <c r="NN12" s="55">
        <f ca="1">BingoMaker.com!$NN$6</f>
        <v>50</v>
      </c>
      <c r="NO12" s="55">
        <f ca="1">BingoMaker.com!$NO$6</f>
        <v>73</v>
      </c>
      <c r="NP12" s="55"/>
      <c r="NQ12" s="55">
        <f ca="1">BingoMaker.com!$NQ$6</f>
        <v>2</v>
      </c>
      <c r="NR12" s="55">
        <f ca="1">BingoMaker.com!$NR$6</f>
        <v>22</v>
      </c>
      <c r="NS12" s="55">
        <f ca="1">BingoMaker.com!$NS$6</f>
        <v>39</v>
      </c>
      <c r="NT12" s="55">
        <f ca="1">BingoMaker.com!$NT$6</f>
        <v>54</v>
      </c>
      <c r="NU12" s="55">
        <f ca="1">BingoMaker.com!$NU$6</f>
        <v>61</v>
      </c>
      <c r="NV12" s="55">
        <f ca="1">BingoMaker.com!$NV$6</f>
        <v>7</v>
      </c>
      <c r="NW12" s="55">
        <f ca="1">BingoMaker.com!$NW$6</f>
        <v>27</v>
      </c>
      <c r="NX12" s="55">
        <f ca="1">BingoMaker.com!$NX$6</f>
        <v>33</v>
      </c>
      <c r="NY12" s="55">
        <f ca="1">BingoMaker.com!$NY$6</f>
        <v>60</v>
      </c>
      <c r="NZ12" s="55">
        <f ca="1">BingoMaker.com!$NZ$6</f>
        <v>73</v>
      </c>
      <c r="OA12" s="55"/>
      <c r="OB12" s="55">
        <f ca="1">BingoMaker.com!$OB$6</f>
        <v>5</v>
      </c>
      <c r="OC12" s="55">
        <f ca="1">BingoMaker.com!$OC$6</f>
        <v>28</v>
      </c>
      <c r="OD12" s="55">
        <f ca="1">BingoMaker.com!$OD$6</f>
        <v>40</v>
      </c>
      <c r="OE12" s="55">
        <f ca="1">BingoMaker.com!$OE$6</f>
        <v>59</v>
      </c>
      <c r="OF12" s="55">
        <f ca="1">BingoMaker.com!$OF$6</f>
        <v>64</v>
      </c>
      <c r="OG12" s="55">
        <f ca="1">BingoMaker.com!$OG$6</f>
        <v>13</v>
      </c>
      <c r="OH12" s="55">
        <f ca="1">BingoMaker.com!$OH$6</f>
        <v>27</v>
      </c>
      <c r="OI12" s="55">
        <f ca="1">BingoMaker.com!$OI$6</f>
        <v>35</v>
      </c>
      <c r="OJ12" s="55">
        <f ca="1">BingoMaker.com!$OJ$6</f>
        <v>57</v>
      </c>
      <c r="OK12" s="55">
        <f ca="1">BingoMaker.com!$OK$6</f>
        <v>75</v>
      </c>
      <c r="OL12" s="55"/>
      <c r="OM12" s="55">
        <f ca="1">BingoMaker.com!$OM$6</f>
        <v>13</v>
      </c>
      <c r="ON12" s="55">
        <f ca="1">BingoMaker.com!$ON$6</f>
        <v>30</v>
      </c>
      <c r="OO12" s="55">
        <f ca="1">BingoMaker.com!$OO$6</f>
        <v>41</v>
      </c>
      <c r="OP12" s="55">
        <f ca="1">BingoMaker.com!$OP$6</f>
        <v>56</v>
      </c>
      <c r="OQ12" s="55">
        <f ca="1">BingoMaker.com!$OQ$6</f>
        <v>65</v>
      </c>
      <c r="OR12" s="55">
        <f ca="1">BingoMaker.com!$OR$6</f>
        <v>10</v>
      </c>
      <c r="OS12" s="55">
        <f ca="1">BingoMaker.com!$OS$6</f>
        <v>19</v>
      </c>
      <c r="OT12" s="55">
        <f ca="1">BingoMaker.com!$OT$6</f>
        <v>36</v>
      </c>
      <c r="OU12" s="55">
        <f ca="1">BingoMaker.com!$OU$6</f>
        <v>58</v>
      </c>
      <c r="OV12" s="55">
        <f ca="1">BingoMaker.com!$OV$6</f>
        <v>72</v>
      </c>
      <c r="OW12" s="55"/>
      <c r="OX12" s="55">
        <f ca="1">BingoMaker.com!$OX$6</f>
        <v>7</v>
      </c>
      <c r="OY12" s="55">
        <f ca="1">BingoMaker.com!$OY$6</f>
        <v>21</v>
      </c>
      <c r="OZ12" s="55">
        <f ca="1">BingoMaker.com!$OZ$6</f>
        <v>31</v>
      </c>
      <c r="PA12" s="55">
        <f ca="1">BingoMaker.com!$PA$6</f>
        <v>55</v>
      </c>
      <c r="PB12" s="55">
        <f ca="1">BingoMaker.com!$PB$6</f>
        <v>62</v>
      </c>
      <c r="PC12" s="55">
        <f ca="1">BingoMaker.com!$PC$6</f>
        <v>9</v>
      </c>
      <c r="PD12" s="55">
        <f ca="1">BingoMaker.com!$PD$6</f>
        <v>25</v>
      </c>
      <c r="PE12" s="55">
        <f ca="1">BingoMaker.com!$PE$6</f>
        <v>33</v>
      </c>
      <c r="PF12" s="55">
        <f ca="1">BingoMaker.com!$PF$6</f>
        <v>60</v>
      </c>
      <c r="PG12" s="55">
        <f ca="1">BingoMaker.com!$PG$6</f>
        <v>74</v>
      </c>
      <c r="PH12" s="55"/>
      <c r="PI12" s="55">
        <f ca="1">BingoMaker.com!$PI$6</f>
        <v>11</v>
      </c>
      <c r="PJ12" s="55">
        <f ca="1">BingoMaker.com!$PJ$6</f>
        <v>28</v>
      </c>
      <c r="PK12" s="55">
        <f ca="1">BingoMaker.com!$PK$6</f>
        <v>43</v>
      </c>
      <c r="PL12" s="55">
        <f ca="1">BingoMaker.com!$PL$6</f>
        <v>59</v>
      </c>
      <c r="PM12" s="55">
        <f ca="1">BingoMaker.com!$PM$6</f>
        <v>73</v>
      </c>
      <c r="PN12" s="55">
        <f ca="1">BingoMaker.com!$PN$6</f>
        <v>7</v>
      </c>
      <c r="PO12" s="55">
        <f ca="1">BingoMaker.com!$PO$6</f>
        <v>26</v>
      </c>
      <c r="PP12" s="55">
        <f ca="1">BingoMaker.com!$PP$6</f>
        <v>41</v>
      </c>
      <c r="PQ12" s="55">
        <f ca="1">BingoMaker.com!$PQ$6</f>
        <v>59</v>
      </c>
      <c r="PR12" s="55">
        <f ca="1">BingoMaker.com!$PR$6</f>
        <v>72</v>
      </c>
      <c r="PS12" s="55"/>
      <c r="PT12" s="55">
        <f ca="1">BingoMaker.com!$PT$6</f>
        <v>13</v>
      </c>
      <c r="PU12" s="55">
        <f ca="1">BingoMaker.com!$PU$6</f>
        <v>28</v>
      </c>
      <c r="PV12" s="55">
        <f ca="1">BingoMaker.com!$PV$6</f>
        <v>34</v>
      </c>
      <c r="PW12" s="55">
        <f ca="1">BingoMaker.com!$PW$6</f>
        <v>59</v>
      </c>
      <c r="PX12" s="55">
        <f ca="1">BingoMaker.com!$PX$6</f>
        <v>68</v>
      </c>
      <c r="PY12" s="55">
        <f ca="1">BingoMaker.com!$PY$6</f>
        <v>14</v>
      </c>
      <c r="PZ12" s="55">
        <f ca="1">BingoMaker.com!$PZ$6</f>
        <v>29</v>
      </c>
      <c r="QA12" s="55">
        <f ca="1">BingoMaker.com!$QA$6</f>
        <v>31</v>
      </c>
      <c r="QB12" s="55">
        <f ca="1">BingoMaker.com!$QB$6</f>
        <v>52</v>
      </c>
      <c r="QC12" s="55">
        <f ca="1">BingoMaker.com!$QC$6</f>
        <v>66</v>
      </c>
      <c r="QD12" s="55"/>
      <c r="QE12" s="55">
        <f ca="1">BingoMaker.com!$QE$6</f>
        <v>12</v>
      </c>
      <c r="QF12" s="55">
        <f ca="1">BingoMaker.com!$QF$6</f>
        <v>21</v>
      </c>
      <c r="QG12" s="55">
        <f ca="1">BingoMaker.com!$QG$6</f>
        <v>41</v>
      </c>
      <c r="QH12" s="55">
        <f ca="1">BingoMaker.com!$QH$6</f>
        <v>58</v>
      </c>
      <c r="QI12" s="55">
        <f ca="1">BingoMaker.com!$QI$6</f>
        <v>64</v>
      </c>
      <c r="QJ12" s="55">
        <f ca="1">BingoMaker.com!$QJ$6</f>
        <v>15</v>
      </c>
      <c r="QK12" s="55">
        <f ca="1">BingoMaker.com!$QK$6</f>
        <v>17</v>
      </c>
      <c r="QL12" s="55">
        <f ca="1">BingoMaker.com!$QL$6</f>
        <v>36</v>
      </c>
      <c r="QM12" s="55">
        <f ca="1">BingoMaker.com!$QM$6</f>
        <v>51</v>
      </c>
      <c r="QN12" s="55">
        <f ca="1">BingoMaker.com!$QN$6</f>
        <v>66</v>
      </c>
      <c r="QO12" s="55"/>
      <c r="QP12" s="55">
        <f ca="1">BingoMaker.com!$QP$6</f>
        <v>15</v>
      </c>
      <c r="QQ12" s="55">
        <f ca="1">BingoMaker.com!$QQ$6</f>
        <v>27</v>
      </c>
      <c r="QR12" s="55">
        <f ca="1">BingoMaker.com!$QR$6</f>
        <v>33</v>
      </c>
      <c r="QS12" s="55">
        <f ca="1">BingoMaker.com!$QS$6</f>
        <v>56</v>
      </c>
      <c r="QT12" s="55">
        <f ca="1">BingoMaker.com!$QT$6</f>
        <v>74</v>
      </c>
      <c r="QU12" s="55">
        <f ca="1">BingoMaker.com!$QU$6</f>
        <v>6</v>
      </c>
      <c r="QV12" s="55">
        <f ca="1">BingoMaker.com!$QV$6</f>
        <v>18</v>
      </c>
      <c r="QW12" s="55">
        <f ca="1">BingoMaker.com!$QW$6</f>
        <v>44</v>
      </c>
      <c r="QX12" s="55">
        <f ca="1">BingoMaker.com!$QX$6</f>
        <v>56</v>
      </c>
      <c r="QY12" s="55">
        <f ca="1">BingoMaker.com!$QY$6</f>
        <v>63</v>
      </c>
      <c r="QZ12" s="55"/>
      <c r="RA12" s="55">
        <f ca="1">BingoMaker.com!$RA$6</f>
        <v>2</v>
      </c>
      <c r="RB12" s="55">
        <f ca="1">BingoMaker.com!$RB$6</f>
        <v>18</v>
      </c>
      <c r="RC12" s="55">
        <f ca="1">BingoMaker.com!$RC$6</f>
        <v>38</v>
      </c>
      <c r="RD12" s="55">
        <f ca="1">BingoMaker.com!$RD$6</f>
        <v>57</v>
      </c>
      <c r="RE12" s="55">
        <f ca="1">BingoMaker.com!$RE$6</f>
        <v>62</v>
      </c>
      <c r="RF12" s="55">
        <f ca="1">BingoMaker.com!$RF$6</f>
        <v>1</v>
      </c>
      <c r="RG12" s="55">
        <f ca="1">BingoMaker.com!$RG$6</f>
        <v>29</v>
      </c>
      <c r="RH12" s="55">
        <f ca="1">BingoMaker.com!$RH$6</f>
        <v>44</v>
      </c>
      <c r="RI12" s="55">
        <f ca="1">BingoMaker.com!$RI$6</f>
        <v>54</v>
      </c>
      <c r="RJ12" s="55">
        <f ca="1">BingoMaker.com!$RJ$6</f>
        <v>75</v>
      </c>
      <c r="RK12" s="55"/>
      <c r="RL12" s="55">
        <f ca="1">BingoMaker.com!$RL$6</f>
        <v>14</v>
      </c>
      <c r="RM12" s="55">
        <f ca="1">BingoMaker.com!$RM$6</f>
        <v>26</v>
      </c>
      <c r="RN12" s="55">
        <f ca="1">BingoMaker.com!$RN$6</f>
        <v>37</v>
      </c>
      <c r="RO12" s="55">
        <f ca="1">BingoMaker.com!$RO$6</f>
        <v>49</v>
      </c>
      <c r="RP12" s="55">
        <f ca="1">BingoMaker.com!$RP$6</f>
        <v>64</v>
      </c>
      <c r="RQ12" s="55">
        <f ca="1">BingoMaker.com!$RQ$6</f>
        <v>10</v>
      </c>
      <c r="RR12" s="55">
        <f ca="1">BingoMaker.com!$RR$6</f>
        <v>28</v>
      </c>
      <c r="RS12" s="55">
        <f ca="1">BingoMaker.com!$RS$6</f>
        <v>36</v>
      </c>
      <c r="RT12" s="55">
        <f ca="1">BingoMaker.com!$RT$6</f>
        <v>49</v>
      </c>
      <c r="RU12" s="55">
        <f ca="1">BingoMaker.com!$RU$6</f>
        <v>67</v>
      </c>
      <c r="RV12" s="55"/>
      <c r="RW12" s="55">
        <f ca="1">BingoMaker.com!$RW$6</f>
        <v>7</v>
      </c>
      <c r="RX12" s="55">
        <f ca="1">BingoMaker.com!$RX$6</f>
        <v>16</v>
      </c>
      <c r="RY12" s="55">
        <f ca="1">BingoMaker.com!$RY$6</f>
        <v>44</v>
      </c>
      <c r="RZ12" s="55">
        <f ca="1">BingoMaker.com!$RZ$6</f>
        <v>52</v>
      </c>
      <c r="SA12" s="55">
        <f ca="1">BingoMaker.com!$SA$6</f>
        <v>64</v>
      </c>
      <c r="SB12" s="55">
        <f ca="1">BingoMaker.com!$SB$6</f>
        <v>2</v>
      </c>
      <c r="SC12" s="55">
        <f ca="1">BingoMaker.com!$SC$6</f>
        <v>21</v>
      </c>
      <c r="SD12" s="55">
        <f ca="1">BingoMaker.com!$SD$6</f>
        <v>42</v>
      </c>
      <c r="SE12" s="55">
        <f ca="1">BingoMaker.com!$SE$6</f>
        <v>60</v>
      </c>
      <c r="SF12" s="55">
        <f ca="1">BingoMaker.com!$SF$6</f>
        <v>61</v>
      </c>
      <c r="SG12" s="55"/>
      <c r="SH12" s="55">
        <f ca="1">BingoMaker.com!$SH$6</f>
        <v>8</v>
      </c>
      <c r="SI12" s="55">
        <f ca="1">BingoMaker.com!$SI$6</f>
        <v>25</v>
      </c>
      <c r="SJ12" s="55">
        <f ca="1">BingoMaker.com!$SJ$6</f>
        <v>33</v>
      </c>
      <c r="SK12" s="55">
        <f ca="1">BingoMaker.com!$SK$6</f>
        <v>57</v>
      </c>
      <c r="SL12" s="55">
        <f ca="1">BingoMaker.com!$SL$6</f>
        <v>70</v>
      </c>
      <c r="SM12" s="55">
        <f ca="1">BingoMaker.com!$SM$6</f>
        <v>9</v>
      </c>
      <c r="SN12" s="55">
        <f ca="1">BingoMaker.com!$SN$6</f>
        <v>28</v>
      </c>
      <c r="SO12" s="55">
        <f ca="1">BingoMaker.com!$SO$6</f>
        <v>34</v>
      </c>
      <c r="SP12" s="55">
        <f ca="1">BingoMaker.com!$SP$6</f>
        <v>55</v>
      </c>
      <c r="SQ12" s="55">
        <f ca="1">BingoMaker.com!$SQ$6</f>
        <v>68</v>
      </c>
      <c r="SR12" s="55"/>
      <c r="SS12" s="55">
        <f ca="1">BingoMaker.com!$SS$6</f>
        <v>6</v>
      </c>
      <c r="ST12" s="55">
        <f ca="1">BingoMaker.com!$ST$6</f>
        <v>22</v>
      </c>
      <c r="SU12" s="55">
        <f ca="1">BingoMaker.com!$SU$6</f>
        <v>42</v>
      </c>
      <c r="SV12" s="55">
        <f ca="1">BingoMaker.com!$SV$6</f>
        <v>60</v>
      </c>
      <c r="SW12" s="55">
        <f ca="1">BingoMaker.com!$SW$6</f>
        <v>66</v>
      </c>
      <c r="SX12" s="55">
        <f ca="1">BingoMaker.com!$SX$6</f>
        <v>13</v>
      </c>
      <c r="SY12" s="55">
        <f ca="1">BingoMaker.com!$SY$6</f>
        <v>25</v>
      </c>
      <c r="SZ12" s="55">
        <f ca="1">BingoMaker.com!$SZ$6</f>
        <v>32</v>
      </c>
      <c r="TA12" s="55">
        <f ca="1">BingoMaker.com!$TA$6</f>
        <v>56</v>
      </c>
      <c r="TB12" s="55">
        <f ca="1">BingoMaker.com!$TB$6</f>
        <v>71</v>
      </c>
      <c r="TC12" s="55"/>
      <c r="TD12" s="55">
        <f ca="1">BingoMaker.com!$TD$6</f>
        <v>14</v>
      </c>
      <c r="TE12" s="55">
        <f ca="1">BingoMaker.com!$TE$6</f>
        <v>28</v>
      </c>
      <c r="TF12" s="55">
        <f ca="1">BingoMaker.com!$TF$6</f>
        <v>42</v>
      </c>
      <c r="TG12" s="55">
        <f ca="1">BingoMaker.com!$TG$6</f>
        <v>50</v>
      </c>
      <c r="TH12" s="55">
        <f ca="1">BingoMaker.com!$TH$6</f>
        <v>70</v>
      </c>
      <c r="TI12" s="55">
        <f ca="1">BingoMaker.com!$TI$6</f>
        <v>10</v>
      </c>
      <c r="TJ12" s="55">
        <f ca="1">BingoMaker.com!$TJ$6</f>
        <v>23</v>
      </c>
      <c r="TK12" s="55">
        <f ca="1">BingoMaker.com!$TK$6</f>
        <v>33</v>
      </c>
      <c r="TL12" s="55">
        <f ca="1">BingoMaker.com!$TL$6</f>
        <v>55</v>
      </c>
      <c r="TM12" s="55">
        <f ca="1">BingoMaker.com!$TM$6</f>
        <v>66</v>
      </c>
      <c r="TN12" s="55"/>
      <c r="TO12" s="55">
        <f ca="1">BingoMaker.com!$TO$6</f>
        <v>9</v>
      </c>
      <c r="TP12" s="55">
        <f ca="1">BingoMaker.com!$TP$6</f>
        <v>21</v>
      </c>
      <c r="TQ12" s="55">
        <f ca="1">BingoMaker.com!$TQ$6</f>
        <v>31</v>
      </c>
      <c r="TR12" s="55">
        <f ca="1">BingoMaker.com!$TR$6</f>
        <v>60</v>
      </c>
      <c r="TS12" s="55">
        <f ca="1">BingoMaker.com!$TS$6</f>
        <v>73</v>
      </c>
      <c r="TT12" s="55">
        <f ca="1">BingoMaker.com!$TT$6</f>
        <v>2</v>
      </c>
      <c r="TU12" s="55">
        <f ca="1">BingoMaker.com!$TU$6</f>
        <v>30</v>
      </c>
      <c r="TV12" s="55">
        <f ca="1">BingoMaker.com!$TV$6</f>
        <v>44</v>
      </c>
      <c r="TW12" s="55">
        <f ca="1">BingoMaker.com!$TW$6</f>
        <v>53</v>
      </c>
      <c r="TX12" s="55">
        <f ca="1">BingoMaker.com!$TX$6</f>
        <v>72</v>
      </c>
      <c r="TY12" s="55"/>
      <c r="TZ12" s="55">
        <f ca="1">BingoMaker.com!$TZ$6</f>
        <v>3</v>
      </c>
      <c r="UA12" s="55">
        <f ca="1">BingoMaker.com!$UA$6</f>
        <v>20</v>
      </c>
      <c r="UB12" s="55">
        <f ca="1">BingoMaker.com!$UB$6</f>
        <v>38</v>
      </c>
      <c r="UC12" s="55">
        <f ca="1">BingoMaker.com!$UC$6</f>
        <v>53</v>
      </c>
      <c r="UD12" s="55">
        <f ca="1">BingoMaker.com!$UD$6</f>
        <v>62</v>
      </c>
      <c r="UE12" s="55">
        <f ca="1">BingoMaker.com!$UE$6</f>
        <v>1</v>
      </c>
      <c r="UF12" s="55">
        <f ca="1">BingoMaker.com!$UF$6</f>
        <v>28</v>
      </c>
      <c r="UG12" s="55">
        <f ca="1">BingoMaker.com!$UG$6</f>
        <v>44</v>
      </c>
      <c r="UH12" s="55">
        <f ca="1">BingoMaker.com!$UH$6</f>
        <v>58</v>
      </c>
      <c r="UI12" s="55">
        <f ca="1">BingoMaker.com!$UI$6</f>
        <v>72</v>
      </c>
      <c r="UJ12" s="55"/>
      <c r="UK12" s="55">
        <f ca="1">BingoMaker.com!$UK$6</f>
        <v>11</v>
      </c>
      <c r="UL12" s="55">
        <f ca="1">BingoMaker.com!$UL$6</f>
        <v>26</v>
      </c>
      <c r="UM12" s="55">
        <f ca="1">BingoMaker.com!$UM$6</f>
        <v>32</v>
      </c>
      <c r="UN12" s="55">
        <f ca="1">BingoMaker.com!$UN$6</f>
        <v>50</v>
      </c>
      <c r="UO12" s="55">
        <f ca="1">BingoMaker.com!$UO$6</f>
        <v>69</v>
      </c>
    </row>
    <row r="13" spans="1:561" x14ac:dyDescent="0.15">
      <c r="A13" s="54">
        <v>13</v>
      </c>
      <c r="B13" s="54">
        <f t="shared" ca="1" si="0"/>
        <v>0.76732124213059405</v>
      </c>
      <c r="C13" s="54">
        <v>28</v>
      </c>
      <c r="D13" s="54">
        <f t="shared" ref="D13:D15" ca="1" si="4">RAND()</f>
        <v>0.73779939152600871</v>
      </c>
      <c r="E13" s="54">
        <v>43</v>
      </c>
      <c r="F13" s="54">
        <f t="shared" ref="F13:F15" ca="1" si="5">RAND()</f>
        <v>0.39445715270409876</v>
      </c>
      <c r="G13" s="54">
        <v>58</v>
      </c>
      <c r="H13" s="54">
        <f t="shared" ca="1" si="3"/>
        <v>5.412102014899256E-2</v>
      </c>
      <c r="I13" s="54">
        <v>73</v>
      </c>
      <c r="J13" s="54">
        <f t="shared" ca="1" si="3"/>
        <v>0.70139039063923425</v>
      </c>
      <c r="L13" s="54"/>
      <c r="M13" s="54"/>
      <c r="N13" s="54"/>
      <c r="O13" s="54"/>
      <c r="P13" s="54"/>
      <c r="Q13" s="54"/>
      <c r="R13" s="54"/>
      <c r="S13" s="54"/>
      <c r="T13" s="54"/>
      <c r="V13" s="58"/>
      <c r="W13" s="58"/>
      <c r="X13" s="58"/>
      <c r="Y13" s="58"/>
      <c r="Z13" s="58"/>
      <c r="AA13" s="58"/>
      <c r="AB13" s="58"/>
      <c r="AC13" s="58"/>
      <c r="AD13" s="58"/>
    </row>
    <row r="14" spans="1:561" x14ac:dyDescent="0.15">
      <c r="A14" s="54">
        <v>14</v>
      </c>
      <c r="B14" s="54">
        <f t="shared" ca="1" si="0"/>
        <v>0.90101088769937343</v>
      </c>
      <c r="C14" s="54">
        <v>29</v>
      </c>
      <c r="D14" s="54">
        <f t="shared" ca="1" si="4"/>
        <v>0.68778439042475981</v>
      </c>
      <c r="E14" s="54">
        <v>44</v>
      </c>
      <c r="F14" s="54">
        <f t="shared" ca="1" si="5"/>
        <v>0.565045246238571</v>
      </c>
      <c r="G14" s="54">
        <v>59</v>
      </c>
      <c r="H14" s="54">
        <f t="shared" ca="1" si="3"/>
        <v>0.59992304772496885</v>
      </c>
      <c r="I14" s="54">
        <v>74</v>
      </c>
      <c r="J14" s="54">
        <f t="shared" ca="1" si="3"/>
        <v>0.57438058587160179</v>
      </c>
    </row>
    <row r="15" spans="1:561" x14ac:dyDescent="0.15">
      <c r="A15" s="54">
        <v>15</v>
      </c>
      <c r="B15" s="54">
        <f t="shared" ca="1" si="0"/>
        <v>2.657201299141887E-2</v>
      </c>
      <c r="C15" s="54">
        <v>30</v>
      </c>
      <c r="D15" s="54">
        <f t="shared" ca="1" si="4"/>
        <v>0.16489661713870929</v>
      </c>
      <c r="E15" s="54">
        <v>45</v>
      </c>
      <c r="F15" s="54">
        <f t="shared" ca="1" si="5"/>
        <v>8.8413677176259586E-2</v>
      </c>
      <c r="G15" s="54">
        <v>60</v>
      </c>
      <c r="H15" s="54">
        <f t="shared" ca="1" si="3"/>
        <v>0.18481448065773687</v>
      </c>
      <c r="I15" s="54">
        <v>75</v>
      </c>
      <c r="J15" s="54">
        <f t="shared" ca="1" si="3"/>
        <v>0.32226565421903652</v>
      </c>
    </row>
    <row r="16" spans="1:561" x14ac:dyDescent="0.15">
      <c r="A16" s="194" t="s">
        <v>23</v>
      </c>
      <c r="K16" s="54">
        <v>1</v>
      </c>
    </row>
    <row r="18" spans="1:21" x14ac:dyDescent="0.15">
      <c r="M18" s="229" t="s">
        <v>23</v>
      </c>
      <c r="N18" s="229"/>
      <c r="O18" s="229"/>
      <c r="P18" s="229"/>
      <c r="Q18" s="229"/>
    </row>
    <row r="20" spans="1:21" x14ac:dyDescent="0.15">
      <c r="A20" s="54">
        <v>1</v>
      </c>
      <c r="B20" s="54">
        <f t="shared" ref="B20:B34" ca="1" si="6">RAND()</f>
        <v>0.29559368554539667</v>
      </c>
      <c r="C20" s="54">
        <v>16</v>
      </c>
      <c r="D20" s="54">
        <f t="shared" ref="D20:D28" ca="1" si="7">RAND()</f>
        <v>0.14255335331480123</v>
      </c>
      <c r="E20" s="54">
        <v>31</v>
      </c>
      <c r="F20" s="54">
        <f t="shared" ref="F20:F34" ca="1" si="8">RAND()</f>
        <v>0.3967984137699101</v>
      </c>
      <c r="G20" s="54">
        <v>46</v>
      </c>
      <c r="H20" s="54">
        <f t="shared" ref="H20:J34" ca="1" si="9">RAND()</f>
        <v>0.4366052863111719</v>
      </c>
      <c r="I20" s="54">
        <v>61</v>
      </c>
      <c r="J20" s="54">
        <f t="shared" ca="1" si="9"/>
        <v>0.33535919962580529</v>
      </c>
      <c r="K20" s="57"/>
      <c r="L20" s="57"/>
      <c r="M20" s="57"/>
      <c r="N20" s="57"/>
      <c r="O20" s="57"/>
      <c r="P20" s="57"/>
      <c r="Q20" s="57"/>
      <c r="R20" s="57"/>
      <c r="S20" s="57"/>
      <c r="T20" s="57"/>
      <c r="U20" s="57"/>
    </row>
    <row r="21" spans="1:21" x14ac:dyDescent="0.15">
      <c r="A21" s="54">
        <v>2</v>
      </c>
      <c r="B21" s="54">
        <f t="shared" ca="1" si="6"/>
        <v>0.52466607411973198</v>
      </c>
      <c r="C21" s="54">
        <v>17</v>
      </c>
      <c r="D21" s="54">
        <f t="shared" ca="1" si="7"/>
        <v>0.59212756071425132</v>
      </c>
      <c r="E21" s="54">
        <v>32</v>
      </c>
      <c r="F21" s="54">
        <f t="shared" ca="1" si="8"/>
        <v>0.19912594344743295</v>
      </c>
      <c r="G21" s="54">
        <v>47</v>
      </c>
      <c r="H21" s="54">
        <f t="shared" ca="1" si="9"/>
        <v>7.5627801518051152E-3</v>
      </c>
      <c r="I21" s="54">
        <v>62</v>
      </c>
      <c r="J21" s="54">
        <f t="shared" ca="1" si="9"/>
        <v>0.40358245529732006</v>
      </c>
      <c r="K21" s="57"/>
      <c r="L21" s="57"/>
      <c r="M21" s="57"/>
      <c r="N21" s="57"/>
      <c r="O21" s="57"/>
      <c r="P21" s="57"/>
      <c r="Q21" s="57"/>
      <c r="R21" s="57"/>
      <c r="S21" s="57"/>
      <c r="T21" s="57"/>
      <c r="U21" s="57"/>
    </row>
    <row r="22" spans="1:21" x14ac:dyDescent="0.15">
      <c r="A22" s="54">
        <v>3</v>
      </c>
      <c r="B22" s="54">
        <f t="shared" ca="1" si="6"/>
        <v>0.8573431788724607</v>
      </c>
      <c r="C22" s="54">
        <v>18</v>
      </c>
      <c r="D22" s="54">
        <f t="shared" ca="1" si="7"/>
        <v>0.29241700490639877</v>
      </c>
      <c r="E22" s="54">
        <v>33</v>
      </c>
      <c r="F22" s="54">
        <f t="shared" ca="1" si="8"/>
        <v>9.293820777465478E-2</v>
      </c>
      <c r="G22" s="54">
        <v>48</v>
      </c>
      <c r="H22" s="54">
        <f t="shared" ca="1" si="9"/>
        <v>0.73380221822832092</v>
      </c>
      <c r="I22" s="54">
        <v>63</v>
      </c>
      <c r="J22" s="54">
        <f t="shared" ca="1" si="9"/>
        <v>0.46805610852083634</v>
      </c>
      <c r="K22" s="57"/>
      <c r="L22" s="57"/>
      <c r="M22" s="57"/>
      <c r="N22" s="57"/>
      <c r="O22" s="57"/>
      <c r="P22" s="57"/>
      <c r="Q22" s="57"/>
      <c r="R22" s="57"/>
      <c r="S22" s="57"/>
      <c r="T22" s="57"/>
      <c r="U22" s="57"/>
    </row>
    <row r="23" spans="1:21" x14ac:dyDescent="0.15">
      <c r="A23" s="54">
        <v>4</v>
      </c>
      <c r="B23" s="54">
        <f t="shared" ca="1" si="6"/>
        <v>0.70678486087316317</v>
      </c>
      <c r="C23" s="54">
        <v>19</v>
      </c>
      <c r="D23" s="54">
        <f t="shared" ca="1" si="7"/>
        <v>0.32943763469688747</v>
      </c>
      <c r="E23" s="54">
        <v>34</v>
      </c>
      <c r="F23" s="54">
        <f t="shared" ca="1" si="8"/>
        <v>0.14511998807298676</v>
      </c>
      <c r="G23" s="54">
        <v>49</v>
      </c>
      <c r="H23" s="54">
        <f t="shared" ca="1" si="9"/>
        <v>0.20226158861630616</v>
      </c>
      <c r="I23" s="54">
        <v>64</v>
      </c>
      <c r="J23" s="54">
        <f t="shared" ca="1" si="9"/>
        <v>0.80151339317216297</v>
      </c>
      <c r="K23" s="57"/>
      <c r="L23" s="57"/>
      <c r="M23" s="57"/>
      <c r="N23" s="57"/>
      <c r="O23" s="57"/>
      <c r="P23" s="57"/>
      <c r="Q23" s="57"/>
      <c r="R23" s="57"/>
      <c r="S23" s="57"/>
      <c r="T23" s="57"/>
      <c r="U23" s="57"/>
    </row>
    <row r="24" spans="1:21" x14ac:dyDescent="0.15">
      <c r="A24" s="54">
        <v>5</v>
      </c>
      <c r="B24" s="54">
        <f t="shared" ca="1" si="6"/>
        <v>0.9169454647310199</v>
      </c>
      <c r="C24" s="54">
        <v>20</v>
      </c>
      <c r="D24" s="54">
        <f t="shared" ca="1" si="7"/>
        <v>0.83205626691254231</v>
      </c>
      <c r="E24" s="54">
        <v>35</v>
      </c>
      <c r="F24" s="54">
        <f t="shared" ca="1" si="8"/>
        <v>0.95542523384377154</v>
      </c>
      <c r="G24" s="54">
        <v>50</v>
      </c>
      <c r="H24" s="54">
        <f t="shared" ca="1" si="9"/>
        <v>0.34082927538276797</v>
      </c>
      <c r="I24" s="54">
        <v>65</v>
      </c>
      <c r="J24" s="54">
        <f t="shared" ca="1" si="9"/>
        <v>0.54852422565630943</v>
      </c>
      <c r="K24" s="57"/>
      <c r="L24" s="57"/>
      <c r="M24" s="57"/>
      <c r="N24" s="57"/>
      <c r="O24" s="57"/>
      <c r="P24" s="57"/>
      <c r="Q24" s="57"/>
      <c r="R24" s="57"/>
      <c r="S24" s="57"/>
      <c r="T24" s="57"/>
      <c r="U24" s="57"/>
    </row>
    <row r="25" spans="1:21" x14ac:dyDescent="0.15">
      <c r="A25" s="54">
        <v>6</v>
      </c>
      <c r="B25" s="54">
        <f t="shared" ca="1" si="6"/>
        <v>0.56958871635236508</v>
      </c>
      <c r="C25" s="54">
        <v>21</v>
      </c>
      <c r="D25" s="54">
        <f t="shared" ca="1" si="7"/>
        <v>0.7298343852001945</v>
      </c>
      <c r="E25" s="54">
        <v>36</v>
      </c>
      <c r="F25" s="54">
        <f t="shared" ca="1" si="8"/>
        <v>0.82251273270662162</v>
      </c>
      <c r="G25" s="54">
        <v>51</v>
      </c>
      <c r="H25" s="54">
        <f t="shared" ca="1" si="9"/>
        <v>0.8603136030175883</v>
      </c>
      <c r="I25" s="54">
        <v>66</v>
      </c>
      <c r="J25" s="54">
        <f t="shared" ca="1" si="9"/>
        <v>0.65188945117951602</v>
      </c>
      <c r="K25" s="57"/>
      <c r="L25" s="57"/>
      <c r="M25" s="57"/>
      <c r="N25" s="57"/>
      <c r="O25" s="57"/>
      <c r="P25" s="57"/>
      <c r="Q25" s="57"/>
      <c r="R25" s="57"/>
      <c r="S25" s="57"/>
      <c r="T25" s="57"/>
      <c r="U25" s="57"/>
    </row>
    <row r="26" spans="1:21" x14ac:dyDescent="0.15">
      <c r="A26" s="54">
        <v>7</v>
      </c>
      <c r="B26" s="54">
        <f t="shared" ca="1" si="6"/>
        <v>0.17263364757246935</v>
      </c>
      <c r="C26" s="54">
        <v>22</v>
      </c>
      <c r="D26" s="54">
        <f t="shared" ca="1" si="7"/>
        <v>0.42165648412492063</v>
      </c>
      <c r="E26" s="54">
        <v>37</v>
      </c>
      <c r="F26" s="54">
        <f t="shared" ca="1" si="8"/>
        <v>0.20397529495207467</v>
      </c>
      <c r="G26" s="54">
        <v>52</v>
      </c>
      <c r="H26" s="54">
        <f t="shared" ca="1" si="9"/>
        <v>0.71265368936022355</v>
      </c>
      <c r="I26" s="54">
        <v>67</v>
      </c>
      <c r="J26" s="54">
        <f t="shared" ca="1" si="9"/>
        <v>0.76873246041740295</v>
      </c>
      <c r="K26" s="57"/>
      <c r="L26" s="57"/>
      <c r="M26" s="57"/>
      <c r="N26" s="57"/>
      <c r="O26" s="57"/>
      <c r="P26" s="57"/>
      <c r="Q26" s="57"/>
      <c r="R26" s="57"/>
      <c r="S26" s="57"/>
      <c r="T26" s="57"/>
      <c r="U26" s="57"/>
    </row>
    <row r="27" spans="1:21" x14ac:dyDescent="0.15">
      <c r="A27" s="54">
        <v>8</v>
      </c>
      <c r="B27" s="54">
        <f t="shared" ca="1" si="6"/>
        <v>0.23222381355245725</v>
      </c>
      <c r="C27" s="54">
        <v>23</v>
      </c>
      <c r="D27" s="54">
        <f t="shared" ca="1" si="7"/>
        <v>0.46135368284931633</v>
      </c>
      <c r="E27" s="54">
        <v>38</v>
      </c>
      <c r="F27" s="54">
        <f t="shared" ca="1" si="8"/>
        <v>0.34425365933863783</v>
      </c>
      <c r="G27" s="54">
        <v>53</v>
      </c>
      <c r="H27" s="54">
        <f t="shared" ca="1" si="9"/>
        <v>0.94862777501330908</v>
      </c>
      <c r="I27" s="54">
        <v>68</v>
      </c>
      <c r="J27" s="54">
        <f t="shared" ca="1" si="9"/>
        <v>0.21936727043090987</v>
      </c>
      <c r="K27" s="57"/>
      <c r="L27" s="57"/>
      <c r="M27" s="57"/>
      <c r="N27" s="57"/>
      <c r="O27" s="57"/>
      <c r="P27" s="57"/>
      <c r="Q27" s="57"/>
      <c r="R27" s="57"/>
      <c r="S27" s="57"/>
      <c r="T27" s="57"/>
      <c r="U27" s="57"/>
    </row>
    <row r="28" spans="1:21" x14ac:dyDescent="0.15">
      <c r="A28" s="54">
        <v>9</v>
      </c>
      <c r="B28" s="54">
        <f t="shared" ca="1" si="6"/>
        <v>0.46607088853705392</v>
      </c>
      <c r="C28" s="54">
        <v>24</v>
      </c>
      <c r="D28" s="54">
        <f t="shared" ca="1" si="7"/>
        <v>0.55571467691783849</v>
      </c>
      <c r="E28" s="54">
        <v>39</v>
      </c>
      <c r="F28" s="54">
        <f t="shared" ca="1" si="8"/>
        <v>0.15752460393017886</v>
      </c>
      <c r="G28" s="54">
        <v>54</v>
      </c>
      <c r="H28" s="54">
        <f t="shared" ca="1" si="9"/>
        <v>3.4075977675304125E-3</v>
      </c>
      <c r="I28" s="54">
        <v>69</v>
      </c>
      <c r="J28" s="54">
        <f t="shared" ca="1" si="9"/>
        <v>0.53071274910985655</v>
      </c>
      <c r="K28" s="57"/>
      <c r="L28" s="57"/>
      <c r="M28" s="57"/>
      <c r="N28" s="57"/>
      <c r="O28" s="57"/>
      <c r="P28" s="57"/>
      <c r="Q28" s="57"/>
      <c r="R28" s="57"/>
      <c r="S28" s="57"/>
      <c r="T28" s="57"/>
      <c r="U28" s="57"/>
    </row>
    <row r="29" spans="1:21" x14ac:dyDescent="0.15">
      <c r="A29" s="54">
        <v>10</v>
      </c>
      <c r="B29" s="54">
        <f t="shared" ca="1" si="6"/>
        <v>0.93253507437138428</v>
      </c>
      <c r="C29" s="54">
        <v>25</v>
      </c>
      <c r="D29" s="54">
        <f ca="1">RAND()</f>
        <v>0.14285873237269298</v>
      </c>
      <c r="E29" s="54">
        <v>40</v>
      </c>
      <c r="F29" s="54">
        <f t="shared" ca="1" si="8"/>
        <v>0.33656518451600237</v>
      </c>
      <c r="G29" s="54">
        <v>55</v>
      </c>
      <c r="H29" s="54">
        <f t="shared" ca="1" si="9"/>
        <v>0.3507237333806148</v>
      </c>
      <c r="I29" s="54">
        <v>70</v>
      </c>
      <c r="J29" s="54">
        <f t="shared" ca="1" si="9"/>
        <v>0.33601510920416533</v>
      </c>
      <c r="K29" s="57"/>
      <c r="L29" s="57"/>
      <c r="M29" s="57"/>
      <c r="N29" s="57"/>
      <c r="O29" s="57"/>
      <c r="P29" s="57"/>
      <c r="Q29" s="57"/>
      <c r="R29" s="57"/>
      <c r="S29" s="57"/>
      <c r="T29" s="57"/>
      <c r="U29" s="57"/>
    </row>
    <row r="30" spans="1:21" x14ac:dyDescent="0.15">
      <c r="A30" s="54">
        <v>11</v>
      </c>
      <c r="B30" s="54">
        <f t="shared" ca="1" si="6"/>
        <v>0.86338500738674528</v>
      </c>
      <c r="C30" s="54">
        <v>26</v>
      </c>
      <c r="D30" s="54">
        <f ca="1">RAND()</f>
        <v>0.76656877475922591</v>
      </c>
      <c r="E30" s="54">
        <v>41</v>
      </c>
      <c r="F30" s="54">
        <f t="shared" ca="1" si="8"/>
        <v>0.20762092077273009</v>
      </c>
      <c r="G30" s="54">
        <v>56</v>
      </c>
      <c r="H30" s="54">
        <f t="shared" ca="1" si="9"/>
        <v>0.13146472728505132</v>
      </c>
      <c r="I30" s="54">
        <v>71</v>
      </c>
      <c r="J30" s="54">
        <f t="shared" ca="1" si="9"/>
        <v>0.28373823969894363</v>
      </c>
      <c r="K30" s="57"/>
      <c r="L30" s="57"/>
      <c r="M30" s="57"/>
      <c r="N30" s="57"/>
      <c r="O30" s="57"/>
      <c r="P30" s="57"/>
      <c r="Q30" s="57"/>
      <c r="R30" s="57"/>
      <c r="S30" s="57"/>
      <c r="T30" s="57"/>
      <c r="U30" s="57"/>
    </row>
    <row r="31" spans="1:21" x14ac:dyDescent="0.15">
      <c r="A31" s="54">
        <v>12</v>
      </c>
      <c r="B31" s="54">
        <f t="shared" ca="1" si="6"/>
        <v>0.57733939757117947</v>
      </c>
      <c r="C31" s="54">
        <v>27</v>
      </c>
      <c r="D31" s="54">
        <f ca="1">RAND()</f>
        <v>0.67746016491941985</v>
      </c>
      <c r="E31" s="54">
        <v>42</v>
      </c>
      <c r="F31" s="54">
        <f t="shared" ca="1" si="8"/>
        <v>0.6365443329900613</v>
      </c>
      <c r="G31" s="54">
        <v>57</v>
      </c>
      <c r="H31" s="54">
        <f t="shared" ca="1" si="9"/>
        <v>0.82798223472364563</v>
      </c>
      <c r="I31" s="54">
        <v>72</v>
      </c>
      <c r="J31" s="54">
        <f t="shared" ca="1" si="9"/>
        <v>0.40940307909451823</v>
      </c>
      <c r="K31" s="57"/>
      <c r="L31" s="57"/>
      <c r="M31" s="57"/>
      <c r="N31" s="57"/>
      <c r="O31" s="57"/>
      <c r="P31" s="57"/>
      <c r="Q31" s="57"/>
      <c r="R31" s="57"/>
      <c r="S31" s="57"/>
      <c r="T31" s="57"/>
      <c r="U31" s="57"/>
    </row>
    <row r="32" spans="1:21" x14ac:dyDescent="0.15">
      <c r="A32" s="54">
        <v>13</v>
      </c>
      <c r="B32" s="54">
        <f t="shared" ca="1" si="6"/>
        <v>0.6038055911012904</v>
      </c>
      <c r="C32" s="54">
        <v>28</v>
      </c>
      <c r="D32" s="54">
        <f t="shared" ref="D32:D34" ca="1" si="10">RAND()</f>
        <v>0.19036453280294896</v>
      </c>
      <c r="E32" s="54">
        <v>43</v>
      </c>
      <c r="F32" s="54">
        <f t="shared" ca="1" si="8"/>
        <v>0.95589489933786731</v>
      </c>
      <c r="G32" s="54">
        <v>58</v>
      </c>
      <c r="H32" s="54">
        <f t="shared" ca="1" si="9"/>
        <v>0.98786990380424611</v>
      </c>
      <c r="I32" s="54">
        <v>73</v>
      </c>
      <c r="J32" s="54">
        <f t="shared" ca="1" si="9"/>
        <v>0.30252820178256856</v>
      </c>
      <c r="K32" s="57"/>
      <c r="L32" s="57"/>
      <c r="M32" s="57"/>
      <c r="N32" s="57"/>
      <c r="O32" s="57"/>
      <c r="P32" s="57"/>
      <c r="Q32" s="57"/>
      <c r="R32" s="57"/>
      <c r="S32" s="57"/>
      <c r="T32" s="57"/>
      <c r="U32" s="57"/>
    </row>
    <row r="33" spans="1:548" x14ac:dyDescent="0.15">
      <c r="A33" s="54">
        <v>14</v>
      </c>
      <c r="B33" s="54">
        <f t="shared" ca="1" si="6"/>
        <v>0.62460958909454156</v>
      </c>
      <c r="C33" s="54">
        <v>29</v>
      </c>
      <c r="D33" s="54">
        <f t="shared" ca="1" si="10"/>
        <v>0.1493413171013861</v>
      </c>
      <c r="E33" s="54">
        <v>44</v>
      </c>
      <c r="F33" s="54">
        <f t="shared" ca="1" si="8"/>
        <v>0.46241599257178245</v>
      </c>
      <c r="G33" s="54">
        <v>59</v>
      </c>
      <c r="H33" s="54">
        <f t="shared" ca="1" si="9"/>
        <v>0.55583008955443514</v>
      </c>
      <c r="I33" s="54">
        <v>74</v>
      </c>
      <c r="J33" s="54">
        <f t="shared" ca="1" si="9"/>
        <v>0.52696985109648553</v>
      </c>
      <c r="L33" s="57"/>
      <c r="M33" s="57"/>
      <c r="N33" s="57"/>
      <c r="O33" s="57"/>
      <c r="P33" s="57"/>
      <c r="Q33" s="57"/>
      <c r="R33" s="57"/>
      <c r="S33" s="57"/>
      <c r="T33" s="57"/>
      <c r="U33" s="57"/>
    </row>
    <row r="34" spans="1:548" x14ac:dyDescent="0.15">
      <c r="A34" s="54">
        <v>15</v>
      </c>
      <c r="B34" s="54">
        <f t="shared" ca="1" si="6"/>
        <v>0.30409308340909036</v>
      </c>
      <c r="C34" s="54">
        <v>30</v>
      </c>
      <c r="D34" s="54">
        <f t="shared" ca="1" si="10"/>
        <v>0.4581479693589291</v>
      </c>
      <c r="E34" s="54">
        <v>45</v>
      </c>
      <c r="F34" s="54">
        <f t="shared" ca="1" si="8"/>
        <v>0.7196100090170483</v>
      </c>
      <c r="G34" s="54">
        <v>60</v>
      </c>
      <c r="H34" s="54">
        <f t="shared" ca="1" si="9"/>
        <v>0.5858141230823225</v>
      </c>
      <c r="I34" s="54">
        <v>75</v>
      </c>
      <c r="J34" s="54">
        <f t="shared" ca="1" si="9"/>
        <v>0.39992820286635122</v>
      </c>
      <c r="L34" s="57"/>
      <c r="M34" s="57"/>
      <c r="N34" s="57"/>
      <c r="O34" s="57"/>
      <c r="P34" s="57"/>
      <c r="Q34" s="57"/>
      <c r="R34" s="57"/>
      <c r="S34" s="57"/>
      <c r="T34" s="57"/>
      <c r="U34" s="57"/>
    </row>
    <row r="35" spans="1:548" x14ac:dyDescent="0.15">
      <c r="K35" s="54">
        <v>2</v>
      </c>
      <c r="L35" s="57"/>
      <c r="M35" s="57"/>
      <c r="N35" s="57"/>
      <c r="O35" s="57"/>
      <c r="P35" s="57"/>
      <c r="Q35" s="57"/>
      <c r="R35" s="57"/>
      <c r="S35" s="57"/>
      <c r="T35" s="57"/>
      <c r="U35" s="57"/>
    </row>
    <row r="37" spans="1:548" s="100" customFormat="1" ht="16.25" customHeight="1" x14ac:dyDescent="0.15">
      <c r="A37" s="54"/>
      <c r="C37" s="101">
        <f>Instructions!$F$19+0</f>
        <v>1</v>
      </c>
      <c r="E37" s="54"/>
      <c r="G37" s="54"/>
      <c r="I37" s="101">
        <f>Instructions!$F$19+1</f>
        <v>2</v>
      </c>
      <c r="K37" s="54"/>
      <c r="N37" s="101">
        <f>Instructions!$F$19+2</f>
        <v>3</v>
      </c>
      <c r="T37" s="101">
        <f>Instructions!$F$19+3</f>
        <v>4</v>
      </c>
      <c r="Y37" s="101">
        <f>Instructions!$F$19+4</f>
        <v>5</v>
      </c>
      <c r="AE37" s="101">
        <f>Instructions!$F$19+5</f>
        <v>6</v>
      </c>
      <c r="AJ37" s="101">
        <f>Instructions!$F$19+6</f>
        <v>7</v>
      </c>
      <c r="AP37" s="101">
        <f>Instructions!$F$19+7</f>
        <v>8</v>
      </c>
      <c r="AU37" s="101">
        <f>Instructions!$F$19+8</f>
        <v>9</v>
      </c>
      <c r="BA37" s="101">
        <f>Instructions!$F$19+9</f>
        <v>10</v>
      </c>
      <c r="BF37" s="101">
        <f>Instructions!$F$19+10</f>
        <v>11</v>
      </c>
      <c r="BL37" s="101">
        <f>Instructions!$F$19+11</f>
        <v>12</v>
      </c>
      <c r="BQ37" s="101">
        <f>Instructions!$F$19+12</f>
        <v>13</v>
      </c>
      <c r="BW37" s="101">
        <f>Instructions!$F$19+13</f>
        <v>14</v>
      </c>
      <c r="CB37" s="101">
        <f>Instructions!$F$19+14</f>
        <v>15</v>
      </c>
      <c r="CH37" s="101">
        <f>Instructions!$F$19+15</f>
        <v>16</v>
      </c>
      <c r="CM37" s="101">
        <f>Instructions!$F$19+16</f>
        <v>17</v>
      </c>
      <c r="CS37" s="101">
        <f>Instructions!$F$19+17</f>
        <v>18</v>
      </c>
      <c r="CX37" s="101">
        <f>Instructions!$F$19+18</f>
        <v>19</v>
      </c>
      <c r="DD37" s="101">
        <f>Instructions!$F$19+19</f>
        <v>20</v>
      </c>
      <c r="DI37" s="101">
        <f>Instructions!$F$19+20</f>
        <v>21</v>
      </c>
      <c r="DO37" s="101">
        <f>Instructions!$F$19+21</f>
        <v>22</v>
      </c>
      <c r="DT37" s="101">
        <f>Instructions!$F$19+22</f>
        <v>23</v>
      </c>
      <c r="DZ37" s="101">
        <f>Instructions!$F$19+23</f>
        <v>24</v>
      </c>
      <c r="EE37" s="101">
        <f>Instructions!$F$19+24</f>
        <v>25</v>
      </c>
      <c r="EK37" s="101">
        <f>Instructions!$F$19+25</f>
        <v>26</v>
      </c>
      <c r="EP37" s="101">
        <f>Instructions!$F$19+26</f>
        <v>27</v>
      </c>
      <c r="EV37" s="101">
        <f>Instructions!$F$19+27</f>
        <v>28</v>
      </c>
      <c r="FA37" s="101">
        <f>Instructions!$F$19+28</f>
        <v>29</v>
      </c>
      <c r="FG37" s="101">
        <f>Instructions!$F$19+29</f>
        <v>30</v>
      </c>
      <c r="FL37" s="101">
        <f>Instructions!$F$19+30</f>
        <v>31</v>
      </c>
      <c r="FR37" s="101">
        <f>Instructions!$F$19+31</f>
        <v>32</v>
      </c>
      <c r="FW37" s="101">
        <f>Instructions!$F$19+32</f>
        <v>33</v>
      </c>
      <c r="GC37" s="101">
        <f>Instructions!$F$19+33</f>
        <v>34</v>
      </c>
      <c r="GH37" s="101">
        <f>Instructions!$F$19+34</f>
        <v>35</v>
      </c>
      <c r="GN37" s="101">
        <f>Instructions!$F$19+35</f>
        <v>36</v>
      </c>
      <c r="GS37" s="101">
        <f>Instructions!$F$19+36</f>
        <v>37</v>
      </c>
      <c r="GY37" s="101">
        <f>Instructions!$F$19+37</f>
        <v>38</v>
      </c>
      <c r="HD37" s="101">
        <f>Instructions!$F$19+38</f>
        <v>39</v>
      </c>
      <c r="HJ37" s="101">
        <f>Instructions!$F$19+39</f>
        <v>40</v>
      </c>
      <c r="HO37" s="101">
        <f>Instructions!$F$19+40</f>
        <v>41</v>
      </c>
      <c r="HU37" s="101">
        <f>Instructions!$F$19+41</f>
        <v>42</v>
      </c>
      <c r="HZ37" s="101">
        <f>Instructions!$F$19+42</f>
        <v>43</v>
      </c>
      <c r="IF37" s="101">
        <f>Instructions!$F$19+43</f>
        <v>44</v>
      </c>
      <c r="IK37" s="101">
        <f>Instructions!$F$19+44</f>
        <v>45</v>
      </c>
      <c r="IQ37" s="101">
        <f>Instructions!$F$19+45</f>
        <v>46</v>
      </c>
      <c r="IV37" s="101">
        <f>Instructions!$F$19+46</f>
        <v>47</v>
      </c>
      <c r="JB37" s="101">
        <f>Instructions!$F$19+47</f>
        <v>48</v>
      </c>
      <c r="JG37" s="101">
        <f>Instructions!$F$19+48</f>
        <v>49</v>
      </c>
      <c r="JM37" s="101">
        <f>Instructions!$F$19+49</f>
        <v>50</v>
      </c>
      <c r="JR37" s="101">
        <f>Instructions!$F$19+50</f>
        <v>51</v>
      </c>
      <c r="JX37" s="101">
        <f>Instructions!$F$19+51</f>
        <v>52</v>
      </c>
      <c r="KC37" s="101">
        <f>Instructions!$F$19+52</f>
        <v>53</v>
      </c>
      <c r="KI37" s="101">
        <f>Instructions!$F$19+53</f>
        <v>54</v>
      </c>
      <c r="KN37" s="101">
        <f>Instructions!$F$19+54</f>
        <v>55</v>
      </c>
      <c r="KT37" s="101">
        <f>Instructions!$F$19+55</f>
        <v>56</v>
      </c>
      <c r="KY37" s="101">
        <f>Instructions!$F$19+56</f>
        <v>57</v>
      </c>
      <c r="LE37" s="101">
        <f>Instructions!$F$19+57</f>
        <v>58</v>
      </c>
      <c r="LJ37" s="101">
        <f>Instructions!$F$19+58</f>
        <v>59</v>
      </c>
      <c r="LP37" s="101">
        <f>Instructions!$F$19+59</f>
        <v>60</v>
      </c>
      <c r="LU37" s="101">
        <f>Instructions!$F$19+60</f>
        <v>61</v>
      </c>
      <c r="MA37" s="101">
        <f>Instructions!$F$19+61</f>
        <v>62</v>
      </c>
      <c r="MF37" s="101">
        <f>Instructions!$F$19+62</f>
        <v>63</v>
      </c>
      <c r="ML37" s="101">
        <f>Instructions!$F$19+63</f>
        <v>64</v>
      </c>
      <c r="MQ37" s="101">
        <f>Instructions!$F$19+64</f>
        <v>65</v>
      </c>
      <c r="MW37" s="101">
        <f>Instructions!$F$19+65</f>
        <v>66</v>
      </c>
      <c r="NB37" s="101">
        <f>Instructions!$F$19+66</f>
        <v>67</v>
      </c>
      <c r="NH37" s="101">
        <f>Instructions!$F$19+67</f>
        <v>68</v>
      </c>
      <c r="NM37" s="101">
        <f>Instructions!$F$19+68</f>
        <v>69</v>
      </c>
      <c r="NS37" s="101">
        <f>Instructions!$F$19+69</f>
        <v>70</v>
      </c>
      <c r="NX37" s="101">
        <f>Instructions!$F$19+70</f>
        <v>71</v>
      </c>
      <c r="OD37" s="101">
        <f>Instructions!$F$19+71</f>
        <v>72</v>
      </c>
      <c r="OI37" s="101">
        <f>Instructions!$F$19+72</f>
        <v>73</v>
      </c>
      <c r="OO37" s="101">
        <f>Instructions!$F$19+73</f>
        <v>74</v>
      </c>
      <c r="OT37" s="101">
        <f>Instructions!$F$19+74</f>
        <v>75</v>
      </c>
      <c r="OZ37" s="101">
        <f>Instructions!$F$19+75</f>
        <v>76</v>
      </c>
      <c r="PE37" s="101">
        <f>Instructions!$F$19+76</f>
        <v>77</v>
      </c>
      <c r="PK37" s="101">
        <f>Instructions!$F$19+77</f>
        <v>78</v>
      </c>
      <c r="PP37" s="101">
        <f>Instructions!$F$19+78</f>
        <v>79</v>
      </c>
      <c r="PV37" s="101">
        <f>Instructions!$F$19+79</f>
        <v>80</v>
      </c>
      <c r="QA37" s="101">
        <f>Instructions!$F$19+80</f>
        <v>81</v>
      </c>
      <c r="QG37" s="101">
        <f>Instructions!$F$19+81</f>
        <v>82</v>
      </c>
      <c r="QL37" s="101">
        <f>Instructions!$F$19+82</f>
        <v>83</v>
      </c>
      <c r="QR37" s="101">
        <f>Instructions!$F$19+83</f>
        <v>84</v>
      </c>
      <c r="QW37" s="101">
        <f>Instructions!$F$19+84</f>
        <v>85</v>
      </c>
      <c r="RC37" s="101">
        <f>Instructions!$F$19+85</f>
        <v>86</v>
      </c>
      <c r="RH37" s="101">
        <f>Instructions!$F$19+86</f>
        <v>87</v>
      </c>
      <c r="RN37" s="101">
        <f>Instructions!$F$19+87</f>
        <v>88</v>
      </c>
      <c r="RS37" s="101">
        <f>Instructions!$F$19+88</f>
        <v>89</v>
      </c>
      <c r="RY37" s="101">
        <f>Instructions!$F$19+89</f>
        <v>90</v>
      </c>
      <c r="SD37" s="101">
        <f>Instructions!$F$19+90</f>
        <v>91</v>
      </c>
      <c r="SJ37" s="101">
        <f>Instructions!$F$19+91</f>
        <v>92</v>
      </c>
      <c r="SO37" s="101">
        <f>Instructions!$F$19+92</f>
        <v>93</v>
      </c>
      <c r="SU37" s="101">
        <f>Instructions!$F$19+93</f>
        <v>94</v>
      </c>
      <c r="SZ37" s="101">
        <f>Instructions!$F$19+94</f>
        <v>95</v>
      </c>
      <c r="TF37" s="101">
        <f>Instructions!$F$19+95</f>
        <v>96</v>
      </c>
      <c r="TK37" s="101">
        <f>Instructions!$F$19+96</f>
        <v>97</v>
      </c>
      <c r="TQ37" s="101">
        <f>Instructions!$F$19+97</f>
        <v>98</v>
      </c>
      <c r="TV37" s="101">
        <f>Instructions!$F$19+98</f>
        <v>99</v>
      </c>
      <c r="UB37" s="101">
        <f>Instructions!$F$19+99</f>
        <v>100</v>
      </c>
    </row>
    <row r="40" spans="1:548" x14ac:dyDescent="0.15">
      <c r="A40" s="54">
        <v>1</v>
      </c>
      <c r="B40" s="54">
        <f t="shared" ref="B40:B54" ca="1" si="11">RAND()</f>
        <v>0.273632772214074</v>
      </c>
      <c r="C40" s="54">
        <v>16</v>
      </c>
      <c r="D40" s="54">
        <f t="shared" ref="D40:D48" ca="1" si="12">RAND()</f>
        <v>0.99481433933286856</v>
      </c>
      <c r="E40" s="54">
        <v>31</v>
      </c>
      <c r="F40" s="54">
        <f t="shared" ref="F40:F54" ca="1" si="13">RAND()</f>
        <v>0.47296348427086232</v>
      </c>
      <c r="G40" s="54">
        <v>46</v>
      </c>
      <c r="H40" s="54">
        <f t="shared" ref="H40:J54" ca="1" si="14">RAND()</f>
        <v>0.32127728203183248</v>
      </c>
      <c r="I40" s="54">
        <v>61</v>
      </c>
      <c r="J40" s="54">
        <f t="shared" ca="1" si="14"/>
        <v>0.12228357074472085</v>
      </c>
      <c r="L40" s="57"/>
      <c r="M40" s="57"/>
      <c r="N40" s="57"/>
      <c r="O40" s="57"/>
      <c r="P40" s="57"/>
      <c r="Q40" s="57"/>
      <c r="R40" s="57"/>
      <c r="S40" s="57"/>
      <c r="T40" s="57"/>
      <c r="U40" s="57"/>
    </row>
    <row r="41" spans="1:548" x14ac:dyDescent="0.15">
      <c r="A41" s="54">
        <v>2</v>
      </c>
      <c r="B41" s="54">
        <f t="shared" ca="1" si="11"/>
        <v>0.11235241120794159</v>
      </c>
      <c r="C41" s="54">
        <v>17</v>
      </c>
      <c r="D41" s="54">
        <f t="shared" ca="1" si="12"/>
        <v>0.99384879233584655</v>
      </c>
      <c r="E41" s="54">
        <v>32</v>
      </c>
      <c r="F41" s="54">
        <f t="shared" ca="1" si="13"/>
        <v>0.51671354979744988</v>
      </c>
      <c r="G41" s="54">
        <v>47</v>
      </c>
      <c r="H41" s="54">
        <f t="shared" ca="1" si="14"/>
        <v>0.29276663992746443</v>
      </c>
      <c r="I41" s="54">
        <v>62</v>
      </c>
      <c r="J41" s="54">
        <f t="shared" ca="1" si="14"/>
        <v>0.4973331469603357</v>
      </c>
      <c r="L41" s="57"/>
      <c r="M41" s="57"/>
      <c r="N41" s="57"/>
      <c r="O41" s="57"/>
      <c r="P41" s="57"/>
      <c r="Q41" s="57"/>
      <c r="R41" s="57"/>
      <c r="S41" s="57"/>
      <c r="T41" s="57"/>
      <c r="U41" s="57"/>
    </row>
    <row r="42" spans="1:548" x14ac:dyDescent="0.15">
      <c r="A42" s="54">
        <v>3</v>
      </c>
      <c r="B42" s="54">
        <f t="shared" ca="1" si="11"/>
        <v>7.6960770536964596E-3</v>
      </c>
      <c r="C42" s="54">
        <v>18</v>
      </c>
      <c r="D42" s="54">
        <f t="shared" ca="1" si="12"/>
        <v>0.49123901311001728</v>
      </c>
      <c r="E42" s="54">
        <v>33</v>
      </c>
      <c r="F42" s="54">
        <f t="shared" ca="1" si="13"/>
        <v>0.80713371376474596</v>
      </c>
      <c r="G42" s="54">
        <v>48</v>
      </c>
      <c r="H42" s="54">
        <f t="shared" ca="1" si="14"/>
        <v>0.10718822038589859</v>
      </c>
      <c r="I42" s="54">
        <v>63</v>
      </c>
      <c r="J42" s="54">
        <f t="shared" ca="1" si="14"/>
        <v>3.3824906744093886E-2</v>
      </c>
      <c r="L42" s="57"/>
      <c r="M42" s="57"/>
      <c r="N42" s="57"/>
      <c r="O42" s="57"/>
      <c r="P42" s="57"/>
      <c r="Q42" s="57"/>
      <c r="R42" s="57"/>
      <c r="S42" s="57"/>
      <c r="T42" s="57"/>
      <c r="U42" s="57"/>
    </row>
    <row r="43" spans="1:548" x14ac:dyDescent="0.15">
      <c r="A43" s="54">
        <v>4</v>
      </c>
      <c r="B43" s="54">
        <f t="shared" ca="1" si="11"/>
        <v>0.61480556731700753</v>
      </c>
      <c r="C43" s="54">
        <v>19</v>
      </c>
      <c r="D43" s="54">
        <f t="shared" ca="1" si="12"/>
        <v>1.5329179379774516E-2</v>
      </c>
      <c r="E43" s="54">
        <v>34</v>
      </c>
      <c r="F43" s="54">
        <f t="shared" ca="1" si="13"/>
        <v>0.99231335745492</v>
      </c>
      <c r="G43" s="54">
        <v>49</v>
      </c>
      <c r="H43" s="54">
        <f t="shared" ca="1" si="14"/>
        <v>0.17084464096625596</v>
      </c>
      <c r="I43" s="54">
        <v>64</v>
      </c>
      <c r="J43" s="54">
        <f t="shared" ca="1" si="14"/>
        <v>0.62033246223857175</v>
      </c>
      <c r="L43" s="57"/>
      <c r="M43" s="57"/>
      <c r="N43" s="57"/>
      <c r="O43" s="57"/>
      <c r="P43" s="57"/>
      <c r="Q43" s="57"/>
      <c r="R43" s="57"/>
      <c r="S43" s="57"/>
      <c r="T43" s="57"/>
      <c r="U43" s="57"/>
    </row>
    <row r="44" spans="1:548" x14ac:dyDescent="0.15">
      <c r="A44" s="54">
        <v>5</v>
      </c>
      <c r="B44" s="54">
        <f t="shared" ca="1" si="11"/>
        <v>0.48475578561246269</v>
      </c>
      <c r="C44" s="54">
        <v>20</v>
      </c>
      <c r="D44" s="54">
        <f t="shared" ca="1" si="12"/>
        <v>0.20359537409603057</v>
      </c>
      <c r="E44" s="54">
        <v>35</v>
      </c>
      <c r="F44" s="54">
        <f t="shared" ca="1" si="13"/>
        <v>0.76052199628283468</v>
      </c>
      <c r="G44" s="54">
        <v>50</v>
      </c>
      <c r="H44" s="54">
        <f t="shared" ca="1" si="14"/>
        <v>0.22247440150170172</v>
      </c>
      <c r="I44" s="54">
        <v>65</v>
      </c>
      <c r="J44" s="54">
        <f t="shared" ca="1" si="14"/>
        <v>0.44244454433867053</v>
      </c>
      <c r="L44" s="57"/>
      <c r="M44" s="57"/>
      <c r="N44" s="57"/>
      <c r="O44" s="57"/>
      <c r="P44" s="57"/>
      <c r="Q44" s="57"/>
      <c r="R44" s="57"/>
      <c r="S44" s="57"/>
      <c r="T44" s="57"/>
      <c r="U44" s="57"/>
    </row>
    <row r="45" spans="1:548" x14ac:dyDescent="0.15">
      <c r="A45" s="54">
        <v>6</v>
      </c>
      <c r="B45" s="54">
        <f t="shared" ca="1" si="11"/>
        <v>0.55569635711509435</v>
      </c>
      <c r="C45" s="54">
        <v>21</v>
      </c>
      <c r="D45" s="54">
        <f t="shared" ca="1" si="12"/>
        <v>0.29755121615572422</v>
      </c>
      <c r="E45" s="54">
        <v>36</v>
      </c>
      <c r="F45" s="54">
        <f t="shared" ca="1" si="13"/>
        <v>0.16129899136450565</v>
      </c>
      <c r="G45" s="54">
        <v>51</v>
      </c>
      <c r="H45" s="54">
        <f t="shared" ca="1" si="14"/>
        <v>0.41989984559531801</v>
      </c>
      <c r="I45" s="54">
        <v>66</v>
      </c>
      <c r="J45" s="54">
        <f t="shared" ca="1" si="14"/>
        <v>0.91280026662536839</v>
      </c>
      <c r="L45" s="57"/>
      <c r="M45" s="57"/>
      <c r="N45" s="57"/>
      <c r="O45" s="57"/>
      <c r="P45" s="57"/>
      <c r="Q45" s="57"/>
      <c r="R45" s="57"/>
      <c r="S45" s="57"/>
      <c r="T45" s="57"/>
      <c r="U45" s="57"/>
    </row>
    <row r="46" spans="1:548" x14ac:dyDescent="0.15">
      <c r="A46" s="54">
        <v>7</v>
      </c>
      <c r="B46" s="54">
        <f t="shared" ca="1" si="11"/>
        <v>0.61600966510363708</v>
      </c>
      <c r="C46" s="54">
        <v>22</v>
      </c>
      <c r="D46" s="54">
        <f t="shared" ca="1" si="12"/>
        <v>0.27399422514659055</v>
      </c>
      <c r="E46" s="54">
        <v>37</v>
      </c>
      <c r="F46" s="54">
        <f t="shared" ca="1" si="13"/>
        <v>0.59595035208612257</v>
      </c>
      <c r="G46" s="54">
        <v>52</v>
      </c>
      <c r="H46" s="54">
        <f t="shared" ca="1" si="14"/>
        <v>0.83402232506288509</v>
      </c>
      <c r="I46" s="54">
        <v>67</v>
      </c>
      <c r="J46" s="54">
        <f t="shared" ca="1" si="14"/>
        <v>0.79192494118793455</v>
      </c>
      <c r="L46" s="57"/>
      <c r="M46" s="57"/>
      <c r="N46" s="57"/>
      <c r="O46" s="57"/>
      <c r="P46" s="57"/>
      <c r="Q46" s="57"/>
      <c r="R46" s="57"/>
      <c r="S46" s="57"/>
      <c r="T46" s="57"/>
      <c r="U46" s="57"/>
    </row>
    <row r="47" spans="1:548" x14ac:dyDescent="0.15">
      <c r="A47" s="54">
        <v>8</v>
      </c>
      <c r="B47" s="54">
        <f t="shared" ca="1" si="11"/>
        <v>0.15172189112078682</v>
      </c>
      <c r="C47" s="54">
        <v>23</v>
      </c>
      <c r="D47" s="54">
        <f t="shared" ca="1" si="12"/>
        <v>0.5567187051685879</v>
      </c>
      <c r="E47" s="54">
        <v>38</v>
      </c>
      <c r="F47" s="54">
        <f t="shared" ca="1" si="13"/>
        <v>0.85543561803387591</v>
      </c>
      <c r="G47" s="54">
        <v>53</v>
      </c>
      <c r="H47" s="54">
        <f t="shared" ca="1" si="14"/>
        <v>0.57855069522530256</v>
      </c>
      <c r="I47" s="54">
        <v>68</v>
      </c>
      <c r="J47" s="54">
        <f t="shared" ca="1" si="14"/>
        <v>0.75656242037375154</v>
      </c>
      <c r="L47" s="57"/>
      <c r="M47" s="57"/>
      <c r="N47" s="57"/>
      <c r="O47" s="57"/>
      <c r="P47" s="57"/>
      <c r="Q47" s="57"/>
      <c r="R47" s="57"/>
      <c r="S47" s="57"/>
      <c r="T47" s="57"/>
      <c r="U47" s="57"/>
    </row>
    <row r="48" spans="1:548" x14ac:dyDescent="0.15">
      <c r="A48" s="54">
        <v>9</v>
      </c>
      <c r="B48" s="54">
        <f t="shared" ca="1" si="11"/>
        <v>0.59188593959611302</v>
      </c>
      <c r="C48" s="54">
        <v>24</v>
      </c>
      <c r="D48" s="54">
        <f t="shared" ca="1" si="12"/>
        <v>0.65209158885486607</v>
      </c>
      <c r="E48" s="54">
        <v>39</v>
      </c>
      <c r="F48" s="54">
        <f t="shared" ca="1" si="13"/>
        <v>0.40519499120445934</v>
      </c>
      <c r="G48" s="54">
        <v>54</v>
      </c>
      <c r="H48" s="54">
        <f t="shared" ca="1" si="14"/>
        <v>0.14851361944141106</v>
      </c>
      <c r="I48" s="54">
        <v>69</v>
      </c>
      <c r="J48" s="54">
        <f t="shared" ca="1" si="14"/>
        <v>0.54247046404644061</v>
      </c>
      <c r="L48" s="57"/>
      <c r="M48" s="57"/>
      <c r="N48" s="57"/>
      <c r="O48" s="57"/>
      <c r="P48" s="57"/>
      <c r="Q48" s="57"/>
      <c r="R48" s="57"/>
      <c r="S48" s="57"/>
      <c r="T48" s="57"/>
      <c r="U48" s="57"/>
    </row>
    <row r="49" spans="1:697" x14ac:dyDescent="0.15">
      <c r="A49" s="54">
        <v>10</v>
      </c>
      <c r="B49" s="54">
        <f t="shared" ca="1" si="11"/>
        <v>0.68450812768968594</v>
      </c>
      <c r="C49" s="54">
        <v>25</v>
      </c>
      <c r="D49" s="54">
        <f ca="1">RAND()</f>
        <v>0.12284671134423941</v>
      </c>
      <c r="E49" s="54">
        <v>40</v>
      </c>
      <c r="F49" s="54">
        <f t="shared" ca="1" si="13"/>
        <v>1.9795056691407908E-2</v>
      </c>
      <c r="G49" s="54">
        <v>55</v>
      </c>
      <c r="H49" s="54">
        <f t="shared" ca="1" si="14"/>
        <v>0.76969644201567733</v>
      </c>
      <c r="I49" s="54">
        <v>70</v>
      </c>
      <c r="J49" s="54">
        <f t="shared" ca="1" si="14"/>
        <v>0.56414001599243646</v>
      </c>
      <c r="L49" s="57"/>
      <c r="M49" s="57"/>
      <c r="N49" s="57"/>
      <c r="O49" s="57"/>
      <c r="P49" s="57"/>
      <c r="Q49" s="57"/>
      <c r="R49" s="57"/>
      <c r="S49" s="57"/>
      <c r="T49" s="57"/>
      <c r="U49" s="57"/>
    </row>
    <row r="50" spans="1:697" x14ac:dyDescent="0.15">
      <c r="A50" s="54">
        <v>11</v>
      </c>
      <c r="B50" s="54">
        <f t="shared" ca="1" si="11"/>
        <v>3.1065789967489321E-3</v>
      </c>
      <c r="C50" s="54">
        <v>26</v>
      </c>
      <c r="D50" s="54">
        <f ca="1">RAND()</f>
        <v>0.28335102005922275</v>
      </c>
      <c r="E50" s="54">
        <v>41</v>
      </c>
      <c r="F50" s="54">
        <f t="shared" ca="1" si="13"/>
        <v>0.18139772372620067</v>
      </c>
      <c r="G50" s="54">
        <v>56</v>
      </c>
      <c r="H50" s="54">
        <f t="shared" ca="1" si="14"/>
        <v>0.57327990998069844</v>
      </c>
      <c r="I50" s="54">
        <v>71</v>
      </c>
      <c r="J50" s="54">
        <f t="shared" ca="1" si="14"/>
        <v>0.68891131634820268</v>
      </c>
      <c r="L50" s="57"/>
      <c r="M50" s="57"/>
      <c r="N50" s="57"/>
      <c r="O50" s="57"/>
      <c r="P50" s="57"/>
      <c r="Q50" s="57"/>
      <c r="R50" s="57"/>
      <c r="S50" s="57"/>
      <c r="T50" s="57"/>
      <c r="U50" s="57"/>
    </row>
    <row r="51" spans="1:697" x14ac:dyDescent="0.15">
      <c r="A51" s="54">
        <v>12</v>
      </c>
      <c r="B51" s="54">
        <f t="shared" ca="1" si="11"/>
        <v>0.45558442311599701</v>
      </c>
      <c r="C51" s="54">
        <v>27</v>
      </c>
      <c r="D51" s="54">
        <f ca="1">RAND()</f>
        <v>0.57460407999575636</v>
      </c>
      <c r="E51" s="54">
        <v>42</v>
      </c>
      <c r="F51" s="54">
        <f t="shared" ca="1" si="13"/>
        <v>0.17561972441671958</v>
      </c>
      <c r="G51" s="54">
        <v>57</v>
      </c>
      <c r="H51" s="54">
        <f t="shared" ca="1" si="14"/>
        <v>3.5347137023335473E-2</v>
      </c>
      <c r="I51" s="54">
        <v>72</v>
      </c>
      <c r="J51" s="54">
        <f t="shared" ca="1" si="14"/>
        <v>0.39156305826890758</v>
      </c>
      <c r="L51" s="57"/>
      <c r="M51" s="57"/>
      <c r="N51" s="57"/>
      <c r="O51" s="57"/>
      <c r="P51" s="57"/>
      <c r="Q51" s="57"/>
      <c r="R51" s="57"/>
      <c r="S51" s="57"/>
      <c r="T51" s="57"/>
      <c r="U51" s="57"/>
    </row>
    <row r="52" spans="1:697" x14ac:dyDescent="0.15">
      <c r="A52" s="54">
        <v>13</v>
      </c>
      <c r="B52" s="54">
        <f t="shared" ca="1" si="11"/>
        <v>0.76137193917525681</v>
      </c>
      <c r="C52" s="54">
        <v>28</v>
      </c>
      <c r="D52" s="54">
        <f t="shared" ref="D52:D54" ca="1" si="15">RAND()</f>
        <v>0.91922680862261685</v>
      </c>
      <c r="E52" s="54">
        <v>43</v>
      </c>
      <c r="F52" s="54">
        <f t="shared" ca="1" si="13"/>
        <v>0.58330518241523943</v>
      </c>
      <c r="G52" s="54">
        <v>58</v>
      </c>
      <c r="H52" s="54">
        <f t="shared" ca="1" si="14"/>
        <v>0.16525425948049199</v>
      </c>
      <c r="I52" s="54">
        <v>73</v>
      </c>
      <c r="J52" s="54">
        <f t="shared" ca="1" si="14"/>
        <v>0.28137484501671151</v>
      </c>
      <c r="L52" s="57"/>
      <c r="M52" s="57"/>
      <c r="N52" s="57"/>
      <c r="O52" s="57"/>
      <c r="P52" s="57"/>
      <c r="Q52" s="57"/>
      <c r="R52" s="57"/>
      <c r="S52" s="57"/>
      <c r="T52" s="57"/>
      <c r="U52" s="57"/>
    </row>
    <row r="53" spans="1:697" x14ac:dyDescent="0.15">
      <c r="A53" s="54">
        <v>14</v>
      </c>
      <c r="B53" s="54">
        <f t="shared" ca="1" si="11"/>
        <v>0.34764289137021753</v>
      </c>
      <c r="C53" s="54">
        <v>29</v>
      </c>
      <c r="D53" s="54">
        <f t="shared" ca="1" si="15"/>
        <v>0.16246056608497128</v>
      </c>
      <c r="E53" s="54">
        <v>44</v>
      </c>
      <c r="F53" s="54">
        <f t="shared" ca="1" si="13"/>
        <v>0.3854329842781079</v>
      </c>
      <c r="G53" s="54">
        <v>59</v>
      </c>
      <c r="H53" s="54">
        <f t="shared" ca="1" si="14"/>
        <v>0.96221907124351813</v>
      </c>
      <c r="I53" s="54">
        <v>74</v>
      </c>
      <c r="J53" s="54">
        <f t="shared" ca="1" si="14"/>
        <v>0.22816495859644026</v>
      </c>
      <c r="L53" s="57"/>
      <c r="M53" s="57"/>
      <c r="N53" s="57"/>
      <c r="O53" s="57"/>
      <c r="P53" s="57"/>
      <c r="Q53" s="57"/>
      <c r="R53" s="57"/>
      <c r="S53" s="57"/>
      <c r="T53" s="57"/>
      <c r="U53" s="57"/>
    </row>
    <row r="54" spans="1:697" x14ac:dyDescent="0.15">
      <c r="A54" s="54">
        <v>15</v>
      </c>
      <c r="B54" s="54">
        <f t="shared" ca="1" si="11"/>
        <v>8.168840773114705E-2</v>
      </c>
      <c r="C54" s="54">
        <v>30</v>
      </c>
      <c r="D54" s="54">
        <f t="shared" ca="1" si="15"/>
        <v>0.58405680701310836</v>
      </c>
      <c r="E54" s="54">
        <v>45</v>
      </c>
      <c r="F54" s="54">
        <f t="shared" ca="1" si="13"/>
        <v>0.73358395931911158</v>
      </c>
      <c r="G54" s="54">
        <v>60</v>
      </c>
      <c r="H54" s="54">
        <f t="shared" ca="1" si="14"/>
        <v>0.82226801231507374</v>
      </c>
      <c r="I54" s="54">
        <v>75</v>
      </c>
      <c r="J54" s="54">
        <f t="shared" ca="1" si="14"/>
        <v>0.69900720441498199</v>
      </c>
      <c r="L54" s="57"/>
      <c r="M54" s="57"/>
      <c r="N54" s="57"/>
      <c r="O54" s="57"/>
      <c r="P54" s="57"/>
      <c r="Q54" s="57"/>
      <c r="R54" s="57"/>
      <c r="S54" s="57"/>
      <c r="T54" s="57"/>
      <c r="U54" s="57"/>
    </row>
    <row r="55" spans="1:697" x14ac:dyDescent="0.15">
      <c r="K55" s="54">
        <v>3</v>
      </c>
      <c r="L55" s="57"/>
      <c r="M55" s="57"/>
      <c r="N55" s="57"/>
      <c r="O55" s="57"/>
      <c r="P55" s="57"/>
      <c r="Q55" s="57"/>
      <c r="R55" s="57"/>
      <c r="S55" s="57"/>
      <c r="T55" s="57"/>
      <c r="U55" s="57"/>
    </row>
    <row r="57" spans="1:697" s="101" customFormat="1" x14ac:dyDescent="0.15">
      <c r="B57" s="100"/>
      <c r="D57" s="101">
        <f>Instructions!$F$19+0</f>
        <v>1</v>
      </c>
      <c r="F57" s="100"/>
      <c r="K57" s="101">
        <f>Instructions!$F$19+1</f>
        <v>2</v>
      </c>
      <c r="R57" s="101">
        <f>Instructions!$F$19+2</f>
        <v>3</v>
      </c>
      <c r="Y57" s="101">
        <f>Instructions!$F$19+3</f>
        <v>4</v>
      </c>
      <c r="AF57" s="101">
        <f>Instructions!$F$19+4</f>
        <v>5</v>
      </c>
      <c r="AM57" s="101">
        <f>Instructions!$F$19+5</f>
        <v>6</v>
      </c>
      <c r="AT57" s="101">
        <f>Instructions!$F$19+6</f>
        <v>7</v>
      </c>
      <c r="BA57" s="101">
        <f>Instructions!$F$19+7</f>
        <v>8</v>
      </c>
      <c r="BH57" s="101">
        <f>Instructions!$F$19+8</f>
        <v>9</v>
      </c>
      <c r="BO57" s="101">
        <f>Instructions!$F$19+9</f>
        <v>10</v>
      </c>
      <c r="BV57" s="101">
        <f>Instructions!$F$19+10</f>
        <v>11</v>
      </c>
      <c r="CC57" s="101">
        <f>Instructions!$F$19+11</f>
        <v>12</v>
      </c>
      <c r="CJ57" s="101">
        <f>Instructions!$F$19+12</f>
        <v>13</v>
      </c>
      <c r="CQ57" s="101">
        <f>Instructions!$F$19+13</f>
        <v>14</v>
      </c>
      <c r="CX57" s="101">
        <f>Instructions!$F$19+14</f>
        <v>15</v>
      </c>
      <c r="DE57" s="101">
        <f>Instructions!$F$19+15</f>
        <v>16</v>
      </c>
      <c r="DL57" s="101">
        <f>Instructions!$F$19+16</f>
        <v>17</v>
      </c>
      <c r="DS57" s="101">
        <f>Instructions!$F$19+17</f>
        <v>18</v>
      </c>
      <c r="DZ57" s="101">
        <f>Instructions!$F$19+18</f>
        <v>19</v>
      </c>
      <c r="EG57" s="101">
        <f>Instructions!$F$19+19</f>
        <v>20</v>
      </c>
      <c r="EN57" s="101">
        <f>Instructions!$F$19+20</f>
        <v>21</v>
      </c>
      <c r="EU57" s="101">
        <f>Instructions!$F$19+21</f>
        <v>22</v>
      </c>
      <c r="FB57" s="101">
        <f>Instructions!$F$19+22</f>
        <v>23</v>
      </c>
      <c r="FI57" s="101">
        <f>Instructions!$F$19+23</f>
        <v>24</v>
      </c>
      <c r="FP57" s="101">
        <f>Instructions!$F$19+24</f>
        <v>25</v>
      </c>
      <c r="FW57" s="101">
        <f>Instructions!$F$19+25</f>
        <v>26</v>
      </c>
      <c r="GD57" s="101">
        <f>Instructions!$F$19+26</f>
        <v>27</v>
      </c>
      <c r="GK57" s="101">
        <f>Instructions!$F$19+27</f>
        <v>28</v>
      </c>
      <c r="GR57" s="101">
        <f>Instructions!$F$19+28</f>
        <v>29</v>
      </c>
      <c r="GY57" s="101">
        <f>Instructions!$F$19+29</f>
        <v>30</v>
      </c>
      <c r="HF57" s="101">
        <f>Instructions!$F$19+30</f>
        <v>31</v>
      </c>
      <c r="HM57" s="101">
        <f>Instructions!$F$19+31</f>
        <v>32</v>
      </c>
      <c r="HT57" s="101">
        <f>Instructions!$F$19+32</f>
        <v>33</v>
      </c>
      <c r="IA57" s="101">
        <f>Instructions!$F$19+33</f>
        <v>34</v>
      </c>
      <c r="IH57" s="101">
        <f>Instructions!$F$19+34</f>
        <v>35</v>
      </c>
      <c r="IO57" s="101">
        <f>Instructions!$F$19+35</f>
        <v>36</v>
      </c>
      <c r="IV57" s="101">
        <f>Instructions!$F$19+36</f>
        <v>37</v>
      </c>
      <c r="JC57" s="101">
        <f>Instructions!$F$19+37</f>
        <v>38</v>
      </c>
      <c r="JJ57" s="101">
        <f>Instructions!$F$19+38</f>
        <v>39</v>
      </c>
      <c r="JQ57" s="101">
        <f>Instructions!$F$19+39</f>
        <v>40</v>
      </c>
      <c r="JX57" s="101">
        <f>Instructions!$F$19+40</f>
        <v>41</v>
      </c>
      <c r="KE57" s="101">
        <f>Instructions!$F$19+41</f>
        <v>42</v>
      </c>
      <c r="KL57" s="101">
        <f>Instructions!$F$19+42</f>
        <v>43</v>
      </c>
      <c r="KS57" s="101">
        <f>Instructions!$F$19+43</f>
        <v>44</v>
      </c>
      <c r="KZ57" s="101">
        <f>Instructions!$F$19+44</f>
        <v>45</v>
      </c>
      <c r="LG57" s="101">
        <f>Instructions!$F$19+45</f>
        <v>46</v>
      </c>
      <c r="LN57" s="101">
        <f>Instructions!$F$19+46</f>
        <v>47</v>
      </c>
      <c r="LU57" s="101">
        <f>Instructions!$F$19+47</f>
        <v>48</v>
      </c>
      <c r="MB57" s="101">
        <f>Instructions!$F$19+48</f>
        <v>49</v>
      </c>
      <c r="MI57" s="101">
        <f>Instructions!$F$19+49</f>
        <v>50</v>
      </c>
      <c r="MP57" s="101">
        <f>Instructions!$F$19+50</f>
        <v>51</v>
      </c>
      <c r="MW57" s="101">
        <f>Instructions!$F$19+51</f>
        <v>52</v>
      </c>
      <c r="ND57" s="101">
        <f>Instructions!$F$19+52</f>
        <v>53</v>
      </c>
      <c r="NK57" s="101">
        <f>Instructions!$F$19+53</f>
        <v>54</v>
      </c>
      <c r="NR57" s="101">
        <f>Instructions!$F$19+54</f>
        <v>55</v>
      </c>
      <c r="NY57" s="101">
        <f>Instructions!$F$19+55</f>
        <v>56</v>
      </c>
      <c r="OF57" s="101">
        <f>Instructions!$F$19+56</f>
        <v>57</v>
      </c>
      <c r="OM57" s="101">
        <f>Instructions!$F$19+57</f>
        <v>58</v>
      </c>
      <c r="OT57" s="101">
        <f>Instructions!$F$19+58</f>
        <v>59</v>
      </c>
      <c r="PA57" s="101">
        <f>Instructions!$F$19+59</f>
        <v>60</v>
      </c>
      <c r="PH57" s="101">
        <f>Instructions!$F$19+60</f>
        <v>61</v>
      </c>
      <c r="PO57" s="101">
        <f>Instructions!$F$19+61</f>
        <v>62</v>
      </c>
      <c r="PV57" s="101">
        <f>Instructions!$F$19+62</f>
        <v>63</v>
      </c>
      <c r="QC57" s="101">
        <f>Instructions!$F$19+63</f>
        <v>64</v>
      </c>
      <c r="QJ57" s="101">
        <f>Instructions!$F$19+64</f>
        <v>65</v>
      </c>
      <c r="QQ57" s="101">
        <f>Instructions!$F$19+65</f>
        <v>66</v>
      </c>
      <c r="QX57" s="101">
        <f>Instructions!$F$19+66</f>
        <v>67</v>
      </c>
      <c r="RE57" s="101">
        <f>Instructions!$F$19+67</f>
        <v>68</v>
      </c>
      <c r="RL57" s="101">
        <f>Instructions!$F$19+68</f>
        <v>69</v>
      </c>
      <c r="RS57" s="101">
        <f>Instructions!$F$19+69</f>
        <v>70</v>
      </c>
      <c r="RZ57" s="101">
        <f>Instructions!$F$19+70</f>
        <v>71</v>
      </c>
      <c r="SG57" s="101">
        <f>Instructions!$F$19+71</f>
        <v>72</v>
      </c>
      <c r="SN57" s="101">
        <f>Instructions!$F$19+72</f>
        <v>73</v>
      </c>
      <c r="SU57" s="101">
        <f>Instructions!$F$19+73</f>
        <v>74</v>
      </c>
      <c r="TB57" s="101">
        <f>Instructions!$F$19+74</f>
        <v>75</v>
      </c>
      <c r="TI57" s="101">
        <f>Instructions!$F$19+75</f>
        <v>76</v>
      </c>
      <c r="TP57" s="101">
        <f>Instructions!$F$19+76</f>
        <v>77</v>
      </c>
      <c r="TW57" s="101">
        <f>Instructions!$F$19+77</f>
        <v>78</v>
      </c>
      <c r="UD57" s="101">
        <f>Instructions!$F$19+78</f>
        <v>79</v>
      </c>
      <c r="UK57" s="101">
        <f>Instructions!$F$19+79</f>
        <v>80</v>
      </c>
      <c r="UR57" s="101">
        <f>Instructions!$F$19+80</f>
        <v>81</v>
      </c>
      <c r="UY57" s="101">
        <f>Instructions!$F$19+81</f>
        <v>82</v>
      </c>
      <c r="VF57" s="101">
        <f>Instructions!$F$19+82</f>
        <v>83</v>
      </c>
      <c r="VM57" s="101">
        <f>Instructions!$F$19+83</f>
        <v>84</v>
      </c>
      <c r="VT57" s="101">
        <f>Instructions!$F$19+84</f>
        <v>85</v>
      </c>
      <c r="WA57" s="101">
        <f>Instructions!$F$19+85</f>
        <v>86</v>
      </c>
      <c r="WH57" s="101">
        <f>Instructions!$F$19+86</f>
        <v>87</v>
      </c>
      <c r="WO57" s="101">
        <f>Instructions!$F$19+87</f>
        <v>88</v>
      </c>
      <c r="WV57" s="101">
        <f>Instructions!$F$19+88</f>
        <v>89</v>
      </c>
      <c r="XC57" s="101">
        <f>Instructions!$F$19+89</f>
        <v>90</v>
      </c>
      <c r="XJ57" s="101">
        <f>Instructions!$F$19+90</f>
        <v>91</v>
      </c>
      <c r="XQ57" s="101">
        <f>Instructions!$F$19+91</f>
        <v>92</v>
      </c>
      <c r="XX57" s="101">
        <f>Instructions!$F$19+92</f>
        <v>93</v>
      </c>
      <c r="YE57" s="101">
        <f>Instructions!$F$19+93</f>
        <v>94</v>
      </c>
      <c r="YL57" s="101">
        <f>Instructions!$F$19+94</f>
        <v>95</v>
      </c>
      <c r="YS57" s="101">
        <f>Instructions!$F$19+95</f>
        <v>96</v>
      </c>
      <c r="YZ57" s="101">
        <f>Instructions!$F$19+96</f>
        <v>97</v>
      </c>
      <c r="ZG57" s="101">
        <f>Instructions!$F$19+97</f>
        <v>98</v>
      </c>
      <c r="ZN57" s="101">
        <f>Instructions!$F$19+98</f>
        <v>99</v>
      </c>
      <c r="ZU57" s="101">
        <f>Instructions!$F$19+99</f>
        <v>100</v>
      </c>
    </row>
    <row r="60" spans="1:697" x14ac:dyDescent="0.15">
      <c r="A60" s="54">
        <v>1</v>
      </c>
      <c r="B60" s="54">
        <f t="shared" ref="B60:B74" ca="1" si="16">RAND()</f>
        <v>0.92142427719009912</v>
      </c>
      <c r="C60" s="54">
        <v>16</v>
      </c>
      <c r="D60" s="54">
        <f t="shared" ref="D60:D68" ca="1" si="17">RAND()</f>
        <v>0.85486182745282902</v>
      </c>
      <c r="E60" s="54">
        <v>31</v>
      </c>
      <c r="F60" s="54">
        <f t="shared" ref="F60:F74" ca="1" si="18">RAND()</f>
        <v>0.94452678956448299</v>
      </c>
      <c r="G60" s="54">
        <v>46</v>
      </c>
      <c r="H60" s="54">
        <f t="shared" ref="H60:J74" ca="1" si="19">RAND()</f>
        <v>0.14630981161587853</v>
      </c>
      <c r="I60" s="54">
        <v>61</v>
      </c>
      <c r="J60" s="54">
        <f t="shared" ca="1" si="19"/>
        <v>0.9891425243105878</v>
      </c>
      <c r="L60" s="57"/>
      <c r="M60" s="57"/>
      <c r="N60" s="57"/>
      <c r="O60" s="57"/>
      <c r="P60" s="57"/>
      <c r="Q60" s="57"/>
      <c r="R60" s="57"/>
      <c r="S60" s="57"/>
      <c r="T60" s="57"/>
      <c r="U60" s="57"/>
    </row>
    <row r="61" spans="1:697" x14ac:dyDescent="0.15">
      <c r="A61" s="54">
        <v>2</v>
      </c>
      <c r="B61" s="54">
        <f t="shared" ca="1" si="16"/>
        <v>0.1443709972831424</v>
      </c>
      <c r="C61" s="54">
        <v>17</v>
      </c>
      <c r="D61" s="54">
        <f t="shared" ca="1" si="17"/>
        <v>0.46804048017222966</v>
      </c>
      <c r="E61" s="54">
        <v>32</v>
      </c>
      <c r="F61" s="54">
        <f t="shared" ca="1" si="18"/>
        <v>0.20964491716468425</v>
      </c>
      <c r="G61" s="54">
        <v>47</v>
      </c>
      <c r="H61" s="54">
        <f t="shared" ca="1" si="19"/>
        <v>0.50451991217421155</v>
      </c>
      <c r="I61" s="54">
        <v>62</v>
      </c>
      <c r="J61" s="54">
        <f t="shared" ca="1" si="19"/>
        <v>0.98863737633579607</v>
      </c>
      <c r="L61" s="57"/>
      <c r="M61" s="57"/>
      <c r="N61" s="57"/>
      <c r="O61" s="57"/>
      <c r="P61" s="57"/>
      <c r="Q61" s="57"/>
      <c r="R61" s="57"/>
      <c r="S61" s="57"/>
      <c r="T61" s="57"/>
      <c r="U61" s="57"/>
    </row>
    <row r="62" spans="1:697" x14ac:dyDescent="0.15">
      <c r="A62" s="54">
        <v>3</v>
      </c>
      <c r="B62" s="54">
        <f t="shared" ca="1" si="16"/>
        <v>4.0570028122784763E-2</v>
      </c>
      <c r="C62" s="54">
        <v>18</v>
      </c>
      <c r="D62" s="54">
        <f t="shared" ca="1" si="17"/>
        <v>6.8727853621859736E-2</v>
      </c>
      <c r="E62" s="54">
        <v>33</v>
      </c>
      <c r="F62" s="54">
        <f t="shared" ca="1" si="18"/>
        <v>3.4078026068172451E-2</v>
      </c>
      <c r="G62" s="54">
        <v>48</v>
      </c>
      <c r="H62" s="54">
        <f t="shared" ca="1" si="19"/>
        <v>0.10204867057709655</v>
      </c>
      <c r="I62" s="54">
        <v>63</v>
      </c>
      <c r="J62" s="54">
        <f t="shared" ca="1" si="19"/>
        <v>0.78321608079916616</v>
      </c>
      <c r="L62" s="57"/>
      <c r="M62" s="57"/>
      <c r="N62" s="57"/>
      <c r="O62" s="57"/>
      <c r="P62" s="57"/>
      <c r="Q62" s="57"/>
      <c r="R62" s="57"/>
      <c r="S62" s="57"/>
      <c r="T62" s="57"/>
      <c r="U62" s="57"/>
    </row>
    <row r="63" spans="1:697" x14ac:dyDescent="0.15">
      <c r="A63" s="54">
        <v>4</v>
      </c>
      <c r="B63" s="54">
        <f t="shared" ca="1" si="16"/>
        <v>0.23488027691740521</v>
      </c>
      <c r="C63" s="54">
        <v>19</v>
      </c>
      <c r="D63" s="54">
        <f t="shared" ca="1" si="17"/>
        <v>0.73372137607477483</v>
      </c>
      <c r="E63" s="54">
        <v>34</v>
      </c>
      <c r="F63" s="54">
        <f t="shared" ca="1" si="18"/>
        <v>0.4004356533539648</v>
      </c>
      <c r="G63" s="54">
        <v>49</v>
      </c>
      <c r="H63" s="54">
        <f t="shared" ca="1" si="19"/>
        <v>0.97766647604750923</v>
      </c>
      <c r="I63" s="54">
        <v>64</v>
      </c>
      <c r="J63" s="54">
        <f t="shared" ca="1" si="19"/>
        <v>0.65716158531399715</v>
      </c>
      <c r="L63" s="57"/>
      <c r="M63" s="57"/>
      <c r="N63" s="57"/>
      <c r="O63" s="57"/>
      <c r="P63" s="57"/>
      <c r="Q63" s="57"/>
      <c r="R63" s="57"/>
      <c r="S63" s="57"/>
      <c r="T63" s="57"/>
      <c r="U63" s="57"/>
    </row>
    <row r="64" spans="1:697" x14ac:dyDescent="0.15">
      <c r="A64" s="54">
        <v>5</v>
      </c>
      <c r="B64" s="54">
        <f t="shared" ca="1" si="16"/>
        <v>0.48431298066089246</v>
      </c>
      <c r="C64" s="54">
        <v>20</v>
      </c>
      <c r="D64" s="54">
        <f t="shared" ca="1" si="17"/>
        <v>0.43669253479177905</v>
      </c>
      <c r="E64" s="54">
        <v>35</v>
      </c>
      <c r="F64" s="54">
        <f t="shared" ca="1" si="18"/>
        <v>0.96761343087439922</v>
      </c>
      <c r="G64" s="54">
        <v>50</v>
      </c>
      <c r="H64" s="54">
        <f t="shared" ca="1" si="19"/>
        <v>0.21419137439164848</v>
      </c>
      <c r="I64" s="54">
        <v>65</v>
      </c>
      <c r="J64" s="54">
        <f t="shared" ca="1" si="19"/>
        <v>0.66610562352179281</v>
      </c>
      <c r="L64" s="57"/>
      <c r="M64" s="57"/>
      <c r="N64" s="57"/>
      <c r="O64" s="57"/>
      <c r="P64" s="57"/>
      <c r="Q64" s="57"/>
      <c r="R64" s="57"/>
      <c r="S64" s="57"/>
      <c r="T64" s="57"/>
      <c r="U64" s="57"/>
    </row>
    <row r="65" spans="1:498" x14ac:dyDescent="0.15">
      <c r="A65" s="54">
        <v>6</v>
      </c>
      <c r="B65" s="54">
        <f t="shared" ca="1" si="16"/>
        <v>0.86399067321564527</v>
      </c>
      <c r="C65" s="54">
        <v>21</v>
      </c>
      <c r="D65" s="54">
        <f t="shared" ca="1" si="17"/>
        <v>0.7175529959135345</v>
      </c>
      <c r="E65" s="54">
        <v>36</v>
      </c>
      <c r="F65" s="54">
        <f t="shared" ca="1" si="18"/>
        <v>0.72765740990805361</v>
      </c>
      <c r="G65" s="54">
        <v>51</v>
      </c>
      <c r="H65" s="54">
        <f t="shared" ca="1" si="19"/>
        <v>0.1687184880629089</v>
      </c>
      <c r="I65" s="54">
        <v>66</v>
      </c>
      <c r="J65" s="54">
        <f t="shared" ca="1" si="19"/>
        <v>0.51038502403742203</v>
      </c>
      <c r="L65" s="57"/>
      <c r="M65" s="57"/>
      <c r="N65" s="57"/>
      <c r="O65" s="57"/>
      <c r="P65" s="57"/>
      <c r="Q65" s="57"/>
      <c r="R65" s="57"/>
      <c r="S65" s="57"/>
      <c r="T65" s="57"/>
      <c r="U65" s="57"/>
    </row>
    <row r="66" spans="1:498" x14ac:dyDescent="0.15">
      <c r="A66" s="54">
        <v>7</v>
      </c>
      <c r="B66" s="54">
        <f t="shared" ca="1" si="16"/>
        <v>0.92124959975040355</v>
      </c>
      <c r="C66" s="54">
        <v>22</v>
      </c>
      <c r="D66" s="54">
        <f t="shared" ca="1" si="17"/>
        <v>0.52087378621213698</v>
      </c>
      <c r="E66" s="54">
        <v>37</v>
      </c>
      <c r="F66" s="54">
        <f t="shared" ca="1" si="18"/>
        <v>0.70731617083398024</v>
      </c>
      <c r="G66" s="54">
        <v>52</v>
      </c>
      <c r="H66" s="54">
        <f t="shared" ca="1" si="19"/>
        <v>5.434542304528478E-2</v>
      </c>
      <c r="I66" s="54">
        <v>67</v>
      </c>
      <c r="J66" s="54">
        <f t="shared" ca="1" si="19"/>
        <v>0.33503605329847586</v>
      </c>
      <c r="L66" s="57"/>
      <c r="M66" s="57"/>
      <c r="N66" s="57"/>
      <c r="O66" s="57"/>
      <c r="P66" s="57"/>
      <c r="Q66" s="57"/>
      <c r="R66" s="57"/>
      <c r="S66" s="57"/>
      <c r="T66" s="57"/>
      <c r="U66" s="57"/>
    </row>
    <row r="67" spans="1:498" x14ac:dyDescent="0.15">
      <c r="A67" s="54">
        <v>8</v>
      </c>
      <c r="B67" s="54">
        <f t="shared" ca="1" si="16"/>
        <v>0.60623697748278271</v>
      </c>
      <c r="C67" s="54">
        <v>23</v>
      </c>
      <c r="D67" s="54">
        <f t="shared" ca="1" si="17"/>
        <v>0.17518141853113645</v>
      </c>
      <c r="E67" s="54">
        <v>38</v>
      </c>
      <c r="F67" s="54">
        <f t="shared" ca="1" si="18"/>
        <v>0.90969223558141288</v>
      </c>
      <c r="G67" s="54">
        <v>53</v>
      </c>
      <c r="H67" s="54">
        <f t="shared" ca="1" si="19"/>
        <v>1.777500450086833E-2</v>
      </c>
      <c r="I67" s="54">
        <v>68</v>
      </c>
      <c r="J67" s="54">
        <f t="shared" ca="1" si="19"/>
        <v>0.52632267646778386</v>
      </c>
      <c r="L67" s="57"/>
      <c r="M67" s="57"/>
      <c r="N67" s="57"/>
      <c r="O67" s="57"/>
      <c r="P67" s="57"/>
      <c r="Q67" s="57"/>
      <c r="R67" s="57"/>
      <c r="S67" s="57"/>
      <c r="T67" s="57"/>
      <c r="U67" s="57"/>
    </row>
    <row r="68" spans="1:498" x14ac:dyDescent="0.15">
      <c r="A68" s="54">
        <v>9</v>
      </c>
      <c r="B68" s="54">
        <f t="shared" ca="1" si="16"/>
        <v>0.5004997534269352</v>
      </c>
      <c r="C68" s="54">
        <v>24</v>
      </c>
      <c r="D68" s="54">
        <f t="shared" ca="1" si="17"/>
        <v>0.89464463001861538</v>
      </c>
      <c r="E68" s="54">
        <v>39</v>
      </c>
      <c r="F68" s="54">
        <f t="shared" ca="1" si="18"/>
        <v>0.99672578878780149</v>
      </c>
      <c r="G68" s="54">
        <v>54</v>
      </c>
      <c r="H68" s="54">
        <f t="shared" ca="1" si="19"/>
        <v>0.20529127147775872</v>
      </c>
      <c r="I68" s="54">
        <v>69</v>
      </c>
      <c r="J68" s="54">
        <f t="shared" ca="1" si="19"/>
        <v>0.68381573454114197</v>
      </c>
      <c r="L68" s="57"/>
      <c r="M68" s="57"/>
      <c r="N68" s="57"/>
      <c r="O68" s="57"/>
      <c r="P68" s="57"/>
      <c r="Q68" s="57"/>
      <c r="R68" s="57"/>
      <c r="S68" s="57"/>
      <c r="T68" s="57"/>
      <c r="U68" s="57"/>
    </row>
    <row r="69" spans="1:498" x14ac:dyDescent="0.15">
      <c r="A69" s="54">
        <v>10</v>
      </c>
      <c r="B69" s="54">
        <f t="shared" ca="1" si="16"/>
        <v>6.8774058213392553E-2</v>
      </c>
      <c r="C69" s="54">
        <v>25</v>
      </c>
      <c r="D69" s="54">
        <f ca="1">RAND()</f>
        <v>0.47943241602449616</v>
      </c>
      <c r="E69" s="54">
        <v>40</v>
      </c>
      <c r="F69" s="54">
        <f t="shared" ca="1" si="18"/>
        <v>0.68517148442174136</v>
      </c>
      <c r="G69" s="54">
        <v>55</v>
      </c>
      <c r="H69" s="54">
        <f t="shared" ca="1" si="19"/>
        <v>5.9103493408702024E-2</v>
      </c>
      <c r="I69" s="54">
        <v>70</v>
      </c>
      <c r="J69" s="54">
        <f t="shared" ca="1" si="19"/>
        <v>0.4113496450036056</v>
      </c>
      <c r="L69" s="57"/>
      <c r="M69" s="57"/>
      <c r="N69" s="57"/>
      <c r="O69" s="57"/>
      <c r="P69" s="57"/>
      <c r="Q69" s="57"/>
      <c r="R69" s="57"/>
      <c r="S69" s="57"/>
      <c r="T69" s="57"/>
      <c r="U69" s="57"/>
    </row>
    <row r="70" spans="1:498" x14ac:dyDescent="0.15">
      <c r="A70" s="54">
        <v>11</v>
      </c>
      <c r="B70" s="54">
        <f t="shared" ca="1" si="16"/>
        <v>0.36465468980822247</v>
      </c>
      <c r="C70" s="54">
        <v>26</v>
      </c>
      <c r="D70" s="54">
        <f ca="1">RAND()</f>
        <v>0.47764364315290631</v>
      </c>
      <c r="E70" s="54">
        <v>41</v>
      </c>
      <c r="F70" s="54">
        <f t="shared" ca="1" si="18"/>
        <v>0.26581364695819243</v>
      </c>
      <c r="G70" s="54">
        <v>56</v>
      </c>
      <c r="H70" s="54">
        <f t="shared" ca="1" si="19"/>
        <v>0.58848591914507831</v>
      </c>
      <c r="I70" s="54">
        <v>71</v>
      </c>
      <c r="J70" s="54">
        <f t="shared" ca="1" si="19"/>
        <v>0.49027828435177812</v>
      </c>
      <c r="L70" s="57"/>
      <c r="M70" s="57"/>
      <c r="N70" s="57"/>
      <c r="O70" s="57"/>
      <c r="P70" s="57"/>
      <c r="Q70" s="57"/>
      <c r="R70" s="57"/>
      <c r="S70" s="57"/>
      <c r="T70" s="57"/>
      <c r="U70" s="57"/>
    </row>
    <row r="71" spans="1:498" x14ac:dyDescent="0.15">
      <c r="A71" s="54">
        <v>12</v>
      </c>
      <c r="B71" s="54">
        <f t="shared" ca="1" si="16"/>
        <v>0.89274087309598205</v>
      </c>
      <c r="C71" s="54">
        <v>27</v>
      </c>
      <c r="D71" s="54">
        <f ca="1">RAND()</f>
        <v>0.6835913864470482</v>
      </c>
      <c r="E71" s="54">
        <v>42</v>
      </c>
      <c r="F71" s="54">
        <f t="shared" ca="1" si="18"/>
        <v>0.10905587893560864</v>
      </c>
      <c r="G71" s="54">
        <v>57</v>
      </c>
      <c r="H71" s="54">
        <f t="shared" ca="1" si="19"/>
        <v>0.69250474992083788</v>
      </c>
      <c r="I71" s="54">
        <v>72</v>
      </c>
      <c r="J71" s="54">
        <f t="shared" ca="1" si="19"/>
        <v>0.79217102142800189</v>
      </c>
      <c r="L71" s="57"/>
      <c r="M71" s="57"/>
      <c r="N71" s="57"/>
      <c r="O71" s="57"/>
      <c r="P71" s="57"/>
      <c r="Q71" s="57"/>
      <c r="R71" s="57"/>
      <c r="S71" s="57"/>
      <c r="T71" s="57"/>
      <c r="U71" s="57"/>
    </row>
    <row r="72" spans="1:498" x14ac:dyDescent="0.15">
      <c r="A72" s="54">
        <v>13</v>
      </c>
      <c r="B72" s="54">
        <f t="shared" ca="1" si="16"/>
        <v>0.72811450133815092</v>
      </c>
      <c r="C72" s="54">
        <v>28</v>
      </c>
      <c r="D72" s="54">
        <f t="shared" ref="D72:D74" ca="1" si="20">RAND()</f>
        <v>0.85331446278422052</v>
      </c>
      <c r="E72" s="54">
        <v>43</v>
      </c>
      <c r="F72" s="54">
        <f t="shared" ca="1" si="18"/>
        <v>0.40298645439288683</v>
      </c>
      <c r="G72" s="54">
        <v>58</v>
      </c>
      <c r="H72" s="54">
        <f t="shared" ca="1" si="19"/>
        <v>7.0140541027958969E-2</v>
      </c>
      <c r="I72" s="54">
        <v>73</v>
      </c>
      <c r="J72" s="54">
        <f t="shared" ca="1" si="19"/>
        <v>0.14706914810125005</v>
      </c>
      <c r="L72" s="57"/>
      <c r="M72" s="57"/>
      <c r="N72" s="57"/>
      <c r="O72" s="57"/>
      <c r="P72" s="57"/>
      <c r="Q72" s="57"/>
      <c r="R72" s="57"/>
      <c r="S72" s="57"/>
      <c r="T72" s="57"/>
      <c r="U72" s="57"/>
    </row>
    <row r="73" spans="1:498" x14ac:dyDescent="0.15">
      <c r="A73" s="54">
        <v>14</v>
      </c>
      <c r="B73" s="54">
        <f t="shared" ca="1" si="16"/>
        <v>0.29078668601245039</v>
      </c>
      <c r="C73" s="54">
        <v>29</v>
      </c>
      <c r="D73" s="54">
        <f t="shared" ca="1" si="20"/>
        <v>0.59838263508754141</v>
      </c>
      <c r="E73" s="54">
        <v>44</v>
      </c>
      <c r="F73" s="54">
        <f t="shared" ca="1" si="18"/>
        <v>0.19833478275985583</v>
      </c>
      <c r="G73" s="54">
        <v>59</v>
      </c>
      <c r="H73" s="54">
        <f t="shared" ca="1" si="19"/>
        <v>0.59809230266067748</v>
      </c>
      <c r="I73" s="54">
        <v>74</v>
      </c>
      <c r="J73" s="54">
        <f t="shared" ca="1" si="19"/>
        <v>0.99384614952757122</v>
      </c>
      <c r="L73" s="57"/>
      <c r="M73" s="57"/>
      <c r="N73" s="57"/>
      <c r="O73" s="57"/>
      <c r="P73" s="57"/>
      <c r="Q73" s="57"/>
      <c r="R73" s="57"/>
      <c r="S73" s="57"/>
      <c r="T73" s="57"/>
      <c r="U73" s="57"/>
    </row>
    <row r="74" spans="1:498" x14ac:dyDescent="0.15">
      <c r="A74" s="54">
        <v>15</v>
      </c>
      <c r="B74" s="54">
        <f t="shared" ca="1" si="16"/>
        <v>0.15194791008769537</v>
      </c>
      <c r="C74" s="54">
        <v>30</v>
      </c>
      <c r="D74" s="54">
        <f t="shared" ca="1" si="20"/>
        <v>0.36352705932685292</v>
      </c>
      <c r="E74" s="54">
        <v>45</v>
      </c>
      <c r="F74" s="54">
        <f t="shared" ca="1" si="18"/>
        <v>0.70192961213447391</v>
      </c>
      <c r="G74" s="54">
        <v>60</v>
      </c>
      <c r="H74" s="54">
        <f t="shared" ca="1" si="19"/>
        <v>0.28884926995190408</v>
      </c>
      <c r="I74" s="54">
        <v>75</v>
      </c>
      <c r="J74" s="54">
        <f t="shared" ca="1" si="19"/>
        <v>0.31461836659050468</v>
      </c>
      <c r="L74" s="57"/>
      <c r="M74" s="57"/>
      <c r="N74" s="57"/>
      <c r="O74" s="57"/>
      <c r="P74" s="57"/>
      <c r="Q74" s="57"/>
      <c r="R74" s="57"/>
      <c r="S74" s="57"/>
      <c r="T74" s="57"/>
      <c r="U74" s="57"/>
    </row>
    <row r="75" spans="1:498" x14ac:dyDescent="0.15">
      <c r="K75" s="54">
        <v>4</v>
      </c>
      <c r="L75" s="57"/>
      <c r="M75" s="57"/>
      <c r="N75" s="57"/>
      <c r="O75" s="57"/>
      <c r="P75" s="57"/>
      <c r="Q75" s="57"/>
      <c r="R75" s="57"/>
      <c r="S75" s="57"/>
      <c r="T75" s="57"/>
      <c r="U75" s="57"/>
    </row>
    <row r="77" spans="1:498" s="102" customFormat="1" x14ac:dyDescent="0.15">
      <c r="C77" s="103">
        <f>Instructions!$F$19+0</f>
        <v>1</v>
      </c>
      <c r="H77" s="103">
        <f>Instructions!$F$19+1</f>
        <v>2</v>
      </c>
      <c r="M77" s="103">
        <f>Instructions!$F$19+2</f>
        <v>3</v>
      </c>
      <c r="R77" s="103">
        <f>Instructions!$F$19+3</f>
        <v>4</v>
      </c>
      <c r="W77" s="103">
        <f>Instructions!$F$19+4</f>
        <v>5</v>
      </c>
      <c r="AB77" s="103">
        <f>Instructions!$F$19+5</f>
        <v>6</v>
      </c>
      <c r="AG77" s="103">
        <f>Instructions!$F$19+6</f>
        <v>7</v>
      </c>
      <c r="AL77" s="103">
        <f>Instructions!$F$19+7</f>
        <v>8</v>
      </c>
      <c r="AQ77" s="103">
        <f>Instructions!$F$19+8</f>
        <v>9</v>
      </c>
      <c r="AV77" s="103">
        <f>Instructions!$F$19+9</f>
        <v>10</v>
      </c>
      <c r="BA77" s="103">
        <f>Instructions!$F$19+10</f>
        <v>11</v>
      </c>
      <c r="BF77" s="103">
        <f>Instructions!$F$19+11</f>
        <v>12</v>
      </c>
      <c r="BK77" s="103">
        <f>Instructions!$F$19+12</f>
        <v>13</v>
      </c>
      <c r="BP77" s="103">
        <f>Instructions!$F$19+13</f>
        <v>14</v>
      </c>
      <c r="BU77" s="103">
        <f>Instructions!$F$19+14</f>
        <v>15</v>
      </c>
      <c r="BZ77" s="103">
        <f>Instructions!$F$19+15</f>
        <v>16</v>
      </c>
      <c r="CE77" s="103">
        <f>Instructions!$F$19+16</f>
        <v>17</v>
      </c>
      <c r="CJ77" s="103">
        <f>Instructions!$F$19+17</f>
        <v>18</v>
      </c>
      <c r="CO77" s="103">
        <f>Instructions!$F$19+18</f>
        <v>19</v>
      </c>
      <c r="CT77" s="103">
        <f>Instructions!$F$19+19</f>
        <v>20</v>
      </c>
      <c r="CY77" s="103">
        <f>Instructions!$F$19+20</f>
        <v>21</v>
      </c>
      <c r="DD77" s="103">
        <f>Instructions!$F$19+21</f>
        <v>22</v>
      </c>
      <c r="DI77" s="103">
        <f>Instructions!$F$19+22</f>
        <v>23</v>
      </c>
      <c r="DN77" s="103">
        <f>Instructions!$F$19+23</f>
        <v>24</v>
      </c>
      <c r="DS77" s="103">
        <f>Instructions!$F$19+24</f>
        <v>25</v>
      </c>
      <c r="DX77" s="103">
        <f>Instructions!$F$19+25</f>
        <v>26</v>
      </c>
      <c r="EC77" s="103">
        <f>Instructions!$F$19+26</f>
        <v>27</v>
      </c>
      <c r="EH77" s="103">
        <f>Instructions!$F$19+27</f>
        <v>28</v>
      </c>
      <c r="EM77" s="103">
        <f>Instructions!$F$19+28</f>
        <v>29</v>
      </c>
      <c r="ER77" s="103">
        <f>Instructions!$F$19+29</f>
        <v>30</v>
      </c>
      <c r="EW77" s="103">
        <f>Instructions!$F$19+30</f>
        <v>31</v>
      </c>
      <c r="FB77" s="103">
        <f>Instructions!$F$19+31</f>
        <v>32</v>
      </c>
      <c r="FG77" s="103">
        <f>Instructions!$F$19+32</f>
        <v>33</v>
      </c>
      <c r="FL77" s="103">
        <f>Instructions!$F$19+33</f>
        <v>34</v>
      </c>
      <c r="FQ77" s="103">
        <f>Instructions!$F$19+34</f>
        <v>35</v>
      </c>
      <c r="FV77" s="103">
        <f>Instructions!$F$19+35</f>
        <v>36</v>
      </c>
      <c r="GA77" s="103">
        <f>Instructions!$F$19+36</f>
        <v>37</v>
      </c>
      <c r="GF77" s="103">
        <f>Instructions!$F$19+37</f>
        <v>38</v>
      </c>
      <c r="GK77" s="103">
        <f>Instructions!$F$19+38</f>
        <v>39</v>
      </c>
      <c r="GP77" s="103">
        <f>Instructions!$F$19+39</f>
        <v>40</v>
      </c>
      <c r="GU77" s="103">
        <f>Instructions!$F$19+40</f>
        <v>41</v>
      </c>
      <c r="GZ77" s="103">
        <f>Instructions!$F$19+41</f>
        <v>42</v>
      </c>
      <c r="HE77" s="103">
        <f>Instructions!$F$19+42</f>
        <v>43</v>
      </c>
      <c r="HJ77" s="103">
        <f>Instructions!$F$19+43</f>
        <v>44</v>
      </c>
      <c r="HO77" s="103">
        <f>Instructions!$F$19+44</f>
        <v>45</v>
      </c>
      <c r="HT77" s="103">
        <f>Instructions!$F$19+45</f>
        <v>46</v>
      </c>
      <c r="HY77" s="103">
        <f>Instructions!$F$19+46</f>
        <v>47</v>
      </c>
      <c r="ID77" s="103">
        <f>Instructions!$F$19+47</f>
        <v>48</v>
      </c>
      <c r="II77" s="103">
        <f>Instructions!$F$19+48</f>
        <v>49</v>
      </c>
      <c r="IN77" s="103">
        <f>Instructions!$F$19+49</f>
        <v>50</v>
      </c>
      <c r="IS77" s="103">
        <f>Instructions!$F$19+50</f>
        <v>51</v>
      </c>
      <c r="IX77" s="103">
        <f>Instructions!$F$19+51</f>
        <v>52</v>
      </c>
      <c r="JC77" s="103">
        <f>Instructions!$F$19+52</f>
        <v>53</v>
      </c>
      <c r="JH77" s="103">
        <f>Instructions!$F$19+53</f>
        <v>54</v>
      </c>
      <c r="JM77" s="103">
        <f>Instructions!$F$19+54</f>
        <v>55</v>
      </c>
      <c r="JR77" s="103">
        <f>Instructions!$F$19+55</f>
        <v>56</v>
      </c>
      <c r="JW77" s="103">
        <f>Instructions!$F$19+56</f>
        <v>57</v>
      </c>
      <c r="KB77" s="103">
        <f>Instructions!$F$19+57</f>
        <v>58</v>
      </c>
      <c r="KG77" s="103">
        <f>Instructions!$F$19+58</f>
        <v>59</v>
      </c>
      <c r="KL77" s="103">
        <f>Instructions!$F$19+59</f>
        <v>60</v>
      </c>
      <c r="KQ77" s="103">
        <f>Instructions!$F$19+60</f>
        <v>61</v>
      </c>
      <c r="KV77" s="103">
        <f>Instructions!$F$19+61</f>
        <v>62</v>
      </c>
      <c r="LA77" s="103">
        <f>Instructions!$F$19+62</f>
        <v>63</v>
      </c>
      <c r="LF77" s="103">
        <f>Instructions!$F$19+63</f>
        <v>64</v>
      </c>
      <c r="LK77" s="103">
        <f>Instructions!$F$19+64</f>
        <v>65</v>
      </c>
      <c r="LP77" s="103">
        <f>Instructions!$F$19+65</f>
        <v>66</v>
      </c>
      <c r="LU77" s="103">
        <f>Instructions!$F$19+66</f>
        <v>67</v>
      </c>
      <c r="LZ77" s="103">
        <f>Instructions!$F$19+67</f>
        <v>68</v>
      </c>
      <c r="ME77" s="103">
        <f>Instructions!$F$19+68</f>
        <v>69</v>
      </c>
      <c r="MJ77" s="103">
        <f>Instructions!$F$19+69</f>
        <v>70</v>
      </c>
      <c r="MO77" s="103">
        <f>Instructions!$F$19+70</f>
        <v>71</v>
      </c>
      <c r="MT77" s="103">
        <f>Instructions!$F$19+71</f>
        <v>72</v>
      </c>
      <c r="MY77" s="103">
        <f>Instructions!$F$19+72</f>
        <v>73</v>
      </c>
      <c r="ND77" s="103">
        <f>Instructions!$F$19+73</f>
        <v>74</v>
      </c>
      <c r="NI77" s="103">
        <f>Instructions!$F$19+74</f>
        <v>75</v>
      </c>
      <c r="NN77" s="103">
        <f>Instructions!$F$19+75</f>
        <v>76</v>
      </c>
      <c r="NS77" s="103">
        <f>Instructions!$F$19+76</f>
        <v>77</v>
      </c>
      <c r="NX77" s="103">
        <f>Instructions!$F$19+77</f>
        <v>78</v>
      </c>
      <c r="OC77" s="103">
        <f>Instructions!$F$19+78</f>
        <v>79</v>
      </c>
      <c r="OH77" s="103">
        <f>Instructions!$F$19+79</f>
        <v>80</v>
      </c>
      <c r="OM77" s="103">
        <f>Instructions!$F$19+80</f>
        <v>81</v>
      </c>
      <c r="OR77" s="103">
        <f>Instructions!$F$19+81</f>
        <v>82</v>
      </c>
      <c r="OW77" s="103">
        <f>Instructions!$F$19+82</f>
        <v>83</v>
      </c>
      <c r="PB77" s="103">
        <f>Instructions!$F$19+83</f>
        <v>84</v>
      </c>
      <c r="PG77" s="103">
        <f>Instructions!$F$19+84</f>
        <v>85</v>
      </c>
      <c r="PL77" s="103">
        <f>Instructions!$F$19+85</f>
        <v>86</v>
      </c>
      <c r="PQ77" s="103">
        <f>Instructions!$F$19+86</f>
        <v>87</v>
      </c>
      <c r="PV77" s="103">
        <f>Instructions!$F$19+87</f>
        <v>88</v>
      </c>
      <c r="QA77" s="103">
        <f>Instructions!$F$19+88</f>
        <v>89</v>
      </c>
      <c r="QF77" s="103">
        <f>Instructions!$F$19+89</f>
        <v>90</v>
      </c>
      <c r="QK77" s="103">
        <f>Instructions!$F$19+90</f>
        <v>91</v>
      </c>
      <c r="QP77" s="103">
        <f>Instructions!$F$19+91</f>
        <v>92</v>
      </c>
      <c r="QU77" s="103">
        <f>Instructions!$F$19+92</f>
        <v>93</v>
      </c>
      <c r="QZ77" s="103">
        <f>Instructions!$F$19+93</f>
        <v>94</v>
      </c>
      <c r="RE77" s="103">
        <f>Instructions!$F$19+94</f>
        <v>95</v>
      </c>
      <c r="RJ77" s="103">
        <f>Instructions!$F$19+95</f>
        <v>96</v>
      </c>
      <c r="RO77" s="103">
        <f>Instructions!$F$19+96</f>
        <v>97</v>
      </c>
      <c r="RT77" s="103">
        <f>Instructions!$F$19+97</f>
        <v>98</v>
      </c>
      <c r="RY77" s="103">
        <f>Instructions!$F$19+98</f>
        <v>99</v>
      </c>
      <c r="SD77" s="103">
        <f>Instructions!$F$19+99</f>
        <v>100</v>
      </c>
    </row>
    <row r="80" spans="1:498" x14ac:dyDescent="0.15">
      <c r="A80" s="54">
        <v>1</v>
      </c>
      <c r="B80" s="54">
        <f t="shared" ref="B80:B94" ca="1" si="21">RAND()</f>
        <v>0.59452530624365585</v>
      </c>
      <c r="C80" s="54">
        <v>16</v>
      </c>
      <c r="D80" s="54">
        <f t="shared" ref="D80:D88" ca="1" si="22">RAND()</f>
        <v>0.2636138412451452</v>
      </c>
      <c r="E80" s="54">
        <v>31</v>
      </c>
      <c r="F80" s="54">
        <f t="shared" ref="F80:F94" ca="1" si="23">RAND()</f>
        <v>3.6105485210606969E-2</v>
      </c>
      <c r="G80" s="54">
        <v>46</v>
      </c>
      <c r="H80" s="54">
        <f t="shared" ref="H80:J94" ca="1" si="24">RAND()</f>
        <v>0.58517107103274768</v>
      </c>
      <c r="I80" s="54">
        <v>61</v>
      </c>
      <c r="J80" s="54">
        <f t="shared" ca="1" si="24"/>
        <v>1.4298452501006143E-2</v>
      </c>
      <c r="L80" s="57"/>
      <c r="M80" s="57"/>
      <c r="N80" s="57"/>
      <c r="O80" s="57"/>
      <c r="P80" s="57"/>
      <c r="Q80" s="57"/>
      <c r="R80" s="57"/>
      <c r="S80" s="57"/>
      <c r="T80" s="57"/>
      <c r="U80" s="57"/>
    </row>
    <row r="81" spans="1:21" x14ac:dyDescent="0.15">
      <c r="A81" s="54">
        <v>2</v>
      </c>
      <c r="B81" s="54">
        <f t="shared" ca="1" si="21"/>
        <v>0.79658958453683293</v>
      </c>
      <c r="C81" s="54">
        <v>17</v>
      </c>
      <c r="D81" s="54">
        <f t="shared" ca="1" si="22"/>
        <v>0.15593500846399322</v>
      </c>
      <c r="E81" s="54">
        <v>32</v>
      </c>
      <c r="F81" s="54">
        <f t="shared" ca="1" si="23"/>
        <v>2.7639924597889332E-2</v>
      </c>
      <c r="G81" s="54">
        <v>47</v>
      </c>
      <c r="H81" s="54">
        <f t="shared" ca="1" si="24"/>
        <v>0.68140529140000272</v>
      </c>
      <c r="I81" s="54">
        <v>62</v>
      </c>
      <c r="J81" s="54">
        <f t="shared" ca="1" si="24"/>
        <v>0.21534014876989815</v>
      </c>
      <c r="L81" s="57"/>
      <c r="M81" s="57"/>
      <c r="N81" s="57"/>
      <c r="O81" s="57"/>
      <c r="P81" s="57"/>
      <c r="Q81" s="57"/>
      <c r="R81" s="57"/>
      <c r="S81" s="57"/>
      <c r="T81" s="57"/>
      <c r="U81" s="57"/>
    </row>
    <row r="82" spans="1:21" x14ac:dyDescent="0.15">
      <c r="A82" s="54">
        <v>3</v>
      </c>
      <c r="B82" s="54">
        <f t="shared" ca="1" si="21"/>
        <v>0.21396508984601514</v>
      </c>
      <c r="C82" s="54">
        <v>18</v>
      </c>
      <c r="D82" s="54">
        <f t="shared" ca="1" si="22"/>
        <v>0.14584245083650449</v>
      </c>
      <c r="E82" s="54">
        <v>33</v>
      </c>
      <c r="F82" s="54">
        <f t="shared" ca="1" si="23"/>
        <v>0.3404630318521763</v>
      </c>
      <c r="G82" s="54">
        <v>48</v>
      </c>
      <c r="H82" s="54">
        <f t="shared" ca="1" si="24"/>
        <v>0.77648159739424716</v>
      </c>
      <c r="I82" s="54">
        <v>63</v>
      </c>
      <c r="J82" s="54">
        <f t="shared" ca="1" si="24"/>
        <v>0.61833090225008092</v>
      </c>
      <c r="L82" s="57"/>
      <c r="M82" s="57"/>
      <c r="N82" s="57"/>
      <c r="O82" s="57"/>
      <c r="P82" s="57"/>
      <c r="Q82" s="57"/>
      <c r="R82" s="57"/>
      <c r="S82" s="57"/>
      <c r="T82" s="57"/>
      <c r="U82" s="57"/>
    </row>
    <row r="83" spans="1:21" x14ac:dyDescent="0.15">
      <c r="A83" s="54">
        <v>4</v>
      </c>
      <c r="B83" s="54">
        <f t="shared" ca="1" si="21"/>
        <v>5.3946573526934216E-2</v>
      </c>
      <c r="C83" s="54">
        <v>19</v>
      </c>
      <c r="D83" s="54">
        <f t="shared" ca="1" si="22"/>
        <v>0.34566892373625691</v>
      </c>
      <c r="E83" s="54">
        <v>34</v>
      </c>
      <c r="F83" s="54">
        <f t="shared" ca="1" si="23"/>
        <v>0.64476433864914862</v>
      </c>
      <c r="G83" s="54">
        <v>49</v>
      </c>
      <c r="H83" s="54">
        <f t="shared" ca="1" si="24"/>
        <v>0.44167899858790027</v>
      </c>
      <c r="I83" s="54">
        <v>64</v>
      </c>
      <c r="J83" s="54">
        <f t="shared" ca="1" si="24"/>
        <v>0.97511218404844124</v>
      </c>
      <c r="L83" s="57"/>
      <c r="M83" s="57"/>
      <c r="N83" s="57"/>
      <c r="O83" s="57"/>
      <c r="P83" s="57"/>
      <c r="Q83" s="57"/>
      <c r="R83" s="57"/>
      <c r="S83" s="57"/>
      <c r="T83" s="57"/>
      <c r="U83" s="57"/>
    </row>
    <row r="84" spans="1:21" x14ac:dyDescent="0.15">
      <c r="A84" s="54">
        <v>5</v>
      </c>
      <c r="B84" s="54">
        <f t="shared" ca="1" si="21"/>
        <v>0.69578057840968632</v>
      </c>
      <c r="C84" s="54">
        <v>20</v>
      </c>
      <c r="D84" s="54">
        <f t="shared" ca="1" si="22"/>
        <v>0.43338736467245786</v>
      </c>
      <c r="E84" s="54">
        <v>35</v>
      </c>
      <c r="F84" s="54">
        <f t="shared" ca="1" si="23"/>
        <v>3.5254120707419734E-3</v>
      </c>
      <c r="G84" s="54">
        <v>50</v>
      </c>
      <c r="H84" s="54">
        <f t="shared" ca="1" si="24"/>
        <v>0.97029406101358284</v>
      </c>
      <c r="I84" s="54">
        <v>65</v>
      </c>
      <c r="J84" s="54">
        <f t="shared" ca="1" si="24"/>
        <v>0.6606887263738821</v>
      </c>
      <c r="L84" s="57"/>
      <c r="M84" s="57"/>
      <c r="N84" s="57"/>
      <c r="O84" s="57"/>
      <c r="P84" s="57"/>
      <c r="Q84" s="57"/>
      <c r="R84" s="57"/>
      <c r="S84" s="57"/>
      <c r="T84" s="57"/>
      <c r="U84" s="57"/>
    </row>
    <row r="85" spans="1:21" x14ac:dyDescent="0.15">
      <c r="A85" s="54">
        <v>6</v>
      </c>
      <c r="B85" s="54">
        <f t="shared" ca="1" si="21"/>
        <v>0.70661681250841279</v>
      </c>
      <c r="C85" s="54">
        <v>21</v>
      </c>
      <c r="D85" s="54">
        <f t="shared" ca="1" si="22"/>
        <v>5.3664444026866209E-2</v>
      </c>
      <c r="E85" s="54">
        <v>36</v>
      </c>
      <c r="F85" s="54">
        <f t="shared" ca="1" si="23"/>
        <v>0.202305797732523</v>
      </c>
      <c r="G85" s="54">
        <v>51</v>
      </c>
      <c r="H85" s="54">
        <f t="shared" ca="1" si="24"/>
        <v>0.22222886286132471</v>
      </c>
      <c r="I85" s="54">
        <v>66</v>
      </c>
      <c r="J85" s="54">
        <f t="shared" ca="1" si="24"/>
        <v>0.94375626778681176</v>
      </c>
      <c r="L85" s="57"/>
      <c r="M85" s="57"/>
      <c r="N85" s="57"/>
      <c r="O85" s="57"/>
      <c r="P85" s="57"/>
      <c r="Q85" s="57"/>
      <c r="R85" s="57"/>
      <c r="S85" s="57"/>
      <c r="T85" s="57"/>
      <c r="U85" s="57"/>
    </row>
    <row r="86" spans="1:21" x14ac:dyDescent="0.15">
      <c r="A86" s="54">
        <v>7</v>
      </c>
      <c r="B86" s="54">
        <f t="shared" ca="1" si="21"/>
        <v>0.63025163781591154</v>
      </c>
      <c r="C86" s="54">
        <v>22</v>
      </c>
      <c r="D86" s="54">
        <f t="shared" ca="1" si="22"/>
        <v>0.7064748496400689</v>
      </c>
      <c r="E86" s="54">
        <v>37</v>
      </c>
      <c r="F86" s="54">
        <f t="shared" ca="1" si="23"/>
        <v>0.56799101173526567</v>
      </c>
      <c r="G86" s="54">
        <v>52</v>
      </c>
      <c r="H86" s="54">
        <f t="shared" ca="1" si="24"/>
        <v>0.66148669396401449</v>
      </c>
      <c r="I86" s="54">
        <v>67</v>
      </c>
      <c r="J86" s="54">
        <f t="shared" ca="1" si="24"/>
        <v>0.11408609368797318</v>
      </c>
      <c r="L86" s="57"/>
      <c r="M86" s="57"/>
      <c r="N86" s="57"/>
      <c r="O86" s="57"/>
      <c r="P86" s="57"/>
      <c r="Q86" s="57"/>
      <c r="R86" s="57"/>
      <c r="S86" s="57"/>
      <c r="T86" s="57"/>
      <c r="U86" s="57"/>
    </row>
    <row r="87" spans="1:21" x14ac:dyDescent="0.15">
      <c r="A87" s="54">
        <v>8</v>
      </c>
      <c r="B87" s="54">
        <f t="shared" ca="1" si="21"/>
        <v>0.49303304082699084</v>
      </c>
      <c r="C87" s="54">
        <v>23</v>
      </c>
      <c r="D87" s="54">
        <f t="shared" ca="1" si="22"/>
        <v>0.7983363270640309</v>
      </c>
      <c r="E87" s="54">
        <v>38</v>
      </c>
      <c r="F87" s="54">
        <f t="shared" ca="1" si="23"/>
        <v>0.26549893914345812</v>
      </c>
      <c r="G87" s="54">
        <v>53</v>
      </c>
      <c r="H87" s="54">
        <f t="shared" ca="1" si="24"/>
        <v>0.11632222056966657</v>
      </c>
      <c r="I87" s="54">
        <v>68</v>
      </c>
      <c r="J87" s="54">
        <f t="shared" ca="1" si="24"/>
        <v>1.9094644384627157E-2</v>
      </c>
      <c r="L87" s="57"/>
      <c r="M87" s="57"/>
      <c r="N87" s="57"/>
      <c r="O87" s="57"/>
      <c r="P87" s="57"/>
      <c r="Q87" s="57"/>
      <c r="R87" s="57"/>
      <c r="S87" s="57"/>
      <c r="T87" s="57"/>
      <c r="U87" s="57"/>
    </row>
    <row r="88" spans="1:21" x14ac:dyDescent="0.15">
      <c r="A88" s="54">
        <v>9</v>
      </c>
      <c r="B88" s="54">
        <f t="shared" ca="1" si="21"/>
        <v>0.3201894502939171</v>
      </c>
      <c r="C88" s="54">
        <v>24</v>
      </c>
      <c r="D88" s="54">
        <f t="shared" ca="1" si="22"/>
        <v>0.95134739274401092</v>
      </c>
      <c r="E88" s="54">
        <v>39</v>
      </c>
      <c r="F88" s="54">
        <f t="shared" ca="1" si="23"/>
        <v>0.90461805518980376</v>
      </c>
      <c r="G88" s="54">
        <v>54</v>
      </c>
      <c r="H88" s="54">
        <f t="shared" ca="1" si="24"/>
        <v>9.9850519137025917E-2</v>
      </c>
      <c r="I88" s="54">
        <v>69</v>
      </c>
      <c r="J88" s="54">
        <f t="shared" ca="1" si="24"/>
        <v>0.50980185584380611</v>
      </c>
      <c r="L88" s="57"/>
      <c r="M88" s="57"/>
      <c r="N88" s="57"/>
      <c r="O88" s="57"/>
      <c r="P88" s="57"/>
      <c r="Q88" s="57"/>
      <c r="R88" s="57"/>
      <c r="S88" s="57"/>
      <c r="T88" s="57"/>
      <c r="U88" s="57"/>
    </row>
    <row r="89" spans="1:21" x14ac:dyDescent="0.15">
      <c r="A89" s="54">
        <v>10</v>
      </c>
      <c r="B89" s="54">
        <f t="shared" ca="1" si="21"/>
        <v>1.7788569520745812E-3</v>
      </c>
      <c r="C89" s="54">
        <v>25</v>
      </c>
      <c r="D89" s="54">
        <f ca="1">RAND()</f>
        <v>9.4452697112173856E-2</v>
      </c>
      <c r="E89" s="54">
        <v>40</v>
      </c>
      <c r="F89" s="54">
        <f t="shared" ca="1" si="23"/>
        <v>0.28941764127633007</v>
      </c>
      <c r="G89" s="54">
        <v>55</v>
      </c>
      <c r="H89" s="54">
        <f t="shared" ca="1" si="24"/>
        <v>0.70439836984510529</v>
      </c>
      <c r="I89" s="54">
        <v>70</v>
      </c>
      <c r="J89" s="54">
        <f t="shared" ca="1" si="24"/>
        <v>3.5926122266439986E-2</v>
      </c>
      <c r="L89" s="57"/>
      <c r="M89" s="57"/>
      <c r="N89" s="57"/>
      <c r="O89" s="57"/>
      <c r="P89" s="57"/>
      <c r="Q89" s="57"/>
      <c r="R89" s="57"/>
      <c r="S89" s="57"/>
      <c r="T89" s="57"/>
      <c r="U89" s="57"/>
    </row>
    <row r="90" spans="1:21" x14ac:dyDescent="0.15">
      <c r="A90" s="54">
        <v>11</v>
      </c>
      <c r="B90" s="54">
        <f t="shared" ca="1" si="21"/>
        <v>0.7005807977463534</v>
      </c>
      <c r="C90" s="54">
        <v>26</v>
      </c>
      <c r="D90" s="54">
        <f ca="1">RAND()</f>
        <v>0.13924022929342572</v>
      </c>
      <c r="E90" s="54">
        <v>41</v>
      </c>
      <c r="F90" s="54">
        <f t="shared" ca="1" si="23"/>
        <v>0.94799599270876067</v>
      </c>
      <c r="G90" s="54">
        <v>56</v>
      </c>
      <c r="H90" s="54">
        <f t="shared" ca="1" si="24"/>
        <v>0.9031770074108425</v>
      </c>
      <c r="I90" s="54">
        <v>71</v>
      </c>
      <c r="J90" s="54">
        <f t="shared" ca="1" si="24"/>
        <v>0.79104241225610195</v>
      </c>
      <c r="L90" s="57"/>
      <c r="M90" s="57"/>
      <c r="N90" s="57"/>
      <c r="O90" s="57"/>
      <c r="P90" s="57"/>
      <c r="Q90" s="57"/>
      <c r="R90" s="57"/>
      <c r="S90" s="57"/>
      <c r="T90" s="57"/>
      <c r="U90" s="57"/>
    </row>
    <row r="91" spans="1:21" x14ac:dyDescent="0.15">
      <c r="A91" s="54">
        <v>12</v>
      </c>
      <c r="B91" s="54">
        <f t="shared" ca="1" si="21"/>
        <v>0.3718650640160831</v>
      </c>
      <c r="C91" s="54">
        <v>27</v>
      </c>
      <c r="D91" s="54">
        <f ca="1">RAND()</f>
        <v>0.14785910231514721</v>
      </c>
      <c r="E91" s="54">
        <v>42</v>
      </c>
      <c r="F91" s="54">
        <f t="shared" ca="1" si="23"/>
        <v>9.4592350491985111E-2</v>
      </c>
      <c r="G91" s="54">
        <v>57</v>
      </c>
      <c r="H91" s="54">
        <f t="shared" ca="1" si="24"/>
        <v>0.20119733874407175</v>
      </c>
      <c r="I91" s="54">
        <v>72</v>
      </c>
      <c r="J91" s="54">
        <f t="shared" ca="1" si="24"/>
        <v>0.62777820819267716</v>
      </c>
      <c r="L91" s="57"/>
      <c r="M91" s="57"/>
      <c r="N91" s="57"/>
      <c r="O91" s="57"/>
      <c r="P91" s="57"/>
      <c r="Q91" s="57"/>
      <c r="R91" s="57"/>
      <c r="S91" s="57"/>
      <c r="T91" s="57"/>
      <c r="U91" s="57"/>
    </row>
    <row r="92" spans="1:21" x14ac:dyDescent="0.15">
      <c r="A92" s="54">
        <v>13</v>
      </c>
      <c r="B92" s="54">
        <f t="shared" ca="1" si="21"/>
        <v>0.90466035490252872</v>
      </c>
      <c r="C92" s="54">
        <v>28</v>
      </c>
      <c r="D92" s="54">
        <f t="shared" ref="D92:D94" ca="1" si="25">RAND()</f>
        <v>1.3467424292438523E-2</v>
      </c>
      <c r="E92" s="54">
        <v>43</v>
      </c>
      <c r="F92" s="54">
        <f t="shared" ca="1" si="23"/>
        <v>0.14875548645295511</v>
      </c>
      <c r="G92" s="54">
        <v>58</v>
      </c>
      <c r="H92" s="54">
        <f t="shared" ca="1" si="24"/>
        <v>0.44000478054694969</v>
      </c>
      <c r="I92" s="54">
        <v>73</v>
      </c>
      <c r="J92" s="54">
        <f t="shared" ca="1" si="24"/>
        <v>0.16918484740848538</v>
      </c>
      <c r="L92" s="57"/>
      <c r="M92" s="57"/>
      <c r="N92" s="57"/>
      <c r="O92" s="57"/>
      <c r="P92" s="57"/>
      <c r="Q92" s="57"/>
      <c r="R92" s="57"/>
      <c r="S92" s="57"/>
      <c r="T92" s="57"/>
      <c r="U92" s="57"/>
    </row>
    <row r="93" spans="1:21" x14ac:dyDescent="0.15">
      <c r="A93" s="54">
        <v>14</v>
      </c>
      <c r="B93" s="54">
        <f t="shared" ca="1" si="21"/>
        <v>0.74280068210595596</v>
      </c>
      <c r="C93" s="54">
        <v>29</v>
      </c>
      <c r="D93" s="54">
        <f t="shared" ca="1" si="25"/>
        <v>7.130210677995219E-2</v>
      </c>
      <c r="E93" s="54">
        <v>44</v>
      </c>
      <c r="F93" s="54">
        <f t="shared" ca="1" si="23"/>
        <v>6.5470273574462112E-2</v>
      </c>
      <c r="G93" s="54">
        <v>59</v>
      </c>
      <c r="H93" s="54">
        <f t="shared" ca="1" si="24"/>
        <v>0.87799467000243125</v>
      </c>
      <c r="I93" s="54">
        <v>74</v>
      </c>
      <c r="J93" s="54">
        <f t="shared" ca="1" si="24"/>
        <v>0.75760507975186264</v>
      </c>
      <c r="L93" s="57"/>
      <c r="M93" s="57"/>
      <c r="N93" s="57"/>
      <c r="O93" s="57"/>
      <c r="P93" s="57"/>
      <c r="Q93" s="57"/>
      <c r="R93" s="57"/>
      <c r="S93" s="57"/>
      <c r="T93" s="57"/>
      <c r="U93" s="57"/>
    </row>
    <row r="94" spans="1:21" x14ac:dyDescent="0.15">
      <c r="A94" s="54">
        <v>15</v>
      </c>
      <c r="B94" s="54">
        <f t="shared" ca="1" si="21"/>
        <v>0.2272959112268047</v>
      </c>
      <c r="C94" s="54">
        <v>30</v>
      </c>
      <c r="D94" s="54">
        <f t="shared" ca="1" si="25"/>
        <v>0.31640357099511807</v>
      </c>
      <c r="E94" s="54">
        <v>45</v>
      </c>
      <c r="F94" s="54">
        <f t="shared" ca="1" si="23"/>
        <v>0.14266365254718139</v>
      </c>
      <c r="G94" s="54">
        <v>60</v>
      </c>
      <c r="H94" s="54">
        <f t="shared" ca="1" si="24"/>
        <v>0.8163556125269994</v>
      </c>
      <c r="I94" s="54">
        <v>75</v>
      </c>
      <c r="J94" s="54">
        <f t="shared" ca="1" si="24"/>
        <v>0.86344412835401674</v>
      </c>
      <c r="L94" s="57"/>
      <c r="M94" s="57"/>
      <c r="N94" s="57"/>
      <c r="O94" s="57"/>
      <c r="P94" s="57"/>
      <c r="Q94" s="57"/>
      <c r="R94" s="57"/>
      <c r="S94" s="57"/>
      <c r="T94" s="57"/>
      <c r="U94" s="57"/>
    </row>
    <row r="95" spans="1:21" x14ac:dyDescent="0.15">
      <c r="K95" s="54">
        <v>5</v>
      </c>
      <c r="L95" s="57"/>
      <c r="M95" s="57"/>
      <c r="N95" s="57"/>
      <c r="O95" s="57"/>
      <c r="P95" s="57"/>
      <c r="Q95" s="57"/>
      <c r="R95" s="57"/>
      <c r="S95" s="57"/>
      <c r="T95" s="57"/>
      <c r="U95" s="57"/>
    </row>
    <row r="100" spans="1:21" x14ac:dyDescent="0.15">
      <c r="A100" s="54">
        <v>1</v>
      </c>
      <c r="B100" s="54">
        <f t="shared" ref="B100:B114" ca="1" si="26">RAND()</f>
        <v>0.43313702294637124</v>
      </c>
      <c r="C100" s="54">
        <v>16</v>
      </c>
      <c r="D100" s="54">
        <f t="shared" ref="D100:D108" ca="1" si="27">RAND()</f>
        <v>0.42228440704980197</v>
      </c>
      <c r="E100" s="54">
        <v>31</v>
      </c>
      <c r="F100" s="54">
        <f t="shared" ref="F100:F114" ca="1" si="28">RAND()</f>
        <v>0.5880593269125981</v>
      </c>
      <c r="G100" s="54">
        <v>46</v>
      </c>
      <c r="H100" s="54">
        <f t="shared" ref="H100:J114" ca="1" si="29">RAND()</f>
        <v>0.88676763965226024</v>
      </c>
      <c r="I100" s="54">
        <v>61</v>
      </c>
      <c r="J100" s="54">
        <f t="shared" ca="1" si="29"/>
        <v>0.73895024242898322</v>
      </c>
      <c r="K100" s="57"/>
      <c r="L100" s="57"/>
      <c r="M100" s="57"/>
      <c r="N100" s="57"/>
      <c r="O100" s="57"/>
      <c r="P100" s="57"/>
      <c r="Q100" s="57"/>
      <c r="R100" s="57"/>
      <c r="S100" s="57"/>
      <c r="T100" s="57"/>
      <c r="U100" s="57"/>
    </row>
    <row r="101" spans="1:21" x14ac:dyDescent="0.15">
      <c r="A101" s="54">
        <v>2</v>
      </c>
      <c r="B101" s="54">
        <f t="shared" ca="1" si="26"/>
        <v>0.55692671100860447</v>
      </c>
      <c r="C101" s="54">
        <v>17</v>
      </c>
      <c r="D101" s="54">
        <f t="shared" ca="1" si="27"/>
        <v>0.52936219767831949</v>
      </c>
      <c r="E101" s="54">
        <v>32</v>
      </c>
      <c r="F101" s="54">
        <f t="shared" ca="1" si="28"/>
        <v>0.51467228094180362</v>
      </c>
      <c r="G101" s="54">
        <v>47</v>
      </c>
      <c r="H101" s="54">
        <f t="shared" ca="1" si="29"/>
        <v>0.74927547864121979</v>
      </c>
      <c r="I101" s="54">
        <v>62</v>
      </c>
      <c r="J101" s="54">
        <f t="shared" ca="1" si="29"/>
        <v>0.53995982627254335</v>
      </c>
      <c r="K101" s="57"/>
      <c r="L101" s="57"/>
      <c r="M101" s="57"/>
      <c r="N101" s="57"/>
      <c r="O101" s="57"/>
      <c r="P101" s="57"/>
      <c r="Q101" s="57"/>
      <c r="R101" s="57"/>
      <c r="S101" s="57"/>
      <c r="T101" s="57"/>
      <c r="U101" s="57"/>
    </row>
    <row r="102" spans="1:21" x14ac:dyDescent="0.15">
      <c r="A102" s="54">
        <v>3</v>
      </c>
      <c r="B102" s="54">
        <f t="shared" ca="1" si="26"/>
        <v>0.27534915541832106</v>
      </c>
      <c r="C102" s="54">
        <v>18</v>
      </c>
      <c r="D102" s="54">
        <f t="shared" ca="1" si="27"/>
        <v>0.31991426897782016</v>
      </c>
      <c r="E102" s="54">
        <v>33</v>
      </c>
      <c r="F102" s="54">
        <f t="shared" ca="1" si="28"/>
        <v>0.29411692475416329</v>
      </c>
      <c r="G102" s="54">
        <v>48</v>
      </c>
      <c r="H102" s="54">
        <f t="shared" ca="1" si="29"/>
        <v>0.69378344769558675</v>
      </c>
      <c r="I102" s="54">
        <v>63</v>
      </c>
      <c r="J102" s="54">
        <f t="shared" ca="1" si="29"/>
        <v>0.2212125184055399</v>
      </c>
      <c r="K102" s="57"/>
      <c r="L102" s="57"/>
      <c r="M102" s="57"/>
      <c r="N102" s="57"/>
      <c r="O102" s="57"/>
      <c r="P102" s="57"/>
      <c r="Q102" s="57"/>
      <c r="R102" s="57"/>
      <c r="S102" s="57"/>
      <c r="T102" s="57"/>
      <c r="U102" s="57"/>
    </row>
    <row r="103" spans="1:21" x14ac:dyDescent="0.15">
      <c r="A103" s="54">
        <v>4</v>
      </c>
      <c r="B103" s="54">
        <f t="shared" ca="1" si="26"/>
        <v>0.1142962793946608</v>
      </c>
      <c r="C103" s="54">
        <v>19</v>
      </c>
      <c r="D103" s="54">
        <f t="shared" ca="1" si="27"/>
        <v>0.1946089119431168</v>
      </c>
      <c r="E103" s="54">
        <v>34</v>
      </c>
      <c r="F103" s="54">
        <f t="shared" ca="1" si="28"/>
        <v>0.29137273525618035</v>
      </c>
      <c r="G103" s="54">
        <v>49</v>
      </c>
      <c r="H103" s="54">
        <f t="shared" ca="1" si="29"/>
        <v>8.7911630643574767E-2</v>
      </c>
      <c r="I103" s="54">
        <v>64</v>
      </c>
      <c r="J103" s="54">
        <f t="shared" ca="1" si="29"/>
        <v>0.58440828532800659</v>
      </c>
      <c r="K103" s="57"/>
      <c r="L103" s="57"/>
      <c r="M103" s="57"/>
      <c r="N103" s="57"/>
      <c r="O103" s="57"/>
      <c r="P103" s="57"/>
      <c r="Q103" s="57"/>
      <c r="R103" s="57"/>
      <c r="S103" s="57"/>
      <c r="T103" s="57"/>
      <c r="U103" s="57"/>
    </row>
    <row r="104" spans="1:21" x14ac:dyDescent="0.15">
      <c r="A104" s="54">
        <v>5</v>
      </c>
      <c r="B104" s="54">
        <f t="shared" ca="1" si="26"/>
        <v>0.42829732742112203</v>
      </c>
      <c r="C104" s="54">
        <v>20</v>
      </c>
      <c r="D104" s="54">
        <f t="shared" ca="1" si="27"/>
        <v>0.7269992633362542</v>
      </c>
      <c r="E104" s="54">
        <v>35</v>
      </c>
      <c r="F104" s="54">
        <f t="shared" ca="1" si="28"/>
        <v>0.90414472870603879</v>
      </c>
      <c r="G104" s="54">
        <v>50</v>
      </c>
      <c r="H104" s="54">
        <f t="shared" ca="1" si="29"/>
        <v>0.15957974944386089</v>
      </c>
      <c r="I104" s="54">
        <v>65</v>
      </c>
      <c r="J104" s="54">
        <f t="shared" ca="1" si="29"/>
        <v>0.19012182050893622</v>
      </c>
      <c r="K104" s="57"/>
      <c r="L104" s="57"/>
      <c r="M104" s="57"/>
      <c r="N104" s="57"/>
      <c r="O104" s="57"/>
      <c r="P104" s="57"/>
      <c r="Q104" s="57"/>
      <c r="R104" s="57"/>
      <c r="S104" s="57"/>
      <c r="T104" s="57"/>
      <c r="U104" s="57"/>
    </row>
    <row r="105" spans="1:21" x14ac:dyDescent="0.15">
      <c r="A105" s="54">
        <v>6</v>
      </c>
      <c r="B105" s="54">
        <f t="shared" ca="1" si="26"/>
        <v>1.0245275411670862E-2</v>
      </c>
      <c r="C105" s="54">
        <v>21</v>
      </c>
      <c r="D105" s="54">
        <f t="shared" ca="1" si="27"/>
        <v>1.436258506038901E-3</v>
      </c>
      <c r="E105" s="54">
        <v>36</v>
      </c>
      <c r="F105" s="54">
        <f t="shared" ca="1" si="28"/>
        <v>0.83274538683080179</v>
      </c>
      <c r="G105" s="54">
        <v>51</v>
      </c>
      <c r="H105" s="54">
        <f t="shared" ca="1" si="29"/>
        <v>0.16044961577868722</v>
      </c>
      <c r="I105" s="54">
        <v>66</v>
      </c>
      <c r="J105" s="54">
        <f t="shared" ca="1" si="29"/>
        <v>0.1855184602323825</v>
      </c>
      <c r="K105" s="57"/>
      <c r="L105" s="57"/>
      <c r="M105" s="57"/>
      <c r="N105" s="57"/>
      <c r="O105" s="57"/>
      <c r="P105" s="57"/>
      <c r="Q105" s="57"/>
      <c r="R105" s="57"/>
      <c r="S105" s="57"/>
      <c r="T105" s="57"/>
      <c r="U105" s="57"/>
    </row>
    <row r="106" spans="1:21" x14ac:dyDescent="0.15">
      <c r="A106" s="54">
        <v>7</v>
      </c>
      <c r="B106" s="54">
        <f t="shared" ca="1" si="26"/>
        <v>0.672181779937574</v>
      </c>
      <c r="C106" s="54">
        <v>22</v>
      </c>
      <c r="D106" s="54">
        <f t="shared" ca="1" si="27"/>
        <v>0.61372905142330869</v>
      </c>
      <c r="E106" s="54">
        <v>37</v>
      </c>
      <c r="F106" s="54">
        <f t="shared" ca="1" si="28"/>
        <v>0.54073492794644029</v>
      </c>
      <c r="G106" s="54">
        <v>52</v>
      </c>
      <c r="H106" s="54">
        <f t="shared" ca="1" si="29"/>
        <v>7.9809040987360857E-3</v>
      </c>
      <c r="I106" s="54">
        <v>67</v>
      </c>
      <c r="J106" s="54">
        <f t="shared" ca="1" si="29"/>
        <v>0.1016789723078465</v>
      </c>
      <c r="K106" s="57"/>
      <c r="L106" s="57"/>
      <c r="M106" s="57"/>
      <c r="N106" s="57"/>
      <c r="O106" s="57"/>
      <c r="P106" s="57"/>
      <c r="Q106" s="57"/>
      <c r="R106" s="57"/>
      <c r="S106" s="57"/>
      <c r="T106" s="57"/>
      <c r="U106" s="57"/>
    </row>
    <row r="107" spans="1:21" x14ac:dyDescent="0.15">
      <c r="A107" s="54">
        <v>8</v>
      </c>
      <c r="B107" s="54">
        <f t="shared" ca="1" si="26"/>
        <v>0.46488328449868999</v>
      </c>
      <c r="C107" s="54">
        <v>23</v>
      </c>
      <c r="D107" s="54">
        <f t="shared" ca="1" si="27"/>
        <v>0.61562084512855941</v>
      </c>
      <c r="E107" s="54">
        <v>38</v>
      </c>
      <c r="F107" s="54">
        <f t="shared" ca="1" si="28"/>
        <v>6.0176957329657443E-2</v>
      </c>
      <c r="G107" s="54">
        <v>53</v>
      </c>
      <c r="H107" s="54">
        <f t="shared" ca="1" si="29"/>
        <v>0.79488462433074425</v>
      </c>
      <c r="I107" s="54">
        <v>68</v>
      </c>
      <c r="J107" s="54">
        <f t="shared" ca="1" si="29"/>
        <v>0.81829439140843974</v>
      </c>
      <c r="K107" s="57"/>
      <c r="L107" s="57"/>
      <c r="M107" s="57"/>
      <c r="N107" s="57"/>
      <c r="O107" s="57"/>
      <c r="P107" s="57"/>
      <c r="Q107" s="57"/>
      <c r="R107" s="57"/>
      <c r="S107" s="57"/>
      <c r="T107" s="57"/>
      <c r="U107" s="57"/>
    </row>
    <row r="108" spans="1:21" x14ac:dyDescent="0.15">
      <c r="A108" s="54">
        <v>9</v>
      </c>
      <c r="B108" s="54">
        <f t="shared" ca="1" si="26"/>
        <v>0.18686251286032085</v>
      </c>
      <c r="C108" s="54">
        <v>24</v>
      </c>
      <c r="D108" s="54">
        <f t="shared" ca="1" si="27"/>
        <v>0.31552277036355625</v>
      </c>
      <c r="E108" s="54">
        <v>39</v>
      </c>
      <c r="F108" s="54">
        <f t="shared" ca="1" si="28"/>
        <v>0.49742190756052584</v>
      </c>
      <c r="G108" s="54">
        <v>54</v>
      </c>
      <c r="H108" s="54">
        <f t="shared" ca="1" si="29"/>
        <v>0.39599521405403215</v>
      </c>
      <c r="I108" s="54">
        <v>69</v>
      </c>
      <c r="J108" s="54">
        <f t="shared" ca="1" si="29"/>
        <v>0.83734275494518084</v>
      </c>
      <c r="K108" s="57"/>
      <c r="L108" s="57"/>
      <c r="M108" s="57"/>
      <c r="N108" s="57"/>
      <c r="O108" s="57"/>
      <c r="P108" s="57"/>
      <c r="Q108" s="57"/>
      <c r="R108" s="57"/>
      <c r="S108" s="57"/>
      <c r="T108" s="57"/>
      <c r="U108" s="57"/>
    </row>
    <row r="109" spans="1:21" x14ac:dyDescent="0.15">
      <c r="A109" s="54">
        <v>10</v>
      </c>
      <c r="B109" s="54">
        <f t="shared" ca="1" si="26"/>
        <v>0.74075792452155476</v>
      </c>
      <c r="C109" s="54">
        <v>25</v>
      </c>
      <c r="D109" s="54">
        <f ca="1">RAND()</f>
        <v>0.58831158888060098</v>
      </c>
      <c r="E109" s="54">
        <v>40</v>
      </c>
      <c r="F109" s="54">
        <f t="shared" ca="1" si="28"/>
        <v>0.31029671879747089</v>
      </c>
      <c r="G109" s="54">
        <v>55</v>
      </c>
      <c r="H109" s="54">
        <f t="shared" ca="1" si="29"/>
        <v>0.52079611693688621</v>
      </c>
      <c r="I109" s="54">
        <v>70</v>
      </c>
      <c r="J109" s="54">
        <f t="shared" ca="1" si="29"/>
        <v>0.9103935985893522</v>
      </c>
      <c r="K109" s="57"/>
      <c r="L109" s="57"/>
      <c r="M109" s="57"/>
      <c r="N109" s="57"/>
      <c r="O109" s="57"/>
      <c r="P109" s="57"/>
      <c r="Q109" s="57"/>
      <c r="R109" s="57"/>
      <c r="S109" s="57"/>
      <c r="T109" s="57"/>
      <c r="U109" s="57"/>
    </row>
    <row r="110" spans="1:21" x14ac:dyDescent="0.15">
      <c r="A110" s="54">
        <v>11</v>
      </c>
      <c r="B110" s="54">
        <f t="shared" ca="1" si="26"/>
        <v>0.23771261775111729</v>
      </c>
      <c r="C110" s="54">
        <v>26</v>
      </c>
      <c r="D110" s="54">
        <f ca="1">RAND()</f>
        <v>0.17958136986101936</v>
      </c>
      <c r="E110" s="54">
        <v>41</v>
      </c>
      <c r="F110" s="54">
        <f t="shared" ca="1" si="28"/>
        <v>0.20345442994758489</v>
      </c>
      <c r="G110" s="54">
        <v>56</v>
      </c>
      <c r="H110" s="54">
        <f t="shared" ca="1" si="29"/>
        <v>0.69842592343025789</v>
      </c>
      <c r="I110" s="54">
        <v>71</v>
      </c>
      <c r="J110" s="54">
        <f t="shared" ca="1" si="29"/>
        <v>0.5869394400218515</v>
      </c>
      <c r="K110" s="57"/>
      <c r="L110" s="57"/>
      <c r="M110" s="57"/>
      <c r="N110" s="57"/>
      <c r="O110" s="57"/>
      <c r="P110" s="57"/>
      <c r="Q110" s="57"/>
      <c r="R110" s="57"/>
      <c r="S110" s="57"/>
      <c r="T110" s="57"/>
      <c r="U110" s="57"/>
    </row>
    <row r="111" spans="1:21" x14ac:dyDescent="0.15">
      <c r="A111" s="54">
        <v>12</v>
      </c>
      <c r="B111" s="54">
        <f t="shared" ca="1" si="26"/>
        <v>0.57585847461221606</v>
      </c>
      <c r="C111" s="54">
        <v>27</v>
      </c>
      <c r="D111" s="54">
        <f ca="1">RAND()</f>
        <v>0.73998081657993253</v>
      </c>
      <c r="E111" s="54">
        <v>42</v>
      </c>
      <c r="F111" s="54">
        <f t="shared" ca="1" si="28"/>
        <v>0.17543377082616896</v>
      </c>
      <c r="G111" s="54">
        <v>57</v>
      </c>
      <c r="H111" s="54">
        <f t="shared" ca="1" si="29"/>
        <v>2.6298100756563025E-2</v>
      </c>
      <c r="I111" s="54">
        <v>72</v>
      </c>
      <c r="J111" s="54">
        <f t="shared" ca="1" si="29"/>
        <v>4.690577838686949E-2</v>
      </c>
      <c r="K111" s="57"/>
      <c r="L111" s="57"/>
      <c r="M111" s="57"/>
      <c r="N111" s="57"/>
      <c r="O111" s="57"/>
      <c r="P111" s="57"/>
      <c r="Q111" s="57"/>
      <c r="R111" s="57"/>
      <c r="S111" s="57"/>
      <c r="T111" s="57"/>
      <c r="U111" s="57"/>
    </row>
    <row r="112" spans="1:21" x14ac:dyDescent="0.15">
      <c r="A112" s="54">
        <v>13</v>
      </c>
      <c r="B112" s="54">
        <f t="shared" ca="1" si="26"/>
        <v>0.30287307408831832</v>
      </c>
      <c r="C112" s="54">
        <v>28</v>
      </c>
      <c r="D112" s="54">
        <f t="shared" ref="D112:D114" ca="1" si="30">RAND()</f>
        <v>0.39460914349628318</v>
      </c>
      <c r="E112" s="54">
        <v>43</v>
      </c>
      <c r="F112" s="54">
        <f t="shared" ca="1" si="28"/>
        <v>0.25865475068673449</v>
      </c>
      <c r="G112" s="54">
        <v>58</v>
      </c>
      <c r="H112" s="54">
        <f t="shared" ca="1" si="29"/>
        <v>0.96843178036733257</v>
      </c>
      <c r="I112" s="54">
        <v>73</v>
      </c>
      <c r="J112" s="54">
        <f t="shared" ca="1" si="29"/>
        <v>0.81923304808496367</v>
      </c>
      <c r="K112" s="57"/>
      <c r="L112" s="57"/>
      <c r="M112" s="57"/>
      <c r="N112" s="57"/>
      <c r="O112" s="57"/>
      <c r="P112" s="57"/>
      <c r="Q112" s="57"/>
      <c r="R112" s="57"/>
      <c r="S112" s="57"/>
      <c r="T112" s="57"/>
      <c r="U112" s="57"/>
    </row>
    <row r="113" spans="1:21" x14ac:dyDescent="0.15">
      <c r="A113" s="54">
        <v>14</v>
      </c>
      <c r="B113" s="54">
        <f t="shared" ca="1" si="26"/>
        <v>0.68739149936974464</v>
      </c>
      <c r="C113" s="54">
        <v>29</v>
      </c>
      <c r="D113" s="54">
        <f t="shared" ca="1" si="30"/>
        <v>0.79182659750327622</v>
      </c>
      <c r="E113" s="54">
        <v>44</v>
      </c>
      <c r="F113" s="54">
        <f t="shared" ca="1" si="28"/>
        <v>0.60558977733153796</v>
      </c>
      <c r="G113" s="54">
        <v>59</v>
      </c>
      <c r="H113" s="54">
        <f t="shared" ca="1" si="29"/>
        <v>0.88735140828859771</v>
      </c>
      <c r="I113" s="54">
        <v>74</v>
      </c>
      <c r="J113" s="54">
        <f t="shared" ca="1" si="29"/>
        <v>0.2437066941402386</v>
      </c>
      <c r="L113" s="57"/>
      <c r="M113" s="57"/>
      <c r="N113" s="57"/>
      <c r="O113" s="57"/>
      <c r="P113" s="57"/>
      <c r="Q113" s="57"/>
      <c r="R113" s="57"/>
      <c r="S113" s="57"/>
      <c r="T113" s="57"/>
      <c r="U113" s="57"/>
    </row>
    <row r="114" spans="1:21" x14ac:dyDescent="0.15">
      <c r="A114" s="54">
        <v>15</v>
      </c>
      <c r="B114" s="54">
        <f t="shared" ca="1" si="26"/>
        <v>0.46684119013573766</v>
      </c>
      <c r="C114" s="54">
        <v>30</v>
      </c>
      <c r="D114" s="54">
        <f t="shared" ca="1" si="30"/>
        <v>0.69888038998096214</v>
      </c>
      <c r="E114" s="54">
        <v>45</v>
      </c>
      <c r="F114" s="54">
        <f t="shared" ca="1" si="28"/>
        <v>0.34136808531279561</v>
      </c>
      <c r="G114" s="54">
        <v>60</v>
      </c>
      <c r="H114" s="54">
        <f t="shared" ca="1" si="29"/>
        <v>0.65381250573851912</v>
      </c>
      <c r="I114" s="54">
        <v>75</v>
      </c>
      <c r="J114" s="54">
        <f t="shared" ca="1" si="29"/>
        <v>0.41834186210823898</v>
      </c>
      <c r="L114" s="57"/>
      <c r="M114" s="57"/>
      <c r="N114" s="57"/>
      <c r="O114" s="57"/>
      <c r="P114" s="57"/>
      <c r="Q114" s="57"/>
      <c r="R114" s="57"/>
      <c r="S114" s="57"/>
      <c r="T114" s="57"/>
      <c r="U114" s="57"/>
    </row>
    <row r="115" spans="1:21" x14ac:dyDescent="0.15">
      <c r="K115" s="54">
        <v>6</v>
      </c>
      <c r="L115" s="57"/>
      <c r="M115" s="57"/>
      <c r="N115" s="57"/>
      <c r="O115" s="57"/>
      <c r="P115" s="57"/>
      <c r="Q115" s="57"/>
      <c r="R115" s="57"/>
      <c r="S115" s="57"/>
      <c r="T115" s="57"/>
      <c r="U115" s="57"/>
    </row>
    <row r="120" spans="1:21" x14ac:dyDescent="0.15">
      <c r="A120" s="54">
        <v>1</v>
      </c>
      <c r="B120" s="54">
        <f t="shared" ref="B120:B134" ca="1" si="31">RAND()</f>
        <v>0.52115212802943134</v>
      </c>
      <c r="C120" s="54">
        <v>16</v>
      </c>
      <c r="D120" s="54">
        <f t="shared" ref="D120:D128" ca="1" si="32">RAND()</f>
        <v>0.83824496919694913</v>
      </c>
      <c r="E120" s="54">
        <v>31</v>
      </c>
      <c r="F120" s="54">
        <f t="shared" ref="F120:F134" ca="1" si="33">RAND()</f>
        <v>0.17614797795428883</v>
      </c>
      <c r="G120" s="54">
        <v>46</v>
      </c>
      <c r="H120" s="54">
        <f t="shared" ref="H120:J134" ca="1" si="34">RAND()</f>
        <v>0.92881702771444419</v>
      </c>
      <c r="I120" s="54">
        <v>61</v>
      </c>
      <c r="J120" s="54">
        <f t="shared" ca="1" si="34"/>
        <v>0.17233480470452234</v>
      </c>
      <c r="L120" s="57"/>
      <c r="M120" s="57"/>
      <c r="N120" s="57"/>
      <c r="O120" s="57"/>
      <c r="P120" s="57"/>
      <c r="Q120" s="57"/>
      <c r="R120" s="57"/>
      <c r="S120" s="57"/>
      <c r="T120" s="57"/>
      <c r="U120" s="57"/>
    </row>
    <row r="121" spans="1:21" x14ac:dyDescent="0.15">
      <c r="A121" s="54">
        <v>2</v>
      </c>
      <c r="B121" s="54">
        <f t="shared" ca="1" si="31"/>
        <v>0.64845325724574376</v>
      </c>
      <c r="C121" s="54">
        <v>17</v>
      </c>
      <c r="D121" s="54">
        <f t="shared" ca="1" si="32"/>
        <v>0.26561086799326683</v>
      </c>
      <c r="E121" s="54">
        <v>32</v>
      </c>
      <c r="F121" s="54">
        <f t="shared" ca="1" si="33"/>
        <v>0.88330926949852406</v>
      </c>
      <c r="G121" s="54">
        <v>47</v>
      </c>
      <c r="H121" s="54">
        <f t="shared" ca="1" si="34"/>
        <v>0.56766213023134882</v>
      </c>
      <c r="I121" s="54">
        <v>62</v>
      </c>
      <c r="J121" s="54">
        <f t="shared" ca="1" si="34"/>
        <v>0.61399782098907674</v>
      </c>
      <c r="L121" s="57"/>
      <c r="M121" s="57"/>
      <c r="N121" s="57"/>
      <c r="O121" s="57"/>
      <c r="P121" s="57"/>
      <c r="Q121" s="57"/>
      <c r="R121" s="57"/>
      <c r="S121" s="57"/>
      <c r="T121" s="57"/>
      <c r="U121" s="57"/>
    </row>
    <row r="122" spans="1:21" x14ac:dyDescent="0.15">
      <c r="A122" s="54">
        <v>3</v>
      </c>
      <c r="B122" s="54">
        <f t="shared" ca="1" si="31"/>
        <v>0.16122088737341722</v>
      </c>
      <c r="C122" s="54">
        <v>18</v>
      </c>
      <c r="D122" s="54">
        <f t="shared" ca="1" si="32"/>
        <v>6.6446961409608818E-2</v>
      </c>
      <c r="E122" s="54">
        <v>33</v>
      </c>
      <c r="F122" s="54">
        <f t="shared" ca="1" si="33"/>
        <v>0.76550558067660157</v>
      </c>
      <c r="G122" s="54">
        <v>48</v>
      </c>
      <c r="H122" s="54">
        <f t="shared" ca="1" si="34"/>
        <v>0.61313751349521595</v>
      </c>
      <c r="I122" s="54">
        <v>63</v>
      </c>
      <c r="J122" s="54">
        <f t="shared" ca="1" si="34"/>
        <v>0.13215504490355845</v>
      </c>
      <c r="L122" s="57"/>
      <c r="M122" s="57"/>
      <c r="N122" s="57"/>
      <c r="O122" s="57"/>
      <c r="P122" s="57"/>
      <c r="Q122" s="57"/>
      <c r="R122" s="57"/>
      <c r="S122" s="57"/>
      <c r="T122" s="57"/>
      <c r="U122" s="57"/>
    </row>
    <row r="123" spans="1:21" x14ac:dyDescent="0.15">
      <c r="A123" s="54">
        <v>4</v>
      </c>
      <c r="B123" s="54">
        <f t="shared" ca="1" si="31"/>
        <v>0.63011942100100449</v>
      </c>
      <c r="C123" s="54">
        <v>19</v>
      </c>
      <c r="D123" s="54">
        <f t="shared" ca="1" si="32"/>
        <v>0.52770181415565787</v>
      </c>
      <c r="E123" s="54">
        <v>34</v>
      </c>
      <c r="F123" s="54">
        <f t="shared" ca="1" si="33"/>
        <v>0.46439432455734753</v>
      </c>
      <c r="G123" s="54">
        <v>49</v>
      </c>
      <c r="H123" s="54">
        <f t="shared" ca="1" si="34"/>
        <v>1.4557931949553682E-2</v>
      </c>
      <c r="I123" s="54">
        <v>64</v>
      </c>
      <c r="J123" s="54">
        <f t="shared" ca="1" si="34"/>
        <v>0.8027189945847637</v>
      </c>
      <c r="L123" s="57"/>
      <c r="M123" s="57"/>
      <c r="N123" s="57"/>
      <c r="O123" s="57"/>
      <c r="P123" s="57"/>
      <c r="Q123" s="57"/>
      <c r="R123" s="57"/>
      <c r="S123" s="57"/>
      <c r="T123" s="57"/>
      <c r="U123" s="57"/>
    </row>
    <row r="124" spans="1:21" x14ac:dyDescent="0.15">
      <c r="A124" s="54">
        <v>5</v>
      </c>
      <c r="B124" s="54">
        <f t="shared" ca="1" si="31"/>
        <v>0.71557471500658576</v>
      </c>
      <c r="C124" s="54">
        <v>20</v>
      </c>
      <c r="D124" s="54">
        <f t="shared" ca="1" si="32"/>
        <v>7.7952260707771948E-2</v>
      </c>
      <c r="E124" s="54">
        <v>35</v>
      </c>
      <c r="F124" s="54">
        <f t="shared" ca="1" si="33"/>
        <v>0.47208310134323406</v>
      </c>
      <c r="G124" s="54">
        <v>50</v>
      </c>
      <c r="H124" s="54">
        <f t="shared" ca="1" si="34"/>
        <v>0.40288742292078672</v>
      </c>
      <c r="I124" s="54">
        <v>65</v>
      </c>
      <c r="J124" s="54">
        <f t="shared" ca="1" si="34"/>
        <v>0.27447335390810712</v>
      </c>
      <c r="L124" s="57"/>
      <c r="M124" s="57"/>
      <c r="N124" s="57"/>
      <c r="O124" s="57"/>
      <c r="P124" s="57"/>
      <c r="Q124" s="57"/>
      <c r="R124" s="57"/>
      <c r="S124" s="57"/>
      <c r="T124" s="57"/>
      <c r="U124" s="57"/>
    </row>
    <row r="125" spans="1:21" x14ac:dyDescent="0.15">
      <c r="A125" s="54">
        <v>6</v>
      </c>
      <c r="B125" s="54">
        <f t="shared" ca="1" si="31"/>
        <v>0.86142414520666888</v>
      </c>
      <c r="C125" s="54">
        <v>21</v>
      </c>
      <c r="D125" s="54">
        <f t="shared" ca="1" si="32"/>
        <v>0.23506277473661064</v>
      </c>
      <c r="E125" s="54">
        <v>36</v>
      </c>
      <c r="F125" s="54">
        <f t="shared" ca="1" si="33"/>
        <v>0.7600667440028811</v>
      </c>
      <c r="G125" s="54">
        <v>51</v>
      </c>
      <c r="H125" s="54">
        <f t="shared" ca="1" si="34"/>
        <v>0.67745546796401501</v>
      </c>
      <c r="I125" s="54">
        <v>66</v>
      </c>
      <c r="J125" s="54">
        <f t="shared" ca="1" si="34"/>
        <v>0.26705835039788361</v>
      </c>
      <c r="L125" s="57"/>
      <c r="M125" s="57"/>
      <c r="N125" s="57"/>
      <c r="O125" s="57"/>
      <c r="P125" s="57"/>
      <c r="Q125" s="57"/>
      <c r="R125" s="57"/>
      <c r="S125" s="57"/>
      <c r="T125" s="57"/>
      <c r="U125" s="57"/>
    </row>
    <row r="126" spans="1:21" x14ac:dyDescent="0.15">
      <c r="A126" s="54">
        <v>7</v>
      </c>
      <c r="B126" s="54">
        <f t="shared" ca="1" si="31"/>
        <v>0.31606773517111086</v>
      </c>
      <c r="C126" s="54">
        <v>22</v>
      </c>
      <c r="D126" s="54">
        <f t="shared" ca="1" si="32"/>
        <v>0.36718754585839286</v>
      </c>
      <c r="E126" s="54">
        <v>37</v>
      </c>
      <c r="F126" s="54">
        <f t="shared" ca="1" si="33"/>
        <v>0.75537348130997184</v>
      </c>
      <c r="G126" s="54">
        <v>52</v>
      </c>
      <c r="H126" s="54">
        <f t="shared" ca="1" si="34"/>
        <v>0.85997731523203147</v>
      </c>
      <c r="I126" s="54">
        <v>67</v>
      </c>
      <c r="J126" s="54">
        <f t="shared" ca="1" si="34"/>
        <v>0.59886835077668665</v>
      </c>
      <c r="L126" s="57"/>
      <c r="M126" s="57"/>
      <c r="N126" s="57"/>
      <c r="O126" s="57"/>
      <c r="P126" s="57"/>
      <c r="Q126" s="57"/>
      <c r="R126" s="57"/>
      <c r="S126" s="57"/>
      <c r="T126" s="57"/>
      <c r="U126" s="57"/>
    </row>
    <row r="127" spans="1:21" x14ac:dyDescent="0.15">
      <c r="A127" s="54">
        <v>8</v>
      </c>
      <c r="B127" s="54">
        <f t="shared" ca="1" si="31"/>
        <v>0.546856594228744</v>
      </c>
      <c r="C127" s="54">
        <v>23</v>
      </c>
      <c r="D127" s="54">
        <f t="shared" ca="1" si="32"/>
        <v>0.10669140649460895</v>
      </c>
      <c r="E127" s="54">
        <v>38</v>
      </c>
      <c r="F127" s="54">
        <f t="shared" ca="1" si="33"/>
        <v>4.9877164568135623E-2</v>
      </c>
      <c r="G127" s="54">
        <v>53</v>
      </c>
      <c r="H127" s="54">
        <f t="shared" ca="1" si="34"/>
        <v>0.83475657251058966</v>
      </c>
      <c r="I127" s="54">
        <v>68</v>
      </c>
      <c r="J127" s="54">
        <f t="shared" ca="1" si="34"/>
        <v>0.59511344632289398</v>
      </c>
      <c r="L127" s="57"/>
      <c r="M127" s="57"/>
      <c r="N127" s="57"/>
      <c r="O127" s="57"/>
      <c r="P127" s="57"/>
      <c r="Q127" s="57"/>
      <c r="R127" s="57"/>
      <c r="S127" s="57"/>
      <c r="T127" s="57"/>
      <c r="U127" s="57"/>
    </row>
    <row r="128" spans="1:21" x14ac:dyDescent="0.15">
      <c r="A128" s="54">
        <v>9</v>
      </c>
      <c r="B128" s="54">
        <f t="shared" ca="1" si="31"/>
        <v>0.61226065459009871</v>
      </c>
      <c r="C128" s="54">
        <v>24</v>
      </c>
      <c r="D128" s="54">
        <f t="shared" ca="1" si="32"/>
        <v>0.46856426959502895</v>
      </c>
      <c r="E128" s="54">
        <v>39</v>
      </c>
      <c r="F128" s="54">
        <f t="shared" ca="1" si="33"/>
        <v>0.30920552337893259</v>
      </c>
      <c r="G128" s="54">
        <v>54</v>
      </c>
      <c r="H128" s="54">
        <f t="shared" ca="1" si="34"/>
        <v>0.8360053149229616</v>
      </c>
      <c r="I128" s="54">
        <v>69</v>
      </c>
      <c r="J128" s="54">
        <f t="shared" ca="1" si="34"/>
        <v>0.81425065740344715</v>
      </c>
      <c r="L128" s="57"/>
      <c r="M128" s="57"/>
      <c r="N128" s="57"/>
      <c r="O128" s="57"/>
      <c r="P128" s="57"/>
      <c r="Q128" s="57"/>
      <c r="R128" s="57"/>
      <c r="S128" s="57"/>
      <c r="T128" s="57"/>
      <c r="U128" s="57"/>
    </row>
    <row r="129" spans="1:21" x14ac:dyDescent="0.15">
      <c r="A129" s="54">
        <v>10</v>
      </c>
      <c r="B129" s="54">
        <f t="shared" ca="1" si="31"/>
        <v>0.75921854033232139</v>
      </c>
      <c r="C129" s="54">
        <v>25</v>
      </c>
      <c r="D129" s="54">
        <f ca="1">RAND()</f>
        <v>9.669877093828716E-3</v>
      </c>
      <c r="E129" s="54">
        <v>40</v>
      </c>
      <c r="F129" s="54">
        <f t="shared" ca="1" si="33"/>
        <v>0.23734026922550444</v>
      </c>
      <c r="G129" s="54">
        <v>55</v>
      </c>
      <c r="H129" s="54">
        <f t="shared" ca="1" si="34"/>
        <v>0.51438336218607184</v>
      </c>
      <c r="I129" s="54">
        <v>70</v>
      </c>
      <c r="J129" s="54">
        <f t="shared" ca="1" si="34"/>
        <v>0.10863891460137221</v>
      </c>
      <c r="L129" s="57"/>
      <c r="M129" s="57"/>
      <c r="N129" s="57"/>
      <c r="O129" s="57"/>
      <c r="P129" s="57"/>
      <c r="Q129" s="57"/>
      <c r="R129" s="57"/>
      <c r="S129" s="57"/>
      <c r="T129" s="57"/>
      <c r="U129" s="57"/>
    </row>
    <row r="130" spans="1:21" x14ac:dyDescent="0.15">
      <c r="A130" s="54">
        <v>11</v>
      </c>
      <c r="B130" s="54">
        <f t="shared" ca="1" si="31"/>
        <v>0.82809141326798363</v>
      </c>
      <c r="C130" s="54">
        <v>26</v>
      </c>
      <c r="D130" s="54">
        <f ca="1">RAND()</f>
        <v>0.3234565442362668</v>
      </c>
      <c r="E130" s="54">
        <v>41</v>
      </c>
      <c r="F130" s="54">
        <f t="shared" ca="1" si="33"/>
        <v>0.57691248782948967</v>
      </c>
      <c r="G130" s="54">
        <v>56</v>
      </c>
      <c r="H130" s="54">
        <f t="shared" ca="1" si="34"/>
        <v>6.2526934462542094E-2</v>
      </c>
      <c r="I130" s="54">
        <v>71</v>
      </c>
      <c r="J130" s="54">
        <f t="shared" ca="1" si="34"/>
        <v>0.2669521021799377</v>
      </c>
      <c r="L130" s="57"/>
      <c r="M130" s="57"/>
      <c r="N130" s="57"/>
      <c r="O130" s="57"/>
      <c r="P130" s="57"/>
      <c r="Q130" s="57"/>
      <c r="R130" s="57"/>
      <c r="S130" s="57"/>
      <c r="T130" s="57"/>
      <c r="U130" s="57"/>
    </row>
    <row r="131" spans="1:21" x14ac:dyDescent="0.15">
      <c r="A131" s="54">
        <v>12</v>
      </c>
      <c r="B131" s="54">
        <f t="shared" ca="1" si="31"/>
        <v>0.66813239747876696</v>
      </c>
      <c r="C131" s="54">
        <v>27</v>
      </c>
      <c r="D131" s="54">
        <f ca="1">RAND()</f>
        <v>0.57749175868721836</v>
      </c>
      <c r="E131" s="54">
        <v>42</v>
      </c>
      <c r="F131" s="54">
        <f t="shared" ca="1" si="33"/>
        <v>0.63540577388367436</v>
      </c>
      <c r="G131" s="54">
        <v>57</v>
      </c>
      <c r="H131" s="54">
        <f t="shared" ca="1" si="34"/>
        <v>0.36733967516252086</v>
      </c>
      <c r="I131" s="54">
        <v>72</v>
      </c>
      <c r="J131" s="54">
        <f t="shared" ca="1" si="34"/>
        <v>0.68416527232494728</v>
      </c>
      <c r="L131" s="57"/>
      <c r="M131" s="57"/>
      <c r="N131" s="57"/>
      <c r="O131" s="57"/>
      <c r="P131" s="57"/>
      <c r="Q131" s="57"/>
      <c r="R131" s="57"/>
      <c r="S131" s="57"/>
      <c r="T131" s="57"/>
      <c r="U131" s="57"/>
    </row>
    <row r="132" spans="1:21" x14ac:dyDescent="0.15">
      <c r="A132" s="54">
        <v>13</v>
      </c>
      <c r="B132" s="54">
        <f t="shared" ca="1" si="31"/>
        <v>1.3764742861283819E-2</v>
      </c>
      <c r="C132" s="54">
        <v>28</v>
      </c>
      <c r="D132" s="54">
        <f t="shared" ref="D132:D134" ca="1" si="35">RAND()</f>
        <v>0.12301741830373003</v>
      </c>
      <c r="E132" s="54">
        <v>43</v>
      </c>
      <c r="F132" s="54">
        <f t="shared" ca="1" si="33"/>
        <v>0.96376542619532946</v>
      </c>
      <c r="G132" s="54">
        <v>58</v>
      </c>
      <c r="H132" s="54">
        <f t="shared" ca="1" si="34"/>
        <v>0.75730542002601398</v>
      </c>
      <c r="I132" s="54">
        <v>73</v>
      </c>
      <c r="J132" s="54">
        <f t="shared" ca="1" si="34"/>
        <v>0.34282028258216646</v>
      </c>
      <c r="L132" s="57"/>
      <c r="M132" s="57"/>
      <c r="N132" s="57"/>
      <c r="O132" s="57"/>
      <c r="P132" s="57"/>
      <c r="Q132" s="57"/>
      <c r="R132" s="57"/>
      <c r="S132" s="57"/>
      <c r="T132" s="57"/>
      <c r="U132" s="57"/>
    </row>
    <row r="133" spans="1:21" x14ac:dyDescent="0.15">
      <c r="A133" s="54">
        <v>14</v>
      </c>
      <c r="B133" s="54">
        <f t="shared" ca="1" si="31"/>
        <v>0.34254486274807316</v>
      </c>
      <c r="C133" s="54">
        <v>29</v>
      </c>
      <c r="D133" s="54">
        <f t="shared" ca="1" si="35"/>
        <v>0.29805107227407857</v>
      </c>
      <c r="E133" s="54">
        <v>44</v>
      </c>
      <c r="F133" s="54">
        <f t="shared" ca="1" si="33"/>
        <v>0.32849524342286285</v>
      </c>
      <c r="G133" s="54">
        <v>59</v>
      </c>
      <c r="H133" s="54">
        <f t="shared" ca="1" si="34"/>
        <v>0.31184592431734559</v>
      </c>
      <c r="I133" s="54">
        <v>74</v>
      </c>
      <c r="J133" s="54">
        <f t="shared" ca="1" si="34"/>
        <v>4.1262812499435864E-2</v>
      </c>
      <c r="L133" s="57"/>
      <c r="M133" s="57"/>
      <c r="N133" s="57"/>
      <c r="O133" s="57"/>
      <c r="P133" s="57"/>
      <c r="Q133" s="57"/>
      <c r="R133" s="57"/>
      <c r="S133" s="57"/>
      <c r="T133" s="57"/>
      <c r="U133" s="57"/>
    </row>
    <row r="134" spans="1:21" x14ac:dyDescent="0.15">
      <c r="A134" s="54">
        <v>15</v>
      </c>
      <c r="B134" s="54">
        <f t="shared" ca="1" si="31"/>
        <v>0.18801981296088488</v>
      </c>
      <c r="C134" s="54">
        <v>30</v>
      </c>
      <c r="D134" s="54">
        <f t="shared" ca="1" si="35"/>
        <v>0.35523718234780766</v>
      </c>
      <c r="E134" s="54">
        <v>45</v>
      </c>
      <c r="F134" s="54">
        <f t="shared" ca="1" si="33"/>
        <v>0.91287055653367588</v>
      </c>
      <c r="G134" s="54">
        <v>60</v>
      </c>
      <c r="H134" s="54">
        <f t="shared" ca="1" si="34"/>
        <v>0.95275949145314665</v>
      </c>
      <c r="I134" s="54">
        <v>75</v>
      </c>
      <c r="J134" s="54">
        <f t="shared" ca="1" si="34"/>
        <v>4.4731195199736451E-2</v>
      </c>
      <c r="L134" s="57"/>
      <c r="M134" s="57"/>
      <c r="N134" s="57"/>
      <c r="O134" s="57"/>
      <c r="P134" s="57"/>
      <c r="Q134" s="57"/>
      <c r="R134" s="57"/>
      <c r="S134" s="57"/>
      <c r="T134" s="57"/>
      <c r="U134" s="57"/>
    </row>
    <row r="135" spans="1:21" x14ac:dyDescent="0.15">
      <c r="K135" s="54">
        <v>7</v>
      </c>
      <c r="L135" s="57"/>
      <c r="M135" s="57"/>
      <c r="N135" s="57"/>
      <c r="O135" s="57"/>
      <c r="P135" s="57"/>
      <c r="Q135" s="57"/>
      <c r="R135" s="57"/>
      <c r="S135" s="57"/>
      <c r="T135" s="57"/>
      <c r="U135" s="57"/>
    </row>
    <row r="140" spans="1:21" x14ac:dyDescent="0.15">
      <c r="A140" s="54">
        <v>1</v>
      </c>
      <c r="B140" s="54">
        <f t="shared" ref="B140:B154" ca="1" si="36">RAND()</f>
        <v>0.93594265916861608</v>
      </c>
      <c r="C140" s="54">
        <v>16</v>
      </c>
      <c r="D140" s="54">
        <f t="shared" ref="D140:D148" ca="1" si="37">RAND()</f>
        <v>0.48765523010841971</v>
      </c>
      <c r="E140" s="54">
        <v>31</v>
      </c>
      <c r="F140" s="54">
        <f t="shared" ref="F140:F154" ca="1" si="38">RAND()</f>
        <v>0.53378428324298044</v>
      </c>
      <c r="G140" s="54">
        <v>46</v>
      </c>
      <c r="H140" s="54">
        <f t="shared" ref="H140:J154" ca="1" si="39">RAND()</f>
        <v>0.7759555177720997</v>
      </c>
      <c r="I140" s="54">
        <v>61</v>
      </c>
      <c r="J140" s="54">
        <f t="shared" ca="1" si="39"/>
        <v>0.92707312107823348</v>
      </c>
      <c r="L140" s="57"/>
      <c r="M140" s="57"/>
      <c r="N140" s="57"/>
      <c r="O140" s="57"/>
      <c r="P140" s="57"/>
      <c r="Q140" s="57"/>
      <c r="R140" s="57"/>
      <c r="S140" s="57"/>
      <c r="T140" s="57"/>
      <c r="U140" s="57"/>
    </row>
    <row r="141" spans="1:21" x14ac:dyDescent="0.15">
      <c r="A141" s="54">
        <v>2</v>
      </c>
      <c r="B141" s="54">
        <f t="shared" ca="1" si="36"/>
        <v>0.34496183724536322</v>
      </c>
      <c r="C141" s="54">
        <v>17</v>
      </c>
      <c r="D141" s="54">
        <f t="shared" ca="1" si="37"/>
        <v>9.9520991018630212E-2</v>
      </c>
      <c r="E141" s="54">
        <v>32</v>
      </c>
      <c r="F141" s="54">
        <f t="shared" ca="1" si="38"/>
        <v>0.86768144154585802</v>
      </c>
      <c r="G141" s="54">
        <v>47</v>
      </c>
      <c r="H141" s="54">
        <f t="shared" ca="1" si="39"/>
        <v>0.73236744758161931</v>
      </c>
      <c r="I141" s="54">
        <v>62</v>
      </c>
      <c r="J141" s="54">
        <f t="shared" ca="1" si="39"/>
        <v>0.10143898631789039</v>
      </c>
      <c r="L141" s="57"/>
      <c r="M141" s="57"/>
      <c r="N141" s="57"/>
      <c r="O141" s="57"/>
      <c r="P141" s="57"/>
      <c r="Q141" s="57"/>
      <c r="R141" s="57"/>
      <c r="S141" s="57"/>
      <c r="T141" s="57"/>
      <c r="U141" s="57"/>
    </row>
    <row r="142" spans="1:21" x14ac:dyDescent="0.15">
      <c r="A142" s="54">
        <v>3</v>
      </c>
      <c r="B142" s="54">
        <f t="shared" ca="1" si="36"/>
        <v>2.1122979453347401E-4</v>
      </c>
      <c r="C142" s="54">
        <v>18</v>
      </c>
      <c r="D142" s="54">
        <f t="shared" ca="1" si="37"/>
        <v>0.78582246960223678</v>
      </c>
      <c r="E142" s="54">
        <v>33</v>
      </c>
      <c r="F142" s="54">
        <f t="shared" ca="1" si="38"/>
        <v>0.42865971156598592</v>
      </c>
      <c r="G142" s="54">
        <v>48</v>
      </c>
      <c r="H142" s="54">
        <f t="shared" ca="1" si="39"/>
        <v>0.96562322131764511</v>
      </c>
      <c r="I142" s="54">
        <v>63</v>
      </c>
      <c r="J142" s="54">
        <f t="shared" ca="1" si="39"/>
        <v>0.76767367513813245</v>
      </c>
      <c r="L142" s="57"/>
      <c r="M142" s="57"/>
      <c r="N142" s="57"/>
      <c r="O142" s="57"/>
      <c r="P142" s="57"/>
      <c r="Q142" s="57"/>
      <c r="R142" s="57"/>
      <c r="S142" s="57"/>
      <c r="T142" s="57"/>
      <c r="U142" s="57"/>
    </row>
    <row r="143" spans="1:21" x14ac:dyDescent="0.15">
      <c r="A143" s="54">
        <v>4</v>
      </c>
      <c r="B143" s="54">
        <f t="shared" ca="1" si="36"/>
        <v>0.97573225726017365</v>
      </c>
      <c r="C143" s="54">
        <v>19</v>
      </c>
      <c r="D143" s="54">
        <f t="shared" ca="1" si="37"/>
        <v>0.52036033581464469</v>
      </c>
      <c r="E143" s="54">
        <v>34</v>
      </c>
      <c r="F143" s="54">
        <f t="shared" ca="1" si="38"/>
        <v>0.36138195710701448</v>
      </c>
      <c r="G143" s="54">
        <v>49</v>
      </c>
      <c r="H143" s="54">
        <f t="shared" ca="1" si="39"/>
        <v>0.33984742977179039</v>
      </c>
      <c r="I143" s="54">
        <v>64</v>
      </c>
      <c r="J143" s="54">
        <f t="shared" ca="1" si="39"/>
        <v>0.744302173729252</v>
      </c>
      <c r="L143" s="57"/>
      <c r="M143" s="57"/>
      <c r="N143" s="57"/>
      <c r="O143" s="57"/>
      <c r="P143" s="57"/>
      <c r="Q143" s="57"/>
      <c r="R143" s="57"/>
      <c r="S143" s="57"/>
      <c r="T143" s="57"/>
      <c r="U143" s="57"/>
    </row>
    <row r="144" spans="1:21" x14ac:dyDescent="0.15">
      <c r="A144" s="54">
        <v>5</v>
      </c>
      <c r="B144" s="54">
        <f t="shared" ca="1" si="36"/>
        <v>0.53345349170639755</v>
      </c>
      <c r="C144" s="54">
        <v>20</v>
      </c>
      <c r="D144" s="54">
        <f t="shared" ca="1" si="37"/>
        <v>0.7818420622049933</v>
      </c>
      <c r="E144" s="54">
        <v>35</v>
      </c>
      <c r="F144" s="54">
        <f t="shared" ca="1" si="38"/>
        <v>0.67615176698112955</v>
      </c>
      <c r="G144" s="54">
        <v>50</v>
      </c>
      <c r="H144" s="54">
        <f t="shared" ca="1" si="39"/>
        <v>0.36871185715569899</v>
      </c>
      <c r="I144" s="54">
        <v>65</v>
      </c>
      <c r="J144" s="54">
        <f t="shared" ca="1" si="39"/>
        <v>0.95579274369125999</v>
      </c>
      <c r="L144" s="57"/>
      <c r="M144" s="57"/>
      <c r="N144" s="57"/>
      <c r="O144" s="57"/>
      <c r="P144" s="57"/>
      <c r="Q144" s="57"/>
      <c r="R144" s="57"/>
      <c r="S144" s="57"/>
      <c r="T144" s="57"/>
      <c r="U144" s="57"/>
    </row>
    <row r="145" spans="1:21" x14ac:dyDescent="0.15">
      <c r="A145" s="54">
        <v>6</v>
      </c>
      <c r="B145" s="54">
        <f t="shared" ca="1" si="36"/>
        <v>2.4806679794393327E-2</v>
      </c>
      <c r="C145" s="54">
        <v>21</v>
      </c>
      <c r="D145" s="54">
        <f t="shared" ca="1" si="37"/>
        <v>0.94875058190093942</v>
      </c>
      <c r="E145" s="54">
        <v>36</v>
      </c>
      <c r="F145" s="54">
        <f t="shared" ca="1" si="38"/>
        <v>0.63863553423561192</v>
      </c>
      <c r="G145" s="54">
        <v>51</v>
      </c>
      <c r="H145" s="54">
        <f t="shared" ca="1" si="39"/>
        <v>0.27449900795634596</v>
      </c>
      <c r="I145" s="54">
        <v>66</v>
      </c>
      <c r="J145" s="54">
        <f t="shared" ca="1" si="39"/>
        <v>0.5031919197813598</v>
      </c>
      <c r="L145" s="57"/>
      <c r="M145" s="57"/>
      <c r="N145" s="57"/>
      <c r="O145" s="57"/>
      <c r="P145" s="57"/>
      <c r="Q145" s="57"/>
      <c r="R145" s="57"/>
      <c r="S145" s="57"/>
      <c r="T145" s="57"/>
      <c r="U145" s="57"/>
    </row>
    <row r="146" spans="1:21" x14ac:dyDescent="0.15">
      <c r="A146" s="54">
        <v>7</v>
      </c>
      <c r="B146" s="54">
        <f t="shared" ca="1" si="36"/>
        <v>0.80017078270253561</v>
      </c>
      <c r="C146" s="54">
        <v>22</v>
      </c>
      <c r="D146" s="54">
        <f t="shared" ca="1" si="37"/>
        <v>0.5928273891800877</v>
      </c>
      <c r="E146" s="54">
        <v>37</v>
      </c>
      <c r="F146" s="54">
        <f t="shared" ca="1" si="38"/>
        <v>0.95624280719257881</v>
      </c>
      <c r="G146" s="54">
        <v>52</v>
      </c>
      <c r="H146" s="54">
        <f t="shared" ca="1" si="39"/>
        <v>0.56421470209168223</v>
      </c>
      <c r="I146" s="54">
        <v>67</v>
      </c>
      <c r="J146" s="54">
        <f t="shared" ca="1" si="39"/>
        <v>0.39730494481307344</v>
      </c>
      <c r="L146" s="57"/>
      <c r="M146" s="57"/>
      <c r="N146" s="57"/>
      <c r="O146" s="57"/>
      <c r="P146" s="57"/>
      <c r="Q146" s="57"/>
      <c r="R146" s="57"/>
      <c r="S146" s="57"/>
      <c r="T146" s="57"/>
      <c r="U146" s="57"/>
    </row>
    <row r="147" spans="1:21" x14ac:dyDescent="0.15">
      <c r="A147" s="54">
        <v>8</v>
      </c>
      <c r="B147" s="54">
        <f t="shared" ca="1" si="36"/>
        <v>0.56962348192448709</v>
      </c>
      <c r="C147" s="54">
        <v>23</v>
      </c>
      <c r="D147" s="54">
        <f t="shared" ca="1" si="37"/>
        <v>0.85993766233189184</v>
      </c>
      <c r="E147" s="54">
        <v>38</v>
      </c>
      <c r="F147" s="54">
        <f t="shared" ca="1" si="38"/>
        <v>0.84323409886329093</v>
      </c>
      <c r="G147" s="54">
        <v>53</v>
      </c>
      <c r="H147" s="54">
        <f t="shared" ca="1" si="39"/>
        <v>0.33117151547131818</v>
      </c>
      <c r="I147" s="54">
        <v>68</v>
      </c>
      <c r="J147" s="54">
        <f t="shared" ca="1" si="39"/>
        <v>0.9765637977694348</v>
      </c>
      <c r="L147" s="57"/>
      <c r="M147" s="57"/>
      <c r="N147" s="57"/>
      <c r="O147" s="57"/>
      <c r="P147" s="57"/>
      <c r="Q147" s="57"/>
      <c r="R147" s="57"/>
      <c r="S147" s="57"/>
      <c r="T147" s="57"/>
      <c r="U147" s="57"/>
    </row>
    <row r="148" spans="1:21" x14ac:dyDescent="0.15">
      <c r="A148" s="54">
        <v>9</v>
      </c>
      <c r="B148" s="54">
        <f t="shared" ca="1" si="36"/>
        <v>0.30967226681698989</v>
      </c>
      <c r="C148" s="54">
        <v>24</v>
      </c>
      <c r="D148" s="54">
        <f t="shared" ca="1" si="37"/>
        <v>9.8300167194304899E-2</v>
      </c>
      <c r="E148" s="54">
        <v>39</v>
      </c>
      <c r="F148" s="54">
        <f t="shared" ca="1" si="38"/>
        <v>0.82941668096603083</v>
      </c>
      <c r="G148" s="54">
        <v>54</v>
      </c>
      <c r="H148" s="54">
        <f t="shared" ca="1" si="39"/>
        <v>0.1645725168652139</v>
      </c>
      <c r="I148" s="54">
        <v>69</v>
      </c>
      <c r="J148" s="54">
        <f t="shared" ca="1" si="39"/>
        <v>0.90449538893454895</v>
      </c>
      <c r="L148" s="57"/>
      <c r="M148" s="57"/>
      <c r="N148" s="57"/>
      <c r="O148" s="57"/>
      <c r="P148" s="57"/>
      <c r="Q148" s="57"/>
      <c r="R148" s="57"/>
      <c r="S148" s="57"/>
      <c r="T148" s="57"/>
      <c r="U148" s="57"/>
    </row>
    <row r="149" spans="1:21" x14ac:dyDescent="0.15">
      <c r="A149" s="54">
        <v>10</v>
      </c>
      <c r="B149" s="54">
        <f t="shared" ca="1" si="36"/>
        <v>0.10602898176901565</v>
      </c>
      <c r="C149" s="54">
        <v>25</v>
      </c>
      <c r="D149" s="54">
        <f ca="1">RAND()</f>
        <v>0.88266475335730621</v>
      </c>
      <c r="E149" s="54">
        <v>40</v>
      </c>
      <c r="F149" s="54">
        <f t="shared" ca="1" si="38"/>
        <v>0.43427136765499597</v>
      </c>
      <c r="G149" s="54">
        <v>55</v>
      </c>
      <c r="H149" s="54">
        <f t="shared" ca="1" si="39"/>
        <v>0.48570181390417344</v>
      </c>
      <c r="I149" s="54">
        <v>70</v>
      </c>
      <c r="J149" s="54">
        <f t="shared" ca="1" si="39"/>
        <v>0.22913903690801851</v>
      </c>
      <c r="L149" s="57"/>
      <c r="M149" s="57"/>
      <c r="N149" s="57"/>
      <c r="O149" s="57"/>
      <c r="P149" s="57"/>
      <c r="Q149" s="57"/>
      <c r="R149" s="57"/>
      <c r="S149" s="57"/>
      <c r="T149" s="57"/>
      <c r="U149" s="57"/>
    </row>
    <row r="150" spans="1:21" x14ac:dyDescent="0.15">
      <c r="A150" s="54">
        <v>11</v>
      </c>
      <c r="B150" s="54">
        <f t="shared" ca="1" si="36"/>
        <v>0.21720996627018474</v>
      </c>
      <c r="C150" s="54">
        <v>26</v>
      </c>
      <c r="D150" s="54">
        <f ca="1">RAND()</f>
        <v>0.6005465864040993</v>
      </c>
      <c r="E150" s="54">
        <v>41</v>
      </c>
      <c r="F150" s="54">
        <f t="shared" ca="1" si="38"/>
        <v>0.52069889591141827</v>
      </c>
      <c r="G150" s="54">
        <v>56</v>
      </c>
      <c r="H150" s="54">
        <f t="shared" ca="1" si="39"/>
        <v>6.6915100985154963E-2</v>
      </c>
      <c r="I150" s="54">
        <v>71</v>
      </c>
      <c r="J150" s="54">
        <f t="shared" ca="1" si="39"/>
        <v>0.34286176997068563</v>
      </c>
      <c r="L150" s="57"/>
      <c r="M150" s="57"/>
      <c r="N150" s="57"/>
      <c r="O150" s="57"/>
      <c r="P150" s="57"/>
      <c r="Q150" s="57"/>
      <c r="R150" s="57"/>
      <c r="S150" s="57"/>
      <c r="T150" s="57"/>
      <c r="U150" s="57"/>
    </row>
    <row r="151" spans="1:21" x14ac:dyDescent="0.15">
      <c r="A151" s="54">
        <v>12</v>
      </c>
      <c r="B151" s="54">
        <f t="shared" ca="1" si="36"/>
        <v>0.46869200581799331</v>
      </c>
      <c r="C151" s="54">
        <v>27</v>
      </c>
      <c r="D151" s="54">
        <f ca="1">RAND()</f>
        <v>0.25245941653161263</v>
      </c>
      <c r="E151" s="54">
        <v>42</v>
      </c>
      <c r="F151" s="54">
        <f t="shared" ca="1" si="38"/>
        <v>0.56465857570412559</v>
      </c>
      <c r="G151" s="54">
        <v>57</v>
      </c>
      <c r="H151" s="54">
        <f t="shared" ca="1" si="39"/>
        <v>0.36027079182354538</v>
      </c>
      <c r="I151" s="54">
        <v>72</v>
      </c>
      <c r="J151" s="54">
        <f t="shared" ca="1" si="39"/>
        <v>0.50955775481655252</v>
      </c>
      <c r="L151" s="57"/>
      <c r="M151" s="57"/>
      <c r="N151" s="57"/>
      <c r="O151" s="57"/>
      <c r="P151" s="57"/>
      <c r="Q151" s="57"/>
      <c r="R151" s="57"/>
      <c r="S151" s="57"/>
      <c r="T151" s="57"/>
      <c r="U151" s="57"/>
    </row>
    <row r="152" spans="1:21" x14ac:dyDescent="0.15">
      <c r="A152" s="54">
        <v>13</v>
      </c>
      <c r="B152" s="54">
        <f t="shared" ca="1" si="36"/>
        <v>0.47951235963727057</v>
      </c>
      <c r="C152" s="54">
        <v>28</v>
      </c>
      <c r="D152" s="54">
        <f t="shared" ref="D152:D154" ca="1" si="40">RAND()</f>
        <v>0.14687683059120538</v>
      </c>
      <c r="E152" s="54">
        <v>43</v>
      </c>
      <c r="F152" s="54">
        <f t="shared" ca="1" si="38"/>
        <v>0.7748675235172332</v>
      </c>
      <c r="G152" s="54">
        <v>58</v>
      </c>
      <c r="H152" s="54">
        <f t="shared" ca="1" si="39"/>
        <v>0.22780804794812837</v>
      </c>
      <c r="I152" s="54">
        <v>73</v>
      </c>
      <c r="J152" s="54">
        <f t="shared" ca="1" si="39"/>
        <v>0.51600476244817961</v>
      </c>
      <c r="L152" s="57"/>
      <c r="M152" s="57"/>
      <c r="N152" s="57"/>
      <c r="O152" s="57"/>
      <c r="P152" s="57"/>
      <c r="Q152" s="57"/>
      <c r="R152" s="57"/>
      <c r="S152" s="57"/>
      <c r="T152" s="57"/>
      <c r="U152" s="57"/>
    </row>
    <row r="153" spans="1:21" x14ac:dyDescent="0.15">
      <c r="A153" s="54">
        <v>14</v>
      </c>
      <c r="B153" s="54">
        <f t="shared" ca="1" si="36"/>
        <v>0.81961400328751988</v>
      </c>
      <c r="C153" s="54">
        <v>29</v>
      </c>
      <c r="D153" s="54">
        <f t="shared" ca="1" si="40"/>
        <v>0.42771932294137927</v>
      </c>
      <c r="E153" s="54">
        <v>44</v>
      </c>
      <c r="F153" s="54">
        <f t="shared" ca="1" si="38"/>
        <v>0.89127200538493534</v>
      </c>
      <c r="G153" s="54">
        <v>59</v>
      </c>
      <c r="H153" s="54">
        <f t="shared" ca="1" si="39"/>
        <v>0.62682045024825372</v>
      </c>
      <c r="I153" s="54">
        <v>74</v>
      </c>
      <c r="J153" s="54">
        <f t="shared" ca="1" si="39"/>
        <v>0.18253228212360317</v>
      </c>
      <c r="L153" s="57"/>
      <c r="M153" s="57"/>
      <c r="N153" s="57"/>
      <c r="O153" s="57"/>
      <c r="P153" s="57"/>
      <c r="Q153" s="57"/>
      <c r="R153" s="57"/>
      <c r="S153" s="57"/>
      <c r="T153" s="57"/>
      <c r="U153" s="57"/>
    </row>
    <row r="154" spans="1:21" x14ac:dyDescent="0.15">
      <c r="A154" s="54">
        <v>15</v>
      </c>
      <c r="B154" s="54">
        <f t="shared" ca="1" si="36"/>
        <v>0.85253446727530358</v>
      </c>
      <c r="C154" s="54">
        <v>30</v>
      </c>
      <c r="D154" s="54">
        <f t="shared" ca="1" si="40"/>
        <v>6.1942313575904406E-2</v>
      </c>
      <c r="E154" s="54">
        <v>45</v>
      </c>
      <c r="F154" s="54">
        <f t="shared" ca="1" si="38"/>
        <v>0.18070170279325315</v>
      </c>
      <c r="G154" s="54">
        <v>60</v>
      </c>
      <c r="H154" s="54">
        <f t="shared" ca="1" si="39"/>
        <v>0.27491584063254482</v>
      </c>
      <c r="I154" s="54">
        <v>75</v>
      </c>
      <c r="J154" s="54">
        <f t="shared" ca="1" si="39"/>
        <v>6.721069665134638E-2</v>
      </c>
      <c r="L154" s="57"/>
      <c r="M154" s="57"/>
      <c r="N154" s="57"/>
      <c r="O154" s="57"/>
      <c r="P154" s="57"/>
      <c r="Q154" s="57"/>
      <c r="R154" s="57"/>
      <c r="S154" s="57"/>
      <c r="T154" s="57"/>
      <c r="U154" s="57"/>
    </row>
    <row r="155" spans="1:21" x14ac:dyDescent="0.15">
      <c r="K155" s="54">
        <v>8</v>
      </c>
      <c r="L155" s="57"/>
      <c r="M155" s="57"/>
      <c r="N155" s="57"/>
      <c r="O155" s="57"/>
      <c r="P155" s="57"/>
      <c r="Q155" s="57"/>
      <c r="R155" s="57"/>
      <c r="S155" s="57"/>
      <c r="T155" s="57"/>
      <c r="U155" s="57"/>
    </row>
    <row r="160" spans="1:21" x14ac:dyDescent="0.15">
      <c r="A160" s="54">
        <v>1</v>
      </c>
      <c r="B160" s="54">
        <f t="shared" ref="B160:B174" ca="1" si="41">RAND()</f>
        <v>4.4791993691123078E-2</v>
      </c>
      <c r="C160" s="54">
        <v>16</v>
      </c>
      <c r="D160" s="54">
        <f t="shared" ref="D160:D168" ca="1" si="42">RAND()</f>
        <v>0.92943741211662068</v>
      </c>
      <c r="E160" s="54">
        <v>31</v>
      </c>
      <c r="F160" s="54">
        <f t="shared" ref="F160:F174" ca="1" si="43">RAND()</f>
        <v>0.46467785173013498</v>
      </c>
      <c r="G160" s="54">
        <v>46</v>
      </c>
      <c r="H160" s="54">
        <f t="shared" ref="H160:J174" ca="1" si="44">RAND()</f>
        <v>0.13786035855555667</v>
      </c>
      <c r="I160" s="54">
        <v>61</v>
      </c>
      <c r="J160" s="54">
        <f t="shared" ca="1" si="44"/>
        <v>0.99217383206427334</v>
      </c>
      <c r="L160" s="57"/>
      <c r="M160" s="57"/>
      <c r="N160" s="57"/>
      <c r="O160" s="57"/>
      <c r="P160" s="57"/>
      <c r="Q160" s="57"/>
      <c r="R160" s="57"/>
      <c r="S160" s="57"/>
      <c r="T160" s="57"/>
      <c r="U160" s="57"/>
    </row>
    <row r="161" spans="1:21" x14ac:dyDescent="0.15">
      <c r="A161" s="54">
        <v>2</v>
      </c>
      <c r="B161" s="54">
        <f t="shared" ca="1" si="41"/>
        <v>0.81115696518051772</v>
      </c>
      <c r="C161" s="54">
        <v>17</v>
      </c>
      <c r="D161" s="54">
        <f t="shared" ca="1" si="42"/>
        <v>0.33489866780836608</v>
      </c>
      <c r="E161" s="54">
        <v>32</v>
      </c>
      <c r="F161" s="54">
        <f t="shared" ca="1" si="43"/>
        <v>0.792670537951643</v>
      </c>
      <c r="G161" s="54">
        <v>47</v>
      </c>
      <c r="H161" s="54">
        <f t="shared" ca="1" si="44"/>
        <v>2.0398936323395622E-2</v>
      </c>
      <c r="I161" s="54">
        <v>62</v>
      </c>
      <c r="J161" s="54">
        <f t="shared" ca="1" si="44"/>
        <v>0.56950510473097371</v>
      </c>
      <c r="L161" s="57"/>
      <c r="M161" s="57"/>
      <c r="N161" s="57"/>
      <c r="O161" s="57"/>
      <c r="P161" s="57"/>
      <c r="Q161" s="57"/>
      <c r="R161" s="57"/>
      <c r="S161" s="57"/>
      <c r="T161" s="57"/>
      <c r="U161" s="57"/>
    </row>
    <row r="162" spans="1:21" x14ac:dyDescent="0.15">
      <c r="A162" s="54">
        <v>3</v>
      </c>
      <c r="B162" s="54">
        <f t="shared" ca="1" si="41"/>
        <v>0.25556091336243436</v>
      </c>
      <c r="C162" s="54">
        <v>18</v>
      </c>
      <c r="D162" s="54">
        <f t="shared" ca="1" si="42"/>
        <v>0.51786160031857531</v>
      </c>
      <c r="E162" s="54">
        <v>33</v>
      </c>
      <c r="F162" s="54">
        <f t="shared" ca="1" si="43"/>
        <v>0.8623523850093513</v>
      </c>
      <c r="G162" s="54">
        <v>48</v>
      </c>
      <c r="H162" s="54">
        <f t="shared" ca="1" si="44"/>
        <v>1.7428071798818445E-3</v>
      </c>
      <c r="I162" s="54">
        <v>63</v>
      </c>
      <c r="J162" s="54">
        <f t="shared" ca="1" si="44"/>
        <v>0.19520582150501165</v>
      </c>
      <c r="L162" s="57"/>
      <c r="M162" s="57"/>
      <c r="N162" s="57"/>
      <c r="O162" s="57"/>
      <c r="P162" s="57"/>
      <c r="Q162" s="57"/>
      <c r="R162" s="57"/>
      <c r="S162" s="57"/>
      <c r="T162" s="57"/>
      <c r="U162" s="57"/>
    </row>
    <row r="163" spans="1:21" x14ac:dyDescent="0.15">
      <c r="A163" s="54">
        <v>4</v>
      </c>
      <c r="B163" s="54">
        <f t="shared" ca="1" si="41"/>
        <v>0.16792586981410373</v>
      </c>
      <c r="C163" s="54">
        <v>19</v>
      </c>
      <c r="D163" s="54">
        <f t="shared" ca="1" si="42"/>
        <v>0.98550269194164497</v>
      </c>
      <c r="E163" s="54">
        <v>34</v>
      </c>
      <c r="F163" s="54">
        <f t="shared" ca="1" si="43"/>
        <v>0.12270706800070652</v>
      </c>
      <c r="G163" s="54">
        <v>49</v>
      </c>
      <c r="H163" s="54">
        <f t="shared" ca="1" si="44"/>
        <v>0.94564551094658833</v>
      </c>
      <c r="I163" s="54">
        <v>64</v>
      </c>
      <c r="J163" s="54">
        <f t="shared" ca="1" si="44"/>
        <v>0.21017257409442769</v>
      </c>
      <c r="L163" s="57"/>
      <c r="M163" s="57"/>
      <c r="N163" s="57"/>
      <c r="O163" s="57"/>
      <c r="P163" s="57"/>
      <c r="Q163" s="57"/>
      <c r="R163" s="57"/>
      <c r="S163" s="57"/>
      <c r="T163" s="57"/>
      <c r="U163" s="57"/>
    </row>
    <row r="164" spans="1:21" x14ac:dyDescent="0.15">
      <c r="A164" s="54">
        <v>5</v>
      </c>
      <c r="B164" s="54">
        <f t="shared" ca="1" si="41"/>
        <v>0.62702474936811403</v>
      </c>
      <c r="C164" s="54">
        <v>20</v>
      </c>
      <c r="D164" s="54">
        <f t="shared" ca="1" si="42"/>
        <v>0.14132296139078537</v>
      </c>
      <c r="E164" s="54">
        <v>35</v>
      </c>
      <c r="F164" s="54">
        <f t="shared" ca="1" si="43"/>
        <v>0.23416875319508978</v>
      </c>
      <c r="G164" s="54">
        <v>50</v>
      </c>
      <c r="H164" s="54">
        <f t="shared" ca="1" si="44"/>
        <v>0.96698594859513121</v>
      </c>
      <c r="I164" s="54">
        <v>65</v>
      </c>
      <c r="J164" s="54">
        <f t="shared" ca="1" si="44"/>
        <v>0.17442128850772454</v>
      </c>
      <c r="L164" s="57"/>
      <c r="M164" s="57"/>
      <c r="N164" s="57"/>
      <c r="O164" s="57"/>
      <c r="P164" s="57"/>
      <c r="Q164" s="57"/>
      <c r="R164" s="57"/>
      <c r="S164" s="57"/>
      <c r="T164" s="57"/>
      <c r="U164" s="57"/>
    </row>
    <row r="165" spans="1:21" x14ac:dyDescent="0.15">
      <c r="A165" s="54">
        <v>6</v>
      </c>
      <c r="B165" s="54">
        <f t="shared" ca="1" si="41"/>
        <v>0.36292034648930438</v>
      </c>
      <c r="C165" s="54">
        <v>21</v>
      </c>
      <c r="D165" s="54">
        <f t="shared" ca="1" si="42"/>
        <v>0.98167692655101257</v>
      </c>
      <c r="E165" s="54">
        <v>36</v>
      </c>
      <c r="F165" s="54">
        <f t="shared" ca="1" si="43"/>
        <v>0.11109734821965311</v>
      </c>
      <c r="G165" s="54">
        <v>51</v>
      </c>
      <c r="H165" s="54">
        <f t="shared" ca="1" si="44"/>
        <v>0.50365128594326913</v>
      </c>
      <c r="I165" s="54">
        <v>66</v>
      </c>
      <c r="J165" s="54">
        <f t="shared" ca="1" si="44"/>
        <v>0.3592573976700969</v>
      </c>
      <c r="L165" s="57"/>
      <c r="M165" s="57"/>
      <c r="N165" s="57"/>
      <c r="O165" s="57"/>
      <c r="P165" s="57"/>
      <c r="Q165" s="57"/>
      <c r="R165" s="57"/>
      <c r="S165" s="57"/>
      <c r="T165" s="57"/>
      <c r="U165" s="57"/>
    </row>
    <row r="166" spans="1:21" x14ac:dyDescent="0.15">
      <c r="A166" s="54">
        <v>7</v>
      </c>
      <c r="B166" s="54">
        <f t="shared" ca="1" si="41"/>
        <v>0.84657354947752617</v>
      </c>
      <c r="C166" s="54">
        <v>22</v>
      </c>
      <c r="D166" s="54">
        <f t="shared" ca="1" si="42"/>
        <v>0.96267424781527933</v>
      </c>
      <c r="E166" s="54">
        <v>37</v>
      </c>
      <c r="F166" s="54">
        <f t="shared" ca="1" si="43"/>
        <v>0.23351248580772155</v>
      </c>
      <c r="G166" s="54">
        <v>52</v>
      </c>
      <c r="H166" s="54">
        <f t="shared" ca="1" si="44"/>
        <v>0.12038319842913148</v>
      </c>
      <c r="I166" s="54">
        <v>67</v>
      </c>
      <c r="J166" s="54">
        <f t="shared" ca="1" si="44"/>
        <v>0.33217714795397546</v>
      </c>
      <c r="L166" s="57"/>
      <c r="M166" s="57"/>
      <c r="N166" s="57"/>
      <c r="O166" s="57"/>
      <c r="P166" s="57"/>
      <c r="Q166" s="57"/>
      <c r="R166" s="57"/>
      <c r="S166" s="57"/>
      <c r="T166" s="57"/>
      <c r="U166" s="57"/>
    </row>
    <row r="167" spans="1:21" x14ac:dyDescent="0.15">
      <c r="A167" s="54">
        <v>8</v>
      </c>
      <c r="B167" s="54">
        <f t="shared" ca="1" si="41"/>
        <v>0.39998198459471346</v>
      </c>
      <c r="C167" s="54">
        <v>23</v>
      </c>
      <c r="D167" s="54">
        <f t="shared" ca="1" si="42"/>
        <v>0.70131783264883873</v>
      </c>
      <c r="E167" s="54">
        <v>38</v>
      </c>
      <c r="F167" s="54">
        <f t="shared" ca="1" si="43"/>
        <v>0.30487912055156252</v>
      </c>
      <c r="G167" s="54">
        <v>53</v>
      </c>
      <c r="H167" s="54">
        <f t="shared" ca="1" si="44"/>
        <v>0.82746942155541814</v>
      </c>
      <c r="I167" s="54">
        <v>68</v>
      </c>
      <c r="J167" s="54">
        <f t="shared" ca="1" si="44"/>
        <v>0.89262165717743069</v>
      </c>
      <c r="L167" s="57"/>
      <c r="M167" s="57"/>
      <c r="N167" s="57"/>
      <c r="O167" s="57"/>
      <c r="P167" s="57"/>
      <c r="Q167" s="57"/>
      <c r="R167" s="57"/>
      <c r="S167" s="57"/>
      <c r="T167" s="57"/>
      <c r="U167" s="57"/>
    </row>
    <row r="168" spans="1:21" x14ac:dyDescent="0.15">
      <c r="A168" s="54">
        <v>9</v>
      </c>
      <c r="B168" s="54">
        <f t="shared" ca="1" si="41"/>
        <v>0.84992663807487856</v>
      </c>
      <c r="C168" s="54">
        <v>24</v>
      </c>
      <c r="D168" s="54">
        <f t="shared" ca="1" si="42"/>
        <v>0.92106740613003457</v>
      </c>
      <c r="E168" s="54">
        <v>39</v>
      </c>
      <c r="F168" s="54">
        <f t="shared" ca="1" si="43"/>
        <v>0.92952330367833846</v>
      </c>
      <c r="G168" s="54">
        <v>54</v>
      </c>
      <c r="H168" s="54">
        <f t="shared" ca="1" si="44"/>
        <v>0.71378791208759229</v>
      </c>
      <c r="I168" s="54">
        <v>69</v>
      </c>
      <c r="J168" s="54">
        <f t="shared" ca="1" si="44"/>
        <v>0.67351030250795263</v>
      </c>
      <c r="L168" s="57"/>
      <c r="M168" s="57"/>
      <c r="N168" s="57"/>
      <c r="O168" s="57"/>
      <c r="P168" s="57"/>
      <c r="Q168" s="57"/>
      <c r="R168" s="57"/>
      <c r="S168" s="57"/>
      <c r="T168" s="57"/>
      <c r="U168" s="57"/>
    </row>
    <row r="169" spans="1:21" x14ac:dyDescent="0.15">
      <c r="A169" s="54">
        <v>10</v>
      </c>
      <c r="B169" s="54">
        <f t="shared" ca="1" si="41"/>
        <v>3.0233804258318453E-2</v>
      </c>
      <c r="C169" s="54">
        <v>25</v>
      </c>
      <c r="D169" s="54">
        <f ca="1">RAND()</f>
        <v>0.81018817297652124</v>
      </c>
      <c r="E169" s="54">
        <v>40</v>
      </c>
      <c r="F169" s="54">
        <f t="shared" ca="1" si="43"/>
        <v>0.78234909825640853</v>
      </c>
      <c r="G169" s="54">
        <v>55</v>
      </c>
      <c r="H169" s="54">
        <f t="shared" ca="1" si="44"/>
        <v>0.36626029976896712</v>
      </c>
      <c r="I169" s="54">
        <v>70</v>
      </c>
      <c r="J169" s="54">
        <f t="shared" ca="1" si="44"/>
        <v>0.51114913181388932</v>
      </c>
      <c r="L169" s="57"/>
      <c r="M169" s="57"/>
      <c r="N169" s="57"/>
      <c r="O169" s="57"/>
      <c r="P169" s="57"/>
      <c r="Q169" s="57"/>
      <c r="R169" s="57"/>
      <c r="S169" s="57"/>
      <c r="T169" s="57"/>
      <c r="U169" s="57"/>
    </row>
    <row r="170" spans="1:21" x14ac:dyDescent="0.15">
      <c r="A170" s="54">
        <v>11</v>
      </c>
      <c r="B170" s="54">
        <f t="shared" ca="1" si="41"/>
        <v>0.69335902876532207</v>
      </c>
      <c r="C170" s="54">
        <v>26</v>
      </c>
      <c r="D170" s="54">
        <f ca="1">RAND()</f>
        <v>0.41137475251965583</v>
      </c>
      <c r="E170" s="54">
        <v>41</v>
      </c>
      <c r="F170" s="54">
        <f t="shared" ca="1" si="43"/>
        <v>0.80979013937534461</v>
      </c>
      <c r="G170" s="54">
        <v>56</v>
      </c>
      <c r="H170" s="54">
        <f t="shared" ca="1" si="44"/>
        <v>0.53625425246146663</v>
      </c>
      <c r="I170" s="54">
        <v>71</v>
      </c>
      <c r="J170" s="54">
        <f t="shared" ca="1" si="44"/>
        <v>0.29005899690754344</v>
      </c>
      <c r="L170" s="57"/>
      <c r="M170" s="57"/>
      <c r="N170" s="57"/>
      <c r="O170" s="57"/>
      <c r="P170" s="57"/>
      <c r="Q170" s="57"/>
      <c r="R170" s="57"/>
      <c r="S170" s="57"/>
      <c r="T170" s="57"/>
      <c r="U170" s="57"/>
    </row>
    <row r="171" spans="1:21" x14ac:dyDescent="0.15">
      <c r="A171" s="54">
        <v>12</v>
      </c>
      <c r="B171" s="54">
        <f t="shared" ca="1" si="41"/>
        <v>0.20739423281938185</v>
      </c>
      <c r="C171" s="54">
        <v>27</v>
      </c>
      <c r="D171" s="54">
        <f ca="1">RAND()</f>
        <v>0.68933780651447396</v>
      </c>
      <c r="E171" s="54">
        <v>42</v>
      </c>
      <c r="F171" s="54">
        <f t="shared" ca="1" si="43"/>
        <v>0.19257747068833042</v>
      </c>
      <c r="G171" s="54">
        <v>57</v>
      </c>
      <c r="H171" s="54">
        <f t="shared" ca="1" si="44"/>
        <v>0.14190310400087158</v>
      </c>
      <c r="I171" s="54">
        <v>72</v>
      </c>
      <c r="J171" s="54">
        <f t="shared" ca="1" si="44"/>
        <v>0.1897259780233358</v>
      </c>
      <c r="L171" s="57"/>
      <c r="M171" s="57"/>
      <c r="N171" s="57"/>
      <c r="O171" s="57"/>
      <c r="P171" s="57"/>
      <c r="Q171" s="57"/>
      <c r="R171" s="57"/>
      <c r="S171" s="57"/>
      <c r="T171" s="57"/>
      <c r="U171" s="57"/>
    </row>
    <row r="172" spans="1:21" x14ac:dyDescent="0.15">
      <c r="A172" s="54">
        <v>13</v>
      </c>
      <c r="B172" s="54">
        <f t="shared" ca="1" si="41"/>
        <v>0.43037532799215228</v>
      </c>
      <c r="C172" s="54">
        <v>28</v>
      </c>
      <c r="D172" s="54">
        <f t="shared" ref="D172:D174" ca="1" si="45">RAND()</f>
        <v>0.47485703483946295</v>
      </c>
      <c r="E172" s="54">
        <v>43</v>
      </c>
      <c r="F172" s="54">
        <f t="shared" ca="1" si="43"/>
        <v>0.58385133654928034</v>
      </c>
      <c r="G172" s="54">
        <v>58</v>
      </c>
      <c r="H172" s="54">
        <f t="shared" ca="1" si="44"/>
        <v>0.70212156673160242</v>
      </c>
      <c r="I172" s="54">
        <v>73</v>
      </c>
      <c r="J172" s="54">
        <f t="shared" ca="1" si="44"/>
        <v>0.60776183496513247</v>
      </c>
      <c r="L172" s="57"/>
      <c r="M172" s="57"/>
      <c r="N172" s="57"/>
      <c r="O172" s="57"/>
      <c r="P172" s="57"/>
      <c r="Q172" s="57"/>
      <c r="R172" s="57"/>
      <c r="S172" s="57"/>
      <c r="T172" s="57"/>
      <c r="U172" s="57"/>
    </row>
    <row r="173" spans="1:21" x14ac:dyDescent="0.15">
      <c r="A173" s="54">
        <v>14</v>
      </c>
      <c r="B173" s="54">
        <f t="shared" ca="1" si="41"/>
        <v>0.31534225741787347</v>
      </c>
      <c r="C173" s="54">
        <v>29</v>
      </c>
      <c r="D173" s="54">
        <f t="shared" ca="1" si="45"/>
        <v>0.21050419133193254</v>
      </c>
      <c r="E173" s="54">
        <v>44</v>
      </c>
      <c r="F173" s="54">
        <f t="shared" ca="1" si="43"/>
        <v>0.35085452473683676</v>
      </c>
      <c r="G173" s="54">
        <v>59</v>
      </c>
      <c r="H173" s="54">
        <f t="shared" ca="1" si="44"/>
        <v>0.83306282170964163</v>
      </c>
      <c r="I173" s="54">
        <v>74</v>
      </c>
      <c r="J173" s="54">
        <f t="shared" ca="1" si="44"/>
        <v>0.7817554093849397</v>
      </c>
      <c r="L173" s="57"/>
      <c r="M173" s="57"/>
      <c r="N173" s="57"/>
      <c r="O173" s="57"/>
      <c r="P173" s="57"/>
      <c r="Q173" s="57"/>
      <c r="R173" s="57"/>
      <c r="S173" s="57"/>
      <c r="T173" s="57"/>
      <c r="U173" s="57"/>
    </row>
    <row r="174" spans="1:21" x14ac:dyDescent="0.15">
      <c r="A174" s="54">
        <v>15</v>
      </c>
      <c r="B174" s="54">
        <f t="shared" ca="1" si="41"/>
        <v>0.21338982159257258</v>
      </c>
      <c r="C174" s="54">
        <v>30</v>
      </c>
      <c r="D174" s="54">
        <f t="shared" ca="1" si="45"/>
        <v>5.2962534269423323E-2</v>
      </c>
      <c r="E174" s="54">
        <v>45</v>
      </c>
      <c r="F174" s="54">
        <f t="shared" ca="1" si="43"/>
        <v>0.55558064514541827</v>
      </c>
      <c r="G174" s="54">
        <v>60</v>
      </c>
      <c r="H174" s="54">
        <f t="shared" ca="1" si="44"/>
        <v>0.36047324072203446</v>
      </c>
      <c r="I174" s="54">
        <v>75</v>
      </c>
      <c r="J174" s="54">
        <f t="shared" ca="1" si="44"/>
        <v>0.16478140460413615</v>
      </c>
      <c r="L174" s="57"/>
      <c r="M174" s="57"/>
      <c r="N174" s="57"/>
      <c r="O174" s="57"/>
      <c r="P174" s="57"/>
      <c r="Q174" s="57"/>
      <c r="R174" s="57"/>
      <c r="S174" s="57"/>
      <c r="T174" s="57"/>
      <c r="U174" s="57"/>
    </row>
    <row r="175" spans="1:21" x14ac:dyDescent="0.15">
      <c r="K175" s="54">
        <v>9</v>
      </c>
      <c r="L175" s="57"/>
      <c r="M175" s="57"/>
      <c r="N175" s="57"/>
      <c r="O175" s="57"/>
      <c r="P175" s="57"/>
      <c r="Q175" s="57"/>
      <c r="R175" s="57"/>
      <c r="S175" s="57"/>
      <c r="T175" s="57"/>
      <c r="U175" s="57"/>
    </row>
    <row r="180" spans="1:21" x14ac:dyDescent="0.15">
      <c r="A180" s="54">
        <v>1</v>
      </c>
      <c r="B180" s="54">
        <f t="shared" ref="B180:B194" ca="1" si="46">RAND()</f>
        <v>0.35159551268678491</v>
      </c>
      <c r="C180" s="54">
        <v>16</v>
      </c>
      <c r="D180" s="54">
        <f t="shared" ref="D180:D188" ca="1" si="47">RAND()</f>
        <v>0.12802835092389486</v>
      </c>
      <c r="E180" s="54">
        <v>31</v>
      </c>
      <c r="F180" s="54">
        <f t="shared" ref="F180:F194" ca="1" si="48">RAND()</f>
        <v>0.35891752308272484</v>
      </c>
      <c r="G180" s="54">
        <v>46</v>
      </c>
      <c r="H180" s="54">
        <f t="shared" ref="H180:J194" ca="1" si="49">RAND()</f>
        <v>0.15749316375427524</v>
      </c>
      <c r="I180" s="54">
        <v>61</v>
      </c>
      <c r="J180" s="54">
        <f t="shared" ca="1" si="49"/>
        <v>0.11793067281156855</v>
      </c>
      <c r="K180" s="57"/>
      <c r="L180" s="57"/>
      <c r="M180" s="57"/>
      <c r="N180" s="57"/>
      <c r="O180" s="57"/>
      <c r="P180" s="57"/>
      <c r="Q180" s="57"/>
      <c r="R180" s="57"/>
      <c r="S180" s="57"/>
      <c r="T180" s="57"/>
      <c r="U180" s="57"/>
    </row>
    <row r="181" spans="1:21" x14ac:dyDescent="0.15">
      <c r="A181" s="54">
        <v>2</v>
      </c>
      <c r="B181" s="54">
        <f t="shared" ca="1" si="46"/>
        <v>0.33008840693320074</v>
      </c>
      <c r="C181" s="54">
        <v>17</v>
      </c>
      <c r="D181" s="54">
        <f t="shared" ca="1" si="47"/>
        <v>0.39881485997481492</v>
      </c>
      <c r="E181" s="54">
        <v>32</v>
      </c>
      <c r="F181" s="54">
        <f t="shared" ca="1" si="48"/>
        <v>0.32248106362334539</v>
      </c>
      <c r="G181" s="54">
        <v>47</v>
      </c>
      <c r="H181" s="54">
        <f t="shared" ca="1" si="49"/>
        <v>0.29508495161006565</v>
      </c>
      <c r="I181" s="54">
        <v>62</v>
      </c>
      <c r="J181" s="54">
        <f t="shared" ca="1" si="49"/>
        <v>0.44369961534822311</v>
      </c>
      <c r="K181" s="57"/>
      <c r="L181" s="57"/>
      <c r="M181" s="57"/>
      <c r="N181" s="57"/>
      <c r="O181" s="57"/>
      <c r="P181" s="57"/>
      <c r="Q181" s="57"/>
      <c r="R181" s="57"/>
      <c r="S181" s="57"/>
      <c r="T181" s="57"/>
      <c r="U181" s="57"/>
    </row>
    <row r="182" spans="1:21" x14ac:dyDescent="0.15">
      <c r="A182" s="54">
        <v>3</v>
      </c>
      <c r="B182" s="54">
        <f t="shared" ca="1" si="46"/>
        <v>0.31112774725298187</v>
      </c>
      <c r="C182" s="54">
        <v>18</v>
      </c>
      <c r="D182" s="54">
        <f t="shared" ca="1" si="47"/>
        <v>0.81051509250277176</v>
      </c>
      <c r="E182" s="54">
        <v>33</v>
      </c>
      <c r="F182" s="54">
        <f t="shared" ca="1" si="48"/>
        <v>0.87342014414344049</v>
      </c>
      <c r="G182" s="54">
        <v>48</v>
      </c>
      <c r="H182" s="54">
        <f t="shared" ca="1" si="49"/>
        <v>0.28304454234827114</v>
      </c>
      <c r="I182" s="54">
        <v>63</v>
      </c>
      <c r="J182" s="54">
        <f t="shared" ca="1" si="49"/>
        <v>0.82167027951960681</v>
      </c>
      <c r="K182" s="57"/>
      <c r="L182" s="57"/>
      <c r="M182" s="57"/>
      <c r="N182" s="57"/>
      <c r="O182" s="57"/>
      <c r="P182" s="57"/>
      <c r="Q182" s="57"/>
      <c r="R182" s="57"/>
      <c r="S182" s="57"/>
      <c r="T182" s="57"/>
      <c r="U182" s="57"/>
    </row>
    <row r="183" spans="1:21" x14ac:dyDescent="0.15">
      <c r="A183" s="54">
        <v>4</v>
      </c>
      <c r="B183" s="54">
        <f t="shared" ca="1" si="46"/>
        <v>0.55931725871806059</v>
      </c>
      <c r="C183" s="54">
        <v>19</v>
      </c>
      <c r="D183" s="54">
        <f t="shared" ca="1" si="47"/>
        <v>0.37696704994965935</v>
      </c>
      <c r="E183" s="54">
        <v>34</v>
      </c>
      <c r="F183" s="54">
        <f t="shared" ca="1" si="48"/>
        <v>0.86557213150359213</v>
      </c>
      <c r="G183" s="54">
        <v>49</v>
      </c>
      <c r="H183" s="54">
        <f t="shared" ca="1" si="49"/>
        <v>0.15840885212777511</v>
      </c>
      <c r="I183" s="54">
        <v>64</v>
      </c>
      <c r="J183" s="54">
        <f t="shared" ca="1" si="49"/>
        <v>7.6907322514979892E-2</v>
      </c>
      <c r="K183" s="57"/>
      <c r="L183" s="57"/>
      <c r="M183" s="57"/>
      <c r="N183" s="57"/>
      <c r="O183" s="57"/>
      <c r="P183" s="57"/>
      <c r="Q183" s="57"/>
      <c r="R183" s="57"/>
      <c r="S183" s="57"/>
      <c r="T183" s="57"/>
      <c r="U183" s="57"/>
    </row>
    <row r="184" spans="1:21" x14ac:dyDescent="0.15">
      <c r="A184" s="54">
        <v>5</v>
      </c>
      <c r="B184" s="54">
        <f t="shared" ca="1" si="46"/>
        <v>0.33186163796363333</v>
      </c>
      <c r="C184" s="54">
        <v>20</v>
      </c>
      <c r="D184" s="54">
        <f t="shared" ca="1" si="47"/>
        <v>0.70123521141135925</v>
      </c>
      <c r="E184" s="54">
        <v>35</v>
      </c>
      <c r="F184" s="54">
        <f t="shared" ca="1" si="48"/>
        <v>0.33213574090101416</v>
      </c>
      <c r="G184" s="54">
        <v>50</v>
      </c>
      <c r="H184" s="54">
        <f t="shared" ca="1" si="49"/>
        <v>0.87032934115967109</v>
      </c>
      <c r="I184" s="54">
        <v>65</v>
      </c>
      <c r="J184" s="54">
        <f t="shared" ca="1" si="49"/>
        <v>0.68628398498657583</v>
      </c>
      <c r="K184" s="57"/>
      <c r="L184" s="57"/>
      <c r="M184" s="57"/>
      <c r="N184" s="57"/>
      <c r="O184" s="57"/>
      <c r="P184" s="57"/>
      <c r="Q184" s="57"/>
      <c r="R184" s="57"/>
      <c r="S184" s="57"/>
      <c r="T184" s="57"/>
      <c r="U184" s="57"/>
    </row>
    <row r="185" spans="1:21" x14ac:dyDescent="0.15">
      <c r="A185" s="54">
        <v>6</v>
      </c>
      <c r="B185" s="54">
        <f t="shared" ca="1" si="46"/>
        <v>0.99745063899080466</v>
      </c>
      <c r="C185" s="54">
        <v>21</v>
      </c>
      <c r="D185" s="54">
        <f t="shared" ca="1" si="47"/>
        <v>0.535164927183578</v>
      </c>
      <c r="E185" s="54">
        <v>36</v>
      </c>
      <c r="F185" s="54">
        <f t="shared" ca="1" si="48"/>
        <v>0.61908762389294281</v>
      </c>
      <c r="G185" s="54">
        <v>51</v>
      </c>
      <c r="H185" s="54">
        <f t="shared" ca="1" si="49"/>
        <v>0.3391928810457856</v>
      </c>
      <c r="I185" s="54">
        <v>66</v>
      </c>
      <c r="J185" s="54">
        <f t="shared" ca="1" si="49"/>
        <v>0.52090566293307838</v>
      </c>
      <c r="K185" s="57"/>
      <c r="L185" s="57"/>
      <c r="M185" s="57"/>
      <c r="N185" s="57"/>
      <c r="O185" s="57"/>
      <c r="P185" s="57"/>
      <c r="Q185" s="57"/>
      <c r="R185" s="57"/>
      <c r="S185" s="57"/>
      <c r="T185" s="57"/>
      <c r="U185" s="57"/>
    </row>
    <row r="186" spans="1:21" x14ac:dyDescent="0.15">
      <c r="A186" s="54">
        <v>7</v>
      </c>
      <c r="B186" s="54">
        <f t="shared" ca="1" si="46"/>
        <v>0.52539053951183778</v>
      </c>
      <c r="C186" s="54">
        <v>22</v>
      </c>
      <c r="D186" s="54">
        <f t="shared" ca="1" si="47"/>
        <v>0.51156910278941869</v>
      </c>
      <c r="E186" s="54">
        <v>37</v>
      </c>
      <c r="F186" s="54">
        <f t="shared" ca="1" si="48"/>
        <v>0.14196254332868663</v>
      </c>
      <c r="G186" s="54">
        <v>52</v>
      </c>
      <c r="H186" s="54">
        <f t="shared" ca="1" si="49"/>
        <v>0.59820975115882036</v>
      </c>
      <c r="I186" s="54">
        <v>67</v>
      </c>
      <c r="J186" s="54">
        <f t="shared" ca="1" si="49"/>
        <v>0.58207127769358658</v>
      </c>
      <c r="K186" s="57"/>
      <c r="L186" s="57"/>
      <c r="M186" s="57"/>
      <c r="N186" s="57"/>
      <c r="O186" s="57"/>
      <c r="P186" s="57"/>
      <c r="Q186" s="57"/>
      <c r="R186" s="57"/>
      <c r="S186" s="57"/>
      <c r="T186" s="57"/>
      <c r="U186" s="57"/>
    </row>
    <row r="187" spans="1:21" x14ac:dyDescent="0.15">
      <c r="A187" s="54">
        <v>8</v>
      </c>
      <c r="B187" s="54">
        <f t="shared" ca="1" si="46"/>
        <v>0.18100447971060929</v>
      </c>
      <c r="C187" s="54">
        <v>23</v>
      </c>
      <c r="D187" s="54">
        <f t="shared" ca="1" si="47"/>
        <v>0.22324386659880313</v>
      </c>
      <c r="E187" s="54">
        <v>38</v>
      </c>
      <c r="F187" s="54">
        <f t="shared" ca="1" si="48"/>
        <v>0.47760404001748002</v>
      </c>
      <c r="G187" s="54">
        <v>53</v>
      </c>
      <c r="H187" s="54">
        <f t="shared" ca="1" si="49"/>
        <v>0.81504344933726802</v>
      </c>
      <c r="I187" s="54">
        <v>68</v>
      </c>
      <c r="J187" s="54">
        <f t="shared" ca="1" si="49"/>
        <v>0.89581366893564396</v>
      </c>
      <c r="K187" s="57"/>
      <c r="L187" s="57"/>
      <c r="M187" s="57"/>
      <c r="N187" s="57"/>
      <c r="O187" s="57"/>
      <c r="P187" s="57"/>
      <c r="Q187" s="57"/>
      <c r="R187" s="57"/>
      <c r="S187" s="57"/>
      <c r="T187" s="57"/>
      <c r="U187" s="57"/>
    </row>
    <row r="188" spans="1:21" x14ac:dyDescent="0.15">
      <c r="A188" s="54">
        <v>9</v>
      </c>
      <c r="B188" s="54">
        <f t="shared" ca="1" si="46"/>
        <v>5.5669092330960845E-2</v>
      </c>
      <c r="C188" s="54">
        <v>24</v>
      </c>
      <c r="D188" s="54">
        <f t="shared" ca="1" si="47"/>
        <v>0.65394667500816805</v>
      </c>
      <c r="E188" s="54">
        <v>39</v>
      </c>
      <c r="F188" s="54">
        <f t="shared" ca="1" si="48"/>
        <v>0.58080893943307144</v>
      </c>
      <c r="G188" s="54">
        <v>54</v>
      </c>
      <c r="H188" s="54">
        <f t="shared" ca="1" si="49"/>
        <v>5.0858120943129692E-2</v>
      </c>
      <c r="I188" s="54">
        <v>69</v>
      </c>
      <c r="J188" s="54">
        <f t="shared" ca="1" si="49"/>
        <v>0.30615535831447371</v>
      </c>
      <c r="K188" s="57"/>
      <c r="L188" s="57"/>
      <c r="M188" s="57"/>
      <c r="N188" s="57"/>
      <c r="O188" s="57"/>
      <c r="P188" s="57"/>
      <c r="Q188" s="57"/>
      <c r="R188" s="57"/>
      <c r="S188" s="57"/>
      <c r="T188" s="57"/>
      <c r="U188" s="57"/>
    </row>
    <row r="189" spans="1:21" x14ac:dyDescent="0.15">
      <c r="A189" s="54">
        <v>10</v>
      </c>
      <c r="B189" s="54">
        <f t="shared" ca="1" si="46"/>
        <v>0.95459016750286618</v>
      </c>
      <c r="C189" s="54">
        <v>25</v>
      </c>
      <c r="D189" s="54">
        <f ca="1">RAND()</f>
        <v>0.14087971551624323</v>
      </c>
      <c r="E189" s="54">
        <v>40</v>
      </c>
      <c r="F189" s="54">
        <f t="shared" ca="1" si="48"/>
        <v>0.36115632624815153</v>
      </c>
      <c r="G189" s="54">
        <v>55</v>
      </c>
      <c r="H189" s="54">
        <f t="shared" ca="1" si="49"/>
        <v>0.66952984514962488</v>
      </c>
      <c r="I189" s="54">
        <v>70</v>
      </c>
      <c r="J189" s="54">
        <f t="shared" ca="1" si="49"/>
        <v>0.5096632543409354</v>
      </c>
      <c r="K189" s="57"/>
      <c r="L189" s="57"/>
      <c r="M189" s="57"/>
      <c r="N189" s="57"/>
      <c r="O189" s="57"/>
      <c r="P189" s="57"/>
      <c r="Q189" s="57"/>
      <c r="R189" s="57"/>
      <c r="S189" s="57"/>
      <c r="T189" s="57"/>
      <c r="U189" s="57"/>
    </row>
    <row r="190" spans="1:21" x14ac:dyDescent="0.15">
      <c r="A190" s="54">
        <v>11</v>
      </c>
      <c r="B190" s="54">
        <f t="shared" ca="1" si="46"/>
        <v>0.10691792512768816</v>
      </c>
      <c r="C190" s="54">
        <v>26</v>
      </c>
      <c r="D190" s="54">
        <f ca="1">RAND()</f>
        <v>0.71249980122293954</v>
      </c>
      <c r="E190" s="54">
        <v>41</v>
      </c>
      <c r="F190" s="54">
        <f t="shared" ca="1" si="48"/>
        <v>0.62959520894157028</v>
      </c>
      <c r="G190" s="54">
        <v>56</v>
      </c>
      <c r="H190" s="54">
        <f t="shared" ca="1" si="49"/>
        <v>0.22849246406766011</v>
      </c>
      <c r="I190" s="54">
        <v>71</v>
      </c>
      <c r="J190" s="54">
        <f t="shared" ca="1" si="49"/>
        <v>7.0542783951714316E-2</v>
      </c>
      <c r="K190" s="57"/>
      <c r="L190" s="57"/>
      <c r="M190" s="57"/>
      <c r="N190" s="57"/>
      <c r="O190" s="57"/>
      <c r="P190" s="57"/>
      <c r="Q190" s="57"/>
      <c r="R190" s="57"/>
      <c r="S190" s="57"/>
      <c r="T190" s="57"/>
      <c r="U190" s="57"/>
    </row>
    <row r="191" spans="1:21" x14ac:dyDescent="0.15">
      <c r="A191" s="54">
        <v>12</v>
      </c>
      <c r="B191" s="54">
        <f t="shared" ca="1" si="46"/>
        <v>0.78084307748981929</v>
      </c>
      <c r="C191" s="54">
        <v>27</v>
      </c>
      <c r="D191" s="54">
        <f ca="1">RAND()</f>
        <v>0.84440629000387502</v>
      </c>
      <c r="E191" s="54">
        <v>42</v>
      </c>
      <c r="F191" s="54">
        <f t="shared" ca="1" si="48"/>
        <v>0.49116816588688117</v>
      </c>
      <c r="G191" s="54">
        <v>57</v>
      </c>
      <c r="H191" s="54">
        <f t="shared" ca="1" si="49"/>
        <v>0.21063054415218807</v>
      </c>
      <c r="I191" s="54">
        <v>72</v>
      </c>
      <c r="J191" s="54">
        <f t="shared" ca="1" si="49"/>
        <v>0.27207658290253067</v>
      </c>
      <c r="K191" s="57"/>
      <c r="L191" s="57"/>
      <c r="M191" s="57"/>
      <c r="N191" s="57"/>
      <c r="O191" s="57"/>
      <c r="P191" s="57"/>
      <c r="Q191" s="57"/>
      <c r="R191" s="57"/>
      <c r="S191" s="57"/>
      <c r="T191" s="57"/>
      <c r="U191" s="57"/>
    </row>
    <row r="192" spans="1:21" x14ac:dyDescent="0.15">
      <c r="A192" s="54">
        <v>13</v>
      </c>
      <c r="B192" s="54">
        <f t="shared" ca="1" si="46"/>
        <v>0.43457261745467446</v>
      </c>
      <c r="C192" s="54">
        <v>28</v>
      </c>
      <c r="D192" s="54">
        <f t="shared" ref="D192:D194" ca="1" si="50">RAND()</f>
        <v>0.76473105597223379</v>
      </c>
      <c r="E192" s="54">
        <v>43</v>
      </c>
      <c r="F192" s="54">
        <f t="shared" ca="1" si="48"/>
        <v>0.33668780746065952</v>
      </c>
      <c r="G192" s="54">
        <v>58</v>
      </c>
      <c r="H192" s="54">
        <f t="shared" ca="1" si="49"/>
        <v>3.3577670271963456E-2</v>
      </c>
      <c r="I192" s="54">
        <v>73</v>
      </c>
      <c r="J192" s="54">
        <f t="shared" ca="1" si="49"/>
        <v>0.64460652648368677</v>
      </c>
      <c r="K192" s="57"/>
      <c r="L192" s="57"/>
      <c r="M192" s="57"/>
      <c r="N192" s="57"/>
      <c r="O192" s="57"/>
      <c r="P192" s="57"/>
      <c r="Q192" s="57"/>
      <c r="R192" s="57"/>
      <c r="S192" s="57"/>
      <c r="T192" s="57"/>
      <c r="U192" s="57"/>
    </row>
    <row r="193" spans="1:21" x14ac:dyDescent="0.15">
      <c r="A193" s="54">
        <v>14</v>
      </c>
      <c r="B193" s="54">
        <f t="shared" ca="1" si="46"/>
        <v>0.70732552402332716</v>
      </c>
      <c r="C193" s="54">
        <v>29</v>
      </c>
      <c r="D193" s="54">
        <f t="shared" ca="1" si="50"/>
        <v>0.72794903827300239</v>
      </c>
      <c r="E193" s="54">
        <v>44</v>
      </c>
      <c r="F193" s="54">
        <f t="shared" ca="1" si="48"/>
        <v>0.59218810142330258</v>
      </c>
      <c r="G193" s="54">
        <v>59</v>
      </c>
      <c r="H193" s="54">
        <f t="shared" ca="1" si="49"/>
        <v>9.1826155477004123E-2</v>
      </c>
      <c r="I193" s="54">
        <v>74</v>
      </c>
      <c r="J193" s="54">
        <f t="shared" ca="1" si="49"/>
        <v>0.9764421620427951</v>
      </c>
      <c r="L193" s="57"/>
      <c r="M193" s="57"/>
      <c r="N193" s="57"/>
      <c r="O193" s="57"/>
      <c r="P193" s="57"/>
      <c r="Q193" s="57"/>
      <c r="R193" s="57"/>
      <c r="S193" s="57"/>
      <c r="T193" s="57"/>
      <c r="U193" s="57"/>
    </row>
    <row r="194" spans="1:21" x14ac:dyDescent="0.15">
      <c r="A194" s="54">
        <v>15</v>
      </c>
      <c r="B194" s="54">
        <f t="shared" ca="1" si="46"/>
        <v>0.29491216002937037</v>
      </c>
      <c r="C194" s="54">
        <v>30</v>
      </c>
      <c r="D194" s="54">
        <f t="shared" ca="1" si="50"/>
        <v>0.25686542725800765</v>
      </c>
      <c r="E194" s="54">
        <v>45</v>
      </c>
      <c r="F194" s="54">
        <f t="shared" ca="1" si="48"/>
        <v>0.25320195246053401</v>
      </c>
      <c r="G194" s="54">
        <v>60</v>
      </c>
      <c r="H194" s="54">
        <f t="shared" ca="1" si="49"/>
        <v>0.19017313119877755</v>
      </c>
      <c r="I194" s="54">
        <v>75</v>
      </c>
      <c r="J194" s="54">
        <f t="shared" ca="1" si="49"/>
        <v>0.76597590661455073</v>
      </c>
      <c r="L194" s="57"/>
      <c r="M194" s="57"/>
      <c r="N194" s="57"/>
      <c r="O194" s="57"/>
      <c r="P194" s="57"/>
      <c r="Q194" s="57"/>
      <c r="R194" s="57"/>
      <c r="S194" s="57"/>
      <c r="T194" s="57"/>
      <c r="U194" s="57"/>
    </row>
    <row r="195" spans="1:21" x14ac:dyDescent="0.15">
      <c r="K195" s="54">
        <v>10</v>
      </c>
      <c r="L195" s="57"/>
      <c r="M195" s="57"/>
      <c r="N195" s="57"/>
      <c r="O195" s="57"/>
      <c r="P195" s="57"/>
      <c r="Q195" s="57"/>
      <c r="R195" s="57"/>
      <c r="S195" s="57"/>
      <c r="T195" s="57"/>
      <c r="U195" s="57"/>
    </row>
    <row r="200" spans="1:21" x14ac:dyDescent="0.15">
      <c r="A200" s="54">
        <v>1</v>
      </c>
      <c r="B200" s="54">
        <f t="shared" ref="B200:B214" ca="1" si="51">RAND()</f>
        <v>0.17303359854125544</v>
      </c>
      <c r="C200" s="54">
        <v>16</v>
      </c>
      <c r="D200" s="54">
        <f t="shared" ref="D200:D208" ca="1" si="52">RAND()</f>
        <v>0.51946340509457933</v>
      </c>
      <c r="E200" s="54">
        <v>31</v>
      </c>
      <c r="F200" s="54">
        <f t="shared" ref="F200:F214" ca="1" si="53">RAND()</f>
        <v>0.66017862358311385</v>
      </c>
      <c r="G200" s="54">
        <v>46</v>
      </c>
      <c r="H200" s="54">
        <f t="shared" ref="H200:J214" ca="1" si="54">RAND()</f>
        <v>0.56489268050777963</v>
      </c>
      <c r="I200" s="54">
        <v>61</v>
      </c>
      <c r="J200" s="54">
        <f t="shared" ca="1" si="54"/>
        <v>0.36802819130466502</v>
      </c>
      <c r="L200" s="57"/>
      <c r="M200" s="57"/>
      <c r="N200" s="57"/>
      <c r="O200" s="57"/>
      <c r="P200" s="57"/>
      <c r="Q200" s="57"/>
      <c r="R200" s="57"/>
      <c r="S200" s="57"/>
      <c r="T200" s="57"/>
      <c r="U200" s="57"/>
    </row>
    <row r="201" spans="1:21" x14ac:dyDescent="0.15">
      <c r="A201" s="54">
        <v>2</v>
      </c>
      <c r="B201" s="54">
        <f t="shared" ca="1" si="51"/>
        <v>0.96826405612892841</v>
      </c>
      <c r="C201" s="54">
        <v>17</v>
      </c>
      <c r="D201" s="54">
        <f t="shared" ca="1" si="52"/>
        <v>0.36605181915792773</v>
      </c>
      <c r="E201" s="54">
        <v>32</v>
      </c>
      <c r="F201" s="54">
        <f t="shared" ca="1" si="53"/>
        <v>0.76817690326363464</v>
      </c>
      <c r="G201" s="54">
        <v>47</v>
      </c>
      <c r="H201" s="54">
        <f t="shared" ca="1" si="54"/>
        <v>0.69042553127690287</v>
      </c>
      <c r="I201" s="54">
        <v>62</v>
      </c>
      <c r="J201" s="54">
        <f t="shared" ca="1" si="54"/>
        <v>0.38991343062917905</v>
      </c>
      <c r="L201" s="57"/>
      <c r="M201" s="57"/>
      <c r="N201" s="57"/>
      <c r="O201" s="57"/>
      <c r="P201" s="57"/>
      <c r="Q201" s="57"/>
      <c r="R201" s="57"/>
      <c r="S201" s="57"/>
      <c r="T201" s="57"/>
      <c r="U201" s="57"/>
    </row>
    <row r="202" spans="1:21" x14ac:dyDescent="0.15">
      <c r="A202" s="54">
        <v>3</v>
      </c>
      <c r="B202" s="54">
        <f t="shared" ca="1" si="51"/>
        <v>0.71611520702669773</v>
      </c>
      <c r="C202" s="54">
        <v>18</v>
      </c>
      <c r="D202" s="54">
        <f t="shared" ca="1" si="52"/>
        <v>0.7633848967509832</v>
      </c>
      <c r="E202" s="54">
        <v>33</v>
      </c>
      <c r="F202" s="54">
        <f t="shared" ca="1" si="53"/>
        <v>6.4954328042469256E-2</v>
      </c>
      <c r="G202" s="54">
        <v>48</v>
      </c>
      <c r="H202" s="54">
        <f t="shared" ca="1" si="54"/>
        <v>0.60645495833106966</v>
      </c>
      <c r="I202" s="54">
        <v>63</v>
      </c>
      <c r="J202" s="54">
        <f t="shared" ca="1" si="54"/>
        <v>6.8408618480816252E-2</v>
      </c>
      <c r="L202" s="57"/>
      <c r="M202" s="57"/>
      <c r="N202" s="57"/>
      <c r="O202" s="57"/>
      <c r="P202" s="57"/>
      <c r="Q202" s="57"/>
      <c r="R202" s="57"/>
      <c r="S202" s="57"/>
      <c r="T202" s="57"/>
      <c r="U202" s="57"/>
    </row>
    <row r="203" spans="1:21" x14ac:dyDescent="0.15">
      <c r="A203" s="54">
        <v>4</v>
      </c>
      <c r="B203" s="54">
        <f t="shared" ca="1" si="51"/>
        <v>0.27389285866636981</v>
      </c>
      <c r="C203" s="54">
        <v>19</v>
      </c>
      <c r="D203" s="54">
        <f t="shared" ca="1" si="52"/>
        <v>0.32972202924884553</v>
      </c>
      <c r="E203" s="54">
        <v>34</v>
      </c>
      <c r="F203" s="54">
        <f t="shared" ca="1" si="53"/>
        <v>0.40799026339425482</v>
      </c>
      <c r="G203" s="54">
        <v>49</v>
      </c>
      <c r="H203" s="54">
        <f t="shared" ca="1" si="54"/>
        <v>0.28330355608935809</v>
      </c>
      <c r="I203" s="54">
        <v>64</v>
      </c>
      <c r="J203" s="54">
        <f t="shared" ca="1" si="54"/>
        <v>0.1087174063930052</v>
      </c>
      <c r="L203" s="57"/>
      <c r="M203" s="57"/>
      <c r="N203" s="57"/>
      <c r="O203" s="57"/>
      <c r="P203" s="57"/>
      <c r="Q203" s="57"/>
      <c r="R203" s="57"/>
      <c r="S203" s="57"/>
      <c r="T203" s="57"/>
      <c r="U203" s="57"/>
    </row>
    <row r="204" spans="1:21" x14ac:dyDescent="0.15">
      <c r="A204" s="54">
        <v>5</v>
      </c>
      <c r="B204" s="54">
        <f t="shared" ca="1" si="51"/>
        <v>4.6555314698750294E-2</v>
      </c>
      <c r="C204" s="54">
        <v>20</v>
      </c>
      <c r="D204" s="54">
        <f t="shared" ca="1" si="52"/>
        <v>0.34449848962257135</v>
      </c>
      <c r="E204" s="54">
        <v>35</v>
      </c>
      <c r="F204" s="54">
        <f t="shared" ca="1" si="53"/>
        <v>0.22955554215745644</v>
      </c>
      <c r="G204" s="54">
        <v>50</v>
      </c>
      <c r="H204" s="54">
        <f t="shared" ca="1" si="54"/>
        <v>0.7201923953229763</v>
      </c>
      <c r="I204" s="54">
        <v>65</v>
      </c>
      <c r="J204" s="54">
        <f t="shared" ca="1" si="54"/>
        <v>0.74844347121967092</v>
      </c>
      <c r="L204" s="57"/>
      <c r="M204" s="57"/>
      <c r="N204" s="57"/>
      <c r="O204" s="57"/>
      <c r="P204" s="57"/>
      <c r="Q204" s="57"/>
      <c r="R204" s="57"/>
      <c r="S204" s="57"/>
      <c r="T204" s="57"/>
      <c r="U204" s="57"/>
    </row>
    <row r="205" spans="1:21" x14ac:dyDescent="0.15">
      <c r="A205" s="54">
        <v>6</v>
      </c>
      <c r="B205" s="54">
        <f t="shared" ca="1" si="51"/>
        <v>0.19728075724150773</v>
      </c>
      <c r="C205" s="54">
        <v>21</v>
      </c>
      <c r="D205" s="54">
        <f t="shared" ca="1" si="52"/>
        <v>0.14952898859867525</v>
      </c>
      <c r="E205" s="54">
        <v>36</v>
      </c>
      <c r="F205" s="54">
        <f t="shared" ca="1" si="53"/>
        <v>0.66779825588933139</v>
      </c>
      <c r="G205" s="54">
        <v>51</v>
      </c>
      <c r="H205" s="54">
        <f t="shared" ca="1" si="54"/>
        <v>0.49883433823752232</v>
      </c>
      <c r="I205" s="54">
        <v>66</v>
      </c>
      <c r="J205" s="54">
        <f t="shared" ca="1" si="54"/>
        <v>0.78376213135983297</v>
      </c>
      <c r="L205" s="57"/>
      <c r="M205" s="57"/>
      <c r="N205" s="57"/>
      <c r="O205" s="57"/>
      <c r="P205" s="57"/>
      <c r="Q205" s="57"/>
      <c r="R205" s="57"/>
      <c r="S205" s="57"/>
      <c r="T205" s="57"/>
      <c r="U205" s="57"/>
    </row>
    <row r="206" spans="1:21" x14ac:dyDescent="0.15">
      <c r="A206" s="54">
        <v>7</v>
      </c>
      <c r="B206" s="54">
        <f t="shared" ca="1" si="51"/>
        <v>0.97304717368038274</v>
      </c>
      <c r="C206" s="54">
        <v>22</v>
      </c>
      <c r="D206" s="54">
        <f t="shared" ca="1" si="52"/>
        <v>0.60900159996362135</v>
      </c>
      <c r="E206" s="54">
        <v>37</v>
      </c>
      <c r="F206" s="54">
        <f t="shared" ca="1" si="53"/>
        <v>0.32671844857574006</v>
      </c>
      <c r="G206" s="54">
        <v>52</v>
      </c>
      <c r="H206" s="54">
        <f t="shared" ca="1" si="54"/>
        <v>2.6723101672092908E-2</v>
      </c>
      <c r="I206" s="54">
        <v>67</v>
      </c>
      <c r="J206" s="54">
        <f t="shared" ca="1" si="54"/>
        <v>0.48469668394397858</v>
      </c>
      <c r="L206" s="57"/>
      <c r="M206" s="57"/>
      <c r="N206" s="57"/>
      <c r="O206" s="57"/>
      <c r="P206" s="57"/>
      <c r="Q206" s="57"/>
      <c r="R206" s="57"/>
      <c r="S206" s="57"/>
      <c r="T206" s="57"/>
      <c r="U206" s="57"/>
    </row>
    <row r="207" spans="1:21" x14ac:dyDescent="0.15">
      <c r="A207" s="54">
        <v>8</v>
      </c>
      <c r="B207" s="54">
        <f t="shared" ca="1" si="51"/>
        <v>0.4846943109472247</v>
      </c>
      <c r="C207" s="54">
        <v>23</v>
      </c>
      <c r="D207" s="54">
        <f t="shared" ca="1" si="52"/>
        <v>0.38817920267362438</v>
      </c>
      <c r="E207" s="54">
        <v>38</v>
      </c>
      <c r="F207" s="54">
        <f t="shared" ca="1" si="53"/>
        <v>7.55675199972482E-2</v>
      </c>
      <c r="G207" s="54">
        <v>53</v>
      </c>
      <c r="H207" s="54">
        <f t="shared" ca="1" si="54"/>
        <v>0.94325385880374002</v>
      </c>
      <c r="I207" s="54">
        <v>68</v>
      </c>
      <c r="J207" s="54">
        <f t="shared" ca="1" si="54"/>
        <v>0.71363467608745679</v>
      </c>
      <c r="L207" s="57"/>
      <c r="M207" s="57"/>
      <c r="N207" s="57"/>
      <c r="O207" s="57"/>
      <c r="P207" s="57"/>
      <c r="Q207" s="57"/>
      <c r="R207" s="57"/>
      <c r="S207" s="57"/>
      <c r="T207" s="57"/>
      <c r="U207" s="57"/>
    </row>
    <row r="208" spans="1:21" x14ac:dyDescent="0.15">
      <c r="A208" s="54">
        <v>9</v>
      </c>
      <c r="B208" s="54">
        <f t="shared" ca="1" si="51"/>
        <v>0.1666657207719352</v>
      </c>
      <c r="C208" s="54">
        <v>24</v>
      </c>
      <c r="D208" s="54">
        <f t="shared" ca="1" si="52"/>
        <v>0.44715726061283456</v>
      </c>
      <c r="E208" s="54">
        <v>39</v>
      </c>
      <c r="F208" s="54">
        <f t="shared" ca="1" si="53"/>
        <v>2.8932243821518489E-2</v>
      </c>
      <c r="G208" s="54">
        <v>54</v>
      </c>
      <c r="H208" s="54">
        <f t="shared" ca="1" si="54"/>
        <v>0.82998557871681677</v>
      </c>
      <c r="I208" s="54">
        <v>69</v>
      </c>
      <c r="J208" s="54">
        <f t="shared" ca="1" si="54"/>
        <v>0.95408168477085931</v>
      </c>
      <c r="L208" s="57"/>
      <c r="M208" s="57"/>
      <c r="N208" s="57"/>
      <c r="O208" s="57"/>
      <c r="P208" s="57"/>
      <c r="Q208" s="57"/>
      <c r="R208" s="57"/>
      <c r="S208" s="57"/>
      <c r="T208" s="57"/>
      <c r="U208" s="57"/>
    </row>
    <row r="209" spans="1:21" x14ac:dyDescent="0.15">
      <c r="A209" s="54">
        <v>10</v>
      </c>
      <c r="B209" s="54">
        <f t="shared" ca="1" si="51"/>
        <v>0.38325026463463419</v>
      </c>
      <c r="C209" s="54">
        <v>25</v>
      </c>
      <c r="D209" s="54">
        <f ca="1">RAND()</f>
        <v>0.98303854081968634</v>
      </c>
      <c r="E209" s="54">
        <v>40</v>
      </c>
      <c r="F209" s="54">
        <f t="shared" ca="1" si="53"/>
        <v>0.24117681298178995</v>
      </c>
      <c r="G209" s="54">
        <v>55</v>
      </c>
      <c r="H209" s="54">
        <f t="shared" ca="1" si="54"/>
        <v>0.26152666173189665</v>
      </c>
      <c r="I209" s="54">
        <v>70</v>
      </c>
      <c r="J209" s="54">
        <f t="shared" ca="1" si="54"/>
        <v>0.34336187458679501</v>
      </c>
      <c r="L209" s="57"/>
      <c r="M209" s="57"/>
      <c r="N209" s="57"/>
      <c r="O209" s="57"/>
      <c r="P209" s="57"/>
      <c r="Q209" s="57"/>
      <c r="R209" s="57"/>
      <c r="S209" s="57"/>
      <c r="T209" s="57"/>
      <c r="U209" s="57"/>
    </row>
    <row r="210" spans="1:21" x14ac:dyDescent="0.15">
      <c r="A210" s="54">
        <v>11</v>
      </c>
      <c r="B210" s="54">
        <f t="shared" ca="1" si="51"/>
        <v>0.72089577297034901</v>
      </c>
      <c r="C210" s="54">
        <v>26</v>
      </c>
      <c r="D210" s="54">
        <f ca="1">RAND()</f>
        <v>0.58433376029780126</v>
      </c>
      <c r="E210" s="54">
        <v>41</v>
      </c>
      <c r="F210" s="54">
        <f t="shared" ca="1" si="53"/>
        <v>0.52412859630630981</v>
      </c>
      <c r="G210" s="54">
        <v>56</v>
      </c>
      <c r="H210" s="54">
        <f t="shared" ca="1" si="54"/>
        <v>0.6433235086476875</v>
      </c>
      <c r="I210" s="54">
        <v>71</v>
      </c>
      <c r="J210" s="54">
        <f t="shared" ca="1" si="54"/>
        <v>0.12612288331503485</v>
      </c>
      <c r="L210" s="57"/>
      <c r="M210" s="57"/>
      <c r="N210" s="57"/>
      <c r="O210" s="57"/>
      <c r="P210" s="57"/>
      <c r="Q210" s="57"/>
      <c r="R210" s="57"/>
      <c r="S210" s="57"/>
      <c r="T210" s="57"/>
      <c r="U210" s="57"/>
    </row>
    <row r="211" spans="1:21" x14ac:dyDescent="0.15">
      <c r="A211" s="54">
        <v>12</v>
      </c>
      <c r="B211" s="54">
        <f t="shared" ca="1" si="51"/>
        <v>6.0776418751816941E-2</v>
      </c>
      <c r="C211" s="54">
        <v>27</v>
      </c>
      <c r="D211" s="54">
        <f ca="1">RAND()</f>
        <v>0.98493735849509867</v>
      </c>
      <c r="E211" s="54">
        <v>42</v>
      </c>
      <c r="F211" s="54">
        <f t="shared" ca="1" si="53"/>
        <v>0.42098671562336987</v>
      </c>
      <c r="G211" s="54">
        <v>57</v>
      </c>
      <c r="H211" s="54">
        <f t="shared" ca="1" si="54"/>
        <v>0.52486517442843517</v>
      </c>
      <c r="I211" s="54">
        <v>72</v>
      </c>
      <c r="J211" s="54">
        <f t="shared" ca="1" si="54"/>
        <v>0.74162669827014183</v>
      </c>
      <c r="L211" s="57"/>
      <c r="M211" s="57"/>
      <c r="N211" s="57"/>
      <c r="O211" s="57"/>
      <c r="P211" s="57"/>
      <c r="Q211" s="57"/>
      <c r="R211" s="57"/>
      <c r="S211" s="57"/>
      <c r="T211" s="57"/>
      <c r="U211" s="57"/>
    </row>
    <row r="212" spans="1:21" x14ac:dyDescent="0.15">
      <c r="A212" s="54">
        <v>13</v>
      </c>
      <c r="B212" s="54">
        <f t="shared" ca="1" si="51"/>
        <v>0.1595407096737278</v>
      </c>
      <c r="C212" s="54">
        <v>28</v>
      </c>
      <c r="D212" s="54">
        <f t="shared" ref="D212:D214" ca="1" si="55">RAND()</f>
        <v>0.12355242905670361</v>
      </c>
      <c r="E212" s="54">
        <v>43</v>
      </c>
      <c r="F212" s="54">
        <f t="shared" ca="1" si="53"/>
        <v>0.37451769542961311</v>
      </c>
      <c r="G212" s="54">
        <v>58</v>
      </c>
      <c r="H212" s="54">
        <f t="shared" ca="1" si="54"/>
        <v>0.54810112299680946</v>
      </c>
      <c r="I212" s="54">
        <v>73</v>
      </c>
      <c r="J212" s="54">
        <f t="shared" ca="1" si="54"/>
        <v>0.45003781535617893</v>
      </c>
      <c r="L212" s="57"/>
      <c r="M212" s="57"/>
      <c r="N212" s="57"/>
      <c r="O212" s="57"/>
      <c r="P212" s="57"/>
      <c r="Q212" s="57"/>
      <c r="R212" s="57"/>
      <c r="S212" s="57"/>
      <c r="T212" s="57"/>
      <c r="U212" s="57"/>
    </row>
    <row r="213" spans="1:21" x14ac:dyDescent="0.15">
      <c r="A213" s="54">
        <v>14</v>
      </c>
      <c r="B213" s="54">
        <f t="shared" ca="1" si="51"/>
        <v>0.81231650332028871</v>
      </c>
      <c r="C213" s="54">
        <v>29</v>
      </c>
      <c r="D213" s="54">
        <f t="shared" ca="1" si="55"/>
        <v>5.8437600609127061E-2</v>
      </c>
      <c r="E213" s="54">
        <v>44</v>
      </c>
      <c r="F213" s="54">
        <f t="shared" ca="1" si="53"/>
        <v>0.73436744165587065</v>
      </c>
      <c r="G213" s="54">
        <v>59</v>
      </c>
      <c r="H213" s="54">
        <f t="shared" ca="1" si="54"/>
        <v>0.18285527437001303</v>
      </c>
      <c r="I213" s="54">
        <v>74</v>
      </c>
      <c r="J213" s="54">
        <f t="shared" ca="1" si="54"/>
        <v>0.45651454986160145</v>
      </c>
      <c r="L213" s="57"/>
      <c r="M213" s="57"/>
      <c r="N213" s="57"/>
      <c r="O213" s="57"/>
      <c r="P213" s="57"/>
      <c r="Q213" s="57"/>
      <c r="R213" s="57"/>
      <c r="S213" s="57"/>
      <c r="T213" s="57"/>
      <c r="U213" s="57"/>
    </row>
    <row r="214" spans="1:21" x14ac:dyDescent="0.15">
      <c r="A214" s="54">
        <v>15</v>
      </c>
      <c r="B214" s="54">
        <f t="shared" ca="1" si="51"/>
        <v>0.53026296406500328</v>
      </c>
      <c r="C214" s="54">
        <v>30</v>
      </c>
      <c r="D214" s="54">
        <f t="shared" ca="1" si="55"/>
        <v>0.47508998111960665</v>
      </c>
      <c r="E214" s="54">
        <v>45</v>
      </c>
      <c r="F214" s="54">
        <f t="shared" ca="1" si="53"/>
        <v>0.22094448040403836</v>
      </c>
      <c r="G214" s="54">
        <v>60</v>
      </c>
      <c r="H214" s="54">
        <f t="shared" ca="1" si="54"/>
        <v>0.17868366063864904</v>
      </c>
      <c r="I214" s="54">
        <v>75</v>
      </c>
      <c r="J214" s="54">
        <f t="shared" ca="1" si="54"/>
        <v>0.90799524686211963</v>
      </c>
      <c r="L214" s="57"/>
      <c r="M214" s="57"/>
      <c r="N214" s="57"/>
      <c r="O214" s="57"/>
      <c r="P214" s="57"/>
      <c r="Q214" s="57"/>
      <c r="R214" s="57"/>
      <c r="S214" s="57"/>
      <c r="T214" s="57"/>
      <c r="U214" s="57"/>
    </row>
    <row r="215" spans="1:21" x14ac:dyDescent="0.15">
      <c r="K215" s="54">
        <v>11</v>
      </c>
      <c r="L215" s="57"/>
      <c r="M215" s="57"/>
      <c r="N215" s="57"/>
      <c r="O215" s="57"/>
      <c r="P215" s="57"/>
      <c r="Q215" s="57"/>
      <c r="R215" s="57"/>
      <c r="S215" s="57"/>
      <c r="T215" s="57"/>
      <c r="U215" s="57"/>
    </row>
    <row r="220" spans="1:21" x14ac:dyDescent="0.15">
      <c r="A220" s="54">
        <v>1</v>
      </c>
      <c r="B220" s="54">
        <f t="shared" ref="B220:B234" ca="1" si="56">RAND()</f>
        <v>0.2758277164649876</v>
      </c>
      <c r="C220" s="54">
        <v>16</v>
      </c>
      <c r="D220" s="54">
        <f t="shared" ref="D220:D228" ca="1" si="57">RAND()</f>
        <v>0.26899038437405498</v>
      </c>
      <c r="E220" s="54">
        <v>31</v>
      </c>
      <c r="F220" s="54">
        <f t="shared" ref="F220:F234" ca="1" si="58">RAND()</f>
        <v>0.25141258348966511</v>
      </c>
      <c r="G220" s="54">
        <v>46</v>
      </c>
      <c r="H220" s="54">
        <f t="shared" ref="H220:J234" ca="1" si="59">RAND()</f>
        <v>0.32866575035440282</v>
      </c>
      <c r="I220" s="54">
        <v>61</v>
      </c>
      <c r="J220" s="54">
        <f t="shared" ca="1" si="59"/>
        <v>0.94827866988840914</v>
      </c>
      <c r="L220" s="57"/>
      <c r="M220" s="57"/>
      <c r="N220" s="57"/>
      <c r="O220" s="57"/>
      <c r="P220" s="57"/>
      <c r="Q220" s="57"/>
      <c r="R220" s="57"/>
      <c r="S220" s="57"/>
      <c r="T220" s="57"/>
      <c r="U220" s="57"/>
    </row>
    <row r="221" spans="1:21" x14ac:dyDescent="0.15">
      <c r="A221" s="54">
        <v>2</v>
      </c>
      <c r="B221" s="54">
        <f t="shared" ca="1" si="56"/>
        <v>0.17790258680529925</v>
      </c>
      <c r="C221" s="54">
        <v>17</v>
      </c>
      <c r="D221" s="54">
        <f t="shared" ca="1" si="57"/>
        <v>0.57706875812524216</v>
      </c>
      <c r="E221" s="54">
        <v>32</v>
      </c>
      <c r="F221" s="54">
        <f t="shared" ca="1" si="58"/>
        <v>0.48721180061101943</v>
      </c>
      <c r="G221" s="54">
        <v>47</v>
      </c>
      <c r="H221" s="54">
        <f t="shared" ca="1" si="59"/>
        <v>0.40059235049379893</v>
      </c>
      <c r="I221" s="54">
        <v>62</v>
      </c>
      <c r="J221" s="54">
        <f t="shared" ca="1" si="59"/>
        <v>0.52665865399231127</v>
      </c>
      <c r="L221" s="57"/>
      <c r="M221" s="57"/>
      <c r="N221" s="57"/>
      <c r="O221" s="57"/>
      <c r="P221" s="57"/>
      <c r="Q221" s="57"/>
      <c r="R221" s="57"/>
      <c r="S221" s="57"/>
      <c r="T221" s="57"/>
      <c r="U221" s="57"/>
    </row>
    <row r="222" spans="1:21" x14ac:dyDescent="0.15">
      <c r="A222" s="54">
        <v>3</v>
      </c>
      <c r="B222" s="54">
        <f t="shared" ca="1" si="56"/>
        <v>0.77130574874590907</v>
      </c>
      <c r="C222" s="54">
        <v>18</v>
      </c>
      <c r="D222" s="54">
        <f t="shared" ca="1" si="57"/>
        <v>6.0107898496539192E-2</v>
      </c>
      <c r="E222" s="54">
        <v>33</v>
      </c>
      <c r="F222" s="54">
        <f t="shared" ca="1" si="58"/>
        <v>0.3002185202945602</v>
      </c>
      <c r="G222" s="54">
        <v>48</v>
      </c>
      <c r="H222" s="54">
        <f t="shared" ca="1" si="59"/>
        <v>0.51126848566452343</v>
      </c>
      <c r="I222" s="54">
        <v>63</v>
      </c>
      <c r="J222" s="54">
        <f t="shared" ca="1" si="59"/>
        <v>0.93034175123631946</v>
      </c>
      <c r="L222" s="57"/>
      <c r="M222" s="57"/>
      <c r="N222" s="57"/>
      <c r="O222" s="57"/>
      <c r="P222" s="57"/>
      <c r="Q222" s="57"/>
      <c r="R222" s="57"/>
      <c r="S222" s="57"/>
      <c r="T222" s="57"/>
      <c r="U222" s="57"/>
    </row>
    <row r="223" spans="1:21" x14ac:dyDescent="0.15">
      <c r="A223" s="54">
        <v>4</v>
      </c>
      <c r="B223" s="54">
        <f t="shared" ca="1" si="56"/>
        <v>0.37359568579556901</v>
      </c>
      <c r="C223" s="54">
        <v>19</v>
      </c>
      <c r="D223" s="54">
        <f t="shared" ca="1" si="57"/>
        <v>0.79323649291717713</v>
      </c>
      <c r="E223" s="54">
        <v>34</v>
      </c>
      <c r="F223" s="54">
        <f t="shared" ca="1" si="58"/>
        <v>9.8175237083680367E-2</v>
      </c>
      <c r="G223" s="54">
        <v>49</v>
      </c>
      <c r="H223" s="54">
        <f t="shared" ca="1" si="59"/>
        <v>0.45167444068661067</v>
      </c>
      <c r="I223" s="54">
        <v>64</v>
      </c>
      <c r="J223" s="54">
        <f t="shared" ca="1" si="59"/>
        <v>0.69190789619638093</v>
      </c>
      <c r="L223" s="57"/>
      <c r="M223" s="57"/>
      <c r="N223" s="57"/>
      <c r="O223" s="57"/>
      <c r="P223" s="57"/>
      <c r="Q223" s="57"/>
      <c r="R223" s="57"/>
      <c r="S223" s="57"/>
      <c r="T223" s="57"/>
      <c r="U223" s="57"/>
    </row>
    <row r="224" spans="1:21" x14ac:dyDescent="0.15">
      <c r="A224" s="54">
        <v>5</v>
      </c>
      <c r="B224" s="54">
        <f t="shared" ca="1" si="56"/>
        <v>0.68356881343648768</v>
      </c>
      <c r="C224" s="54">
        <v>20</v>
      </c>
      <c r="D224" s="54">
        <f t="shared" ca="1" si="57"/>
        <v>0.95156293249411272</v>
      </c>
      <c r="E224" s="54">
        <v>35</v>
      </c>
      <c r="F224" s="54">
        <f t="shared" ca="1" si="58"/>
        <v>0.98781407963682732</v>
      </c>
      <c r="G224" s="54">
        <v>50</v>
      </c>
      <c r="H224" s="54">
        <f t="shared" ca="1" si="59"/>
        <v>0.54304612888943438</v>
      </c>
      <c r="I224" s="54">
        <v>65</v>
      </c>
      <c r="J224" s="54">
        <f t="shared" ca="1" si="59"/>
        <v>0.5130287109165369</v>
      </c>
      <c r="L224" s="57"/>
      <c r="M224" s="57"/>
      <c r="N224" s="57"/>
      <c r="O224" s="57"/>
      <c r="P224" s="57"/>
      <c r="Q224" s="57"/>
      <c r="R224" s="57"/>
      <c r="S224" s="57"/>
      <c r="T224" s="57"/>
      <c r="U224" s="57"/>
    </row>
    <row r="225" spans="1:21" x14ac:dyDescent="0.15">
      <c r="A225" s="54">
        <v>6</v>
      </c>
      <c r="B225" s="54">
        <f t="shared" ca="1" si="56"/>
        <v>0.88705864777713306</v>
      </c>
      <c r="C225" s="54">
        <v>21</v>
      </c>
      <c r="D225" s="54">
        <f t="shared" ca="1" si="57"/>
        <v>0.13252223327974</v>
      </c>
      <c r="E225" s="54">
        <v>36</v>
      </c>
      <c r="F225" s="54">
        <f t="shared" ca="1" si="58"/>
        <v>0.46099720442746495</v>
      </c>
      <c r="G225" s="54">
        <v>51</v>
      </c>
      <c r="H225" s="54">
        <f t="shared" ca="1" si="59"/>
        <v>0.65637259228592049</v>
      </c>
      <c r="I225" s="54">
        <v>66</v>
      </c>
      <c r="J225" s="54">
        <f t="shared" ca="1" si="59"/>
        <v>0.92004359306156624</v>
      </c>
      <c r="L225" s="57"/>
      <c r="M225" s="57"/>
      <c r="N225" s="57"/>
      <c r="O225" s="57"/>
      <c r="P225" s="57"/>
      <c r="Q225" s="57"/>
      <c r="R225" s="57"/>
      <c r="S225" s="57"/>
      <c r="T225" s="57"/>
      <c r="U225" s="57"/>
    </row>
    <row r="226" spans="1:21" x14ac:dyDescent="0.15">
      <c r="A226" s="54">
        <v>7</v>
      </c>
      <c r="B226" s="54">
        <f t="shared" ca="1" si="56"/>
        <v>0.82608097561584437</v>
      </c>
      <c r="C226" s="54">
        <v>22</v>
      </c>
      <c r="D226" s="54">
        <f t="shared" ca="1" si="57"/>
        <v>0.35003812593502226</v>
      </c>
      <c r="E226" s="54">
        <v>37</v>
      </c>
      <c r="F226" s="54">
        <f t="shared" ca="1" si="58"/>
        <v>0.36900789987259264</v>
      </c>
      <c r="G226" s="54">
        <v>52</v>
      </c>
      <c r="H226" s="54">
        <f t="shared" ca="1" si="59"/>
        <v>0.39592808262144119</v>
      </c>
      <c r="I226" s="54">
        <v>67</v>
      </c>
      <c r="J226" s="54">
        <f t="shared" ca="1" si="59"/>
        <v>0.28308207938762542</v>
      </c>
      <c r="L226" s="57"/>
      <c r="M226" s="57"/>
      <c r="N226" s="57"/>
      <c r="O226" s="57"/>
      <c r="P226" s="57"/>
      <c r="Q226" s="57"/>
      <c r="R226" s="57"/>
      <c r="S226" s="57"/>
      <c r="T226" s="57"/>
      <c r="U226" s="57"/>
    </row>
    <row r="227" spans="1:21" x14ac:dyDescent="0.15">
      <c r="A227" s="54">
        <v>8</v>
      </c>
      <c r="B227" s="54">
        <f t="shared" ca="1" si="56"/>
        <v>0.3550748748764021</v>
      </c>
      <c r="C227" s="54">
        <v>23</v>
      </c>
      <c r="D227" s="54">
        <f t="shared" ca="1" si="57"/>
        <v>0.20499311675365806</v>
      </c>
      <c r="E227" s="54">
        <v>38</v>
      </c>
      <c r="F227" s="54">
        <f t="shared" ca="1" si="58"/>
        <v>0.15510998253877173</v>
      </c>
      <c r="G227" s="54">
        <v>53</v>
      </c>
      <c r="H227" s="54">
        <f t="shared" ca="1" si="59"/>
        <v>0.49990777340159409</v>
      </c>
      <c r="I227" s="54">
        <v>68</v>
      </c>
      <c r="J227" s="54">
        <f t="shared" ca="1" si="59"/>
        <v>4.2517989764367936E-3</v>
      </c>
      <c r="L227" s="57"/>
      <c r="M227" s="57"/>
      <c r="N227" s="57"/>
      <c r="O227" s="57"/>
      <c r="P227" s="57"/>
      <c r="Q227" s="57"/>
      <c r="R227" s="57"/>
      <c r="S227" s="57"/>
      <c r="T227" s="57"/>
      <c r="U227" s="57"/>
    </row>
    <row r="228" spans="1:21" x14ac:dyDescent="0.15">
      <c r="A228" s="54">
        <v>9</v>
      </c>
      <c r="B228" s="54">
        <f t="shared" ca="1" si="56"/>
        <v>0.4419790855480541</v>
      </c>
      <c r="C228" s="54">
        <v>24</v>
      </c>
      <c r="D228" s="54">
        <f t="shared" ca="1" si="57"/>
        <v>0.76119199695858575</v>
      </c>
      <c r="E228" s="54">
        <v>39</v>
      </c>
      <c r="F228" s="54">
        <f t="shared" ca="1" si="58"/>
        <v>0.5143067901536762</v>
      </c>
      <c r="G228" s="54">
        <v>54</v>
      </c>
      <c r="H228" s="54">
        <f t="shared" ca="1" si="59"/>
        <v>0.81843851935887069</v>
      </c>
      <c r="I228" s="54">
        <v>69</v>
      </c>
      <c r="J228" s="54">
        <f t="shared" ca="1" si="59"/>
        <v>0.71312215406184232</v>
      </c>
      <c r="L228" s="57"/>
      <c r="M228" s="57"/>
      <c r="N228" s="57"/>
      <c r="O228" s="57"/>
      <c r="P228" s="57"/>
      <c r="Q228" s="57"/>
      <c r="R228" s="57"/>
      <c r="S228" s="57"/>
      <c r="T228" s="57"/>
      <c r="U228" s="57"/>
    </row>
    <row r="229" spans="1:21" x14ac:dyDescent="0.15">
      <c r="A229" s="54">
        <v>10</v>
      </c>
      <c r="B229" s="54">
        <f t="shared" ca="1" si="56"/>
        <v>0.46284428291934721</v>
      </c>
      <c r="C229" s="54">
        <v>25</v>
      </c>
      <c r="D229" s="54">
        <f ca="1">RAND()</f>
        <v>0.10900495666380061</v>
      </c>
      <c r="E229" s="54">
        <v>40</v>
      </c>
      <c r="F229" s="54">
        <f t="shared" ca="1" si="58"/>
        <v>0.97330900540869114</v>
      </c>
      <c r="G229" s="54">
        <v>55</v>
      </c>
      <c r="H229" s="54">
        <f t="shared" ca="1" si="59"/>
        <v>0.73595866408509536</v>
      </c>
      <c r="I229" s="54">
        <v>70</v>
      </c>
      <c r="J229" s="54">
        <f t="shared" ca="1" si="59"/>
        <v>3.0279257354564049E-2</v>
      </c>
      <c r="L229" s="57"/>
      <c r="M229" s="57"/>
      <c r="N229" s="57"/>
      <c r="O229" s="57"/>
      <c r="P229" s="57"/>
      <c r="Q229" s="57"/>
      <c r="R229" s="57"/>
      <c r="S229" s="57"/>
      <c r="T229" s="57"/>
      <c r="U229" s="57"/>
    </row>
    <row r="230" spans="1:21" x14ac:dyDescent="0.15">
      <c r="A230" s="54">
        <v>11</v>
      </c>
      <c r="B230" s="54">
        <f t="shared" ca="1" si="56"/>
        <v>0.12216884813800388</v>
      </c>
      <c r="C230" s="54">
        <v>26</v>
      </c>
      <c r="D230" s="54">
        <f ca="1">RAND()</f>
        <v>0.38266088926825892</v>
      </c>
      <c r="E230" s="54">
        <v>41</v>
      </c>
      <c r="F230" s="54">
        <f t="shared" ca="1" si="58"/>
        <v>3.2655913493257027E-2</v>
      </c>
      <c r="G230" s="54">
        <v>56</v>
      </c>
      <c r="H230" s="54">
        <f t="shared" ca="1" si="59"/>
        <v>0.49036352406518724</v>
      </c>
      <c r="I230" s="54">
        <v>71</v>
      </c>
      <c r="J230" s="54">
        <f t="shared" ca="1" si="59"/>
        <v>5.4429853203112666E-2</v>
      </c>
      <c r="L230" s="57"/>
      <c r="M230" s="57"/>
      <c r="N230" s="57"/>
      <c r="O230" s="57"/>
      <c r="P230" s="57"/>
      <c r="Q230" s="57"/>
      <c r="R230" s="57"/>
      <c r="S230" s="57"/>
      <c r="T230" s="57"/>
      <c r="U230" s="57"/>
    </row>
    <row r="231" spans="1:21" x14ac:dyDescent="0.15">
      <c r="A231" s="54">
        <v>12</v>
      </c>
      <c r="B231" s="54">
        <f t="shared" ca="1" si="56"/>
        <v>0.26368793467655216</v>
      </c>
      <c r="C231" s="54">
        <v>27</v>
      </c>
      <c r="D231" s="54">
        <f ca="1">RAND()</f>
        <v>0.80426319605469021</v>
      </c>
      <c r="E231" s="54">
        <v>42</v>
      </c>
      <c r="F231" s="54">
        <f t="shared" ca="1" si="58"/>
        <v>0.90840084637518903</v>
      </c>
      <c r="G231" s="54">
        <v>57</v>
      </c>
      <c r="H231" s="54">
        <f t="shared" ca="1" si="59"/>
        <v>0.7758819101507739</v>
      </c>
      <c r="I231" s="54">
        <v>72</v>
      </c>
      <c r="J231" s="54">
        <f t="shared" ca="1" si="59"/>
        <v>0.60588450156974105</v>
      </c>
      <c r="L231" s="57"/>
      <c r="M231" s="57"/>
      <c r="N231" s="57"/>
      <c r="O231" s="57"/>
      <c r="P231" s="57"/>
      <c r="Q231" s="57"/>
      <c r="R231" s="57"/>
      <c r="S231" s="57"/>
      <c r="T231" s="57"/>
      <c r="U231" s="57"/>
    </row>
    <row r="232" spans="1:21" x14ac:dyDescent="0.15">
      <c r="A232" s="54">
        <v>13</v>
      </c>
      <c r="B232" s="54">
        <f t="shared" ca="1" si="56"/>
        <v>0.96064114466138073</v>
      </c>
      <c r="C232" s="54">
        <v>28</v>
      </c>
      <c r="D232" s="54">
        <f t="shared" ref="D232:D234" ca="1" si="60">RAND()</f>
        <v>2.0694498196950684E-2</v>
      </c>
      <c r="E232" s="54">
        <v>43</v>
      </c>
      <c r="F232" s="54">
        <f t="shared" ca="1" si="58"/>
        <v>0.43606444188552484</v>
      </c>
      <c r="G232" s="54">
        <v>58</v>
      </c>
      <c r="H232" s="54">
        <f t="shared" ca="1" si="59"/>
        <v>8.8574459530055494E-2</v>
      </c>
      <c r="I232" s="54">
        <v>73</v>
      </c>
      <c r="J232" s="54">
        <f t="shared" ca="1" si="59"/>
        <v>0.9385149868616508</v>
      </c>
      <c r="L232" s="57"/>
      <c r="M232" s="57"/>
      <c r="N232" s="57"/>
      <c r="O232" s="57"/>
      <c r="P232" s="57"/>
      <c r="Q232" s="57"/>
      <c r="R232" s="57"/>
      <c r="S232" s="57"/>
      <c r="T232" s="57"/>
      <c r="U232" s="57"/>
    </row>
    <row r="233" spans="1:21" x14ac:dyDescent="0.15">
      <c r="A233" s="54">
        <v>14</v>
      </c>
      <c r="B233" s="54">
        <f t="shared" ca="1" si="56"/>
        <v>0.74453498388143136</v>
      </c>
      <c r="C233" s="54">
        <v>29</v>
      </c>
      <c r="D233" s="54">
        <f t="shared" ca="1" si="60"/>
        <v>5.4643306174315898E-2</v>
      </c>
      <c r="E233" s="54">
        <v>44</v>
      </c>
      <c r="F233" s="54">
        <f t="shared" ca="1" si="58"/>
        <v>0.13457768328597897</v>
      </c>
      <c r="G233" s="54">
        <v>59</v>
      </c>
      <c r="H233" s="54">
        <f t="shared" ca="1" si="59"/>
        <v>0.46503266260907505</v>
      </c>
      <c r="I233" s="54">
        <v>74</v>
      </c>
      <c r="J233" s="54">
        <f t="shared" ca="1" si="59"/>
        <v>0.99510231011460126</v>
      </c>
      <c r="L233" s="57"/>
      <c r="M233" s="57"/>
      <c r="N233" s="57"/>
      <c r="O233" s="57"/>
      <c r="P233" s="57"/>
      <c r="Q233" s="57"/>
      <c r="R233" s="57"/>
      <c r="S233" s="57"/>
      <c r="T233" s="57"/>
      <c r="U233" s="57"/>
    </row>
    <row r="234" spans="1:21" x14ac:dyDescent="0.15">
      <c r="A234" s="54">
        <v>15</v>
      </c>
      <c r="B234" s="54">
        <f t="shared" ca="1" si="56"/>
        <v>0.64902186565442865</v>
      </c>
      <c r="C234" s="54">
        <v>30</v>
      </c>
      <c r="D234" s="54">
        <f t="shared" ca="1" si="60"/>
        <v>0.75828853863285983</v>
      </c>
      <c r="E234" s="54">
        <v>45</v>
      </c>
      <c r="F234" s="54">
        <f t="shared" ca="1" si="58"/>
        <v>1.6042966864360908E-2</v>
      </c>
      <c r="G234" s="54">
        <v>60</v>
      </c>
      <c r="H234" s="54">
        <f t="shared" ca="1" si="59"/>
        <v>0.1490704807369102</v>
      </c>
      <c r="I234" s="54">
        <v>75</v>
      </c>
      <c r="J234" s="54">
        <f t="shared" ca="1" si="59"/>
        <v>0.57948867738753007</v>
      </c>
      <c r="L234" s="57"/>
      <c r="M234" s="57"/>
      <c r="N234" s="57"/>
      <c r="O234" s="57"/>
      <c r="P234" s="57"/>
      <c r="Q234" s="57"/>
      <c r="R234" s="57"/>
      <c r="S234" s="57"/>
      <c r="T234" s="57"/>
      <c r="U234" s="57"/>
    </row>
    <row r="235" spans="1:21" x14ac:dyDescent="0.15">
      <c r="K235" s="54">
        <v>12</v>
      </c>
      <c r="L235" s="57"/>
      <c r="M235" s="57"/>
      <c r="N235" s="57"/>
      <c r="O235" s="57"/>
      <c r="P235" s="57"/>
      <c r="Q235" s="57"/>
      <c r="R235" s="57"/>
      <c r="S235" s="57"/>
      <c r="T235" s="57"/>
      <c r="U235" s="57"/>
    </row>
    <row r="240" spans="1:21" x14ac:dyDescent="0.15">
      <c r="A240" s="54">
        <v>1</v>
      </c>
      <c r="B240" s="54">
        <f t="shared" ref="B240:B254" ca="1" si="61">RAND()</f>
        <v>0.17716747061131632</v>
      </c>
      <c r="C240" s="54">
        <v>16</v>
      </c>
      <c r="D240" s="54">
        <f t="shared" ref="D240:D248" ca="1" si="62">RAND()</f>
        <v>6.9273823616921915E-2</v>
      </c>
      <c r="E240" s="54">
        <v>31</v>
      </c>
      <c r="F240" s="54">
        <f t="shared" ref="F240:F254" ca="1" si="63">RAND()</f>
        <v>0.50927599219846698</v>
      </c>
      <c r="G240" s="54">
        <v>46</v>
      </c>
      <c r="H240" s="54">
        <f t="shared" ref="H240:J254" ca="1" si="64">RAND()</f>
        <v>0.3469753992313086</v>
      </c>
      <c r="I240" s="54">
        <v>61</v>
      </c>
      <c r="J240" s="54">
        <f t="shared" ca="1" si="64"/>
        <v>0.83681932973018347</v>
      </c>
      <c r="L240" s="57"/>
      <c r="M240" s="57"/>
      <c r="N240" s="57"/>
      <c r="O240" s="57"/>
      <c r="P240" s="57"/>
      <c r="Q240" s="57"/>
      <c r="R240" s="57"/>
      <c r="S240" s="57"/>
      <c r="T240" s="57"/>
      <c r="U240" s="57"/>
    </row>
    <row r="241" spans="1:21" x14ac:dyDescent="0.15">
      <c r="A241" s="54">
        <v>2</v>
      </c>
      <c r="B241" s="54">
        <f t="shared" ca="1" si="61"/>
        <v>0.54072206353801355</v>
      </c>
      <c r="C241" s="54">
        <v>17</v>
      </c>
      <c r="D241" s="54">
        <f t="shared" ca="1" si="62"/>
        <v>0.64690613124843921</v>
      </c>
      <c r="E241" s="54">
        <v>32</v>
      </c>
      <c r="F241" s="54">
        <f t="shared" ca="1" si="63"/>
        <v>0.97373964465438612</v>
      </c>
      <c r="G241" s="54">
        <v>47</v>
      </c>
      <c r="H241" s="54">
        <f t="shared" ca="1" si="64"/>
        <v>0.45976067139063914</v>
      </c>
      <c r="I241" s="54">
        <v>62</v>
      </c>
      <c r="J241" s="54">
        <f t="shared" ca="1" si="64"/>
        <v>0.85049328445324224</v>
      </c>
      <c r="L241" s="57"/>
      <c r="M241" s="57"/>
      <c r="N241" s="57"/>
      <c r="O241" s="57"/>
      <c r="P241" s="57"/>
      <c r="Q241" s="57"/>
      <c r="R241" s="57"/>
      <c r="S241" s="57"/>
      <c r="T241" s="57"/>
      <c r="U241" s="57"/>
    </row>
    <row r="242" spans="1:21" x14ac:dyDescent="0.15">
      <c r="A242" s="54">
        <v>3</v>
      </c>
      <c r="B242" s="54">
        <f t="shared" ca="1" si="61"/>
        <v>0.65967106319833912</v>
      </c>
      <c r="C242" s="54">
        <v>18</v>
      </c>
      <c r="D242" s="54">
        <f t="shared" ca="1" si="62"/>
        <v>0.238763568737553</v>
      </c>
      <c r="E242" s="54">
        <v>33</v>
      </c>
      <c r="F242" s="54">
        <f t="shared" ca="1" si="63"/>
        <v>0.10289888975624439</v>
      </c>
      <c r="G242" s="54">
        <v>48</v>
      </c>
      <c r="H242" s="54">
        <f t="shared" ca="1" si="64"/>
        <v>0.69725152208736085</v>
      </c>
      <c r="I242" s="54">
        <v>63</v>
      </c>
      <c r="J242" s="54">
        <f t="shared" ca="1" si="64"/>
        <v>0.87265096381871277</v>
      </c>
      <c r="L242" s="57"/>
      <c r="M242" s="57"/>
      <c r="N242" s="57"/>
      <c r="O242" s="57"/>
      <c r="P242" s="57"/>
      <c r="Q242" s="57"/>
      <c r="R242" s="57"/>
      <c r="S242" s="57"/>
      <c r="T242" s="57"/>
      <c r="U242" s="57"/>
    </row>
    <row r="243" spans="1:21" x14ac:dyDescent="0.15">
      <c r="A243" s="54">
        <v>4</v>
      </c>
      <c r="B243" s="54">
        <f t="shared" ca="1" si="61"/>
        <v>0.91598540888866486</v>
      </c>
      <c r="C243" s="54">
        <v>19</v>
      </c>
      <c r="D243" s="54">
        <f t="shared" ca="1" si="62"/>
        <v>0.75740859950939021</v>
      </c>
      <c r="E243" s="54">
        <v>34</v>
      </c>
      <c r="F243" s="54">
        <f t="shared" ca="1" si="63"/>
        <v>0.42893940424801191</v>
      </c>
      <c r="G243" s="54">
        <v>49</v>
      </c>
      <c r="H243" s="54">
        <f t="shared" ca="1" si="64"/>
        <v>0.2437094275304007</v>
      </c>
      <c r="I243" s="54">
        <v>64</v>
      </c>
      <c r="J243" s="54">
        <f t="shared" ca="1" si="64"/>
        <v>0.9779744809226012</v>
      </c>
      <c r="L243" s="57"/>
      <c r="M243" s="57"/>
      <c r="N243" s="57"/>
      <c r="O243" s="57"/>
      <c r="P243" s="57"/>
      <c r="Q243" s="57"/>
      <c r="R243" s="57"/>
      <c r="S243" s="57"/>
      <c r="T243" s="57"/>
      <c r="U243" s="57"/>
    </row>
    <row r="244" spans="1:21" x14ac:dyDescent="0.15">
      <c r="A244" s="54">
        <v>5</v>
      </c>
      <c r="B244" s="54">
        <f t="shared" ca="1" si="61"/>
        <v>0.78885825627484496</v>
      </c>
      <c r="C244" s="54">
        <v>20</v>
      </c>
      <c r="D244" s="54">
        <f t="shared" ca="1" si="62"/>
        <v>0.71213675859232306</v>
      </c>
      <c r="E244" s="54">
        <v>35</v>
      </c>
      <c r="F244" s="54">
        <f t="shared" ca="1" si="63"/>
        <v>0.34925058475795401</v>
      </c>
      <c r="G244" s="54">
        <v>50</v>
      </c>
      <c r="H244" s="54">
        <f t="shared" ca="1" si="64"/>
        <v>0.46313623733413756</v>
      </c>
      <c r="I244" s="54">
        <v>65</v>
      </c>
      <c r="J244" s="54">
        <f t="shared" ca="1" si="64"/>
        <v>0.34005760062702195</v>
      </c>
      <c r="L244" s="57"/>
      <c r="M244" s="57"/>
      <c r="N244" s="57"/>
      <c r="O244" s="57"/>
      <c r="P244" s="57"/>
      <c r="Q244" s="57"/>
      <c r="R244" s="57"/>
      <c r="S244" s="57"/>
      <c r="T244" s="57"/>
      <c r="U244" s="57"/>
    </row>
    <row r="245" spans="1:21" x14ac:dyDescent="0.15">
      <c r="A245" s="54">
        <v>6</v>
      </c>
      <c r="B245" s="54">
        <f t="shared" ca="1" si="61"/>
        <v>0.62568538234757587</v>
      </c>
      <c r="C245" s="54">
        <v>21</v>
      </c>
      <c r="D245" s="54">
        <f t="shared" ca="1" si="62"/>
        <v>0.58790657493316723</v>
      </c>
      <c r="E245" s="54">
        <v>36</v>
      </c>
      <c r="F245" s="54">
        <f t="shared" ca="1" si="63"/>
        <v>0.83519742346419124</v>
      </c>
      <c r="G245" s="54">
        <v>51</v>
      </c>
      <c r="H245" s="54">
        <f t="shared" ca="1" si="64"/>
        <v>0.22439400357855699</v>
      </c>
      <c r="I245" s="54">
        <v>66</v>
      </c>
      <c r="J245" s="54">
        <f t="shared" ca="1" si="64"/>
        <v>0.97856854687322792</v>
      </c>
      <c r="L245" s="57"/>
      <c r="M245" s="57"/>
      <c r="N245" s="57"/>
      <c r="O245" s="57"/>
      <c r="P245" s="57"/>
      <c r="Q245" s="57"/>
      <c r="R245" s="57"/>
      <c r="S245" s="57"/>
      <c r="T245" s="57"/>
      <c r="U245" s="57"/>
    </row>
    <row r="246" spans="1:21" x14ac:dyDescent="0.15">
      <c r="A246" s="54">
        <v>7</v>
      </c>
      <c r="B246" s="54">
        <f t="shared" ca="1" si="61"/>
        <v>0.64167699310401416</v>
      </c>
      <c r="C246" s="54">
        <v>22</v>
      </c>
      <c r="D246" s="54">
        <f t="shared" ca="1" si="62"/>
        <v>0.72312396800918521</v>
      </c>
      <c r="E246" s="54">
        <v>37</v>
      </c>
      <c r="F246" s="54">
        <f t="shared" ca="1" si="63"/>
        <v>0.2690167659268311</v>
      </c>
      <c r="G246" s="54">
        <v>52</v>
      </c>
      <c r="H246" s="54">
        <f t="shared" ca="1" si="64"/>
        <v>0.84327364853200526</v>
      </c>
      <c r="I246" s="54">
        <v>67</v>
      </c>
      <c r="J246" s="54">
        <f t="shared" ca="1" si="64"/>
        <v>0.37904436568464561</v>
      </c>
      <c r="L246" s="57"/>
      <c r="M246" s="57"/>
      <c r="N246" s="57"/>
      <c r="O246" s="57"/>
      <c r="P246" s="57"/>
      <c r="Q246" s="57"/>
      <c r="R246" s="57"/>
      <c r="S246" s="57"/>
      <c r="T246" s="57"/>
      <c r="U246" s="57"/>
    </row>
    <row r="247" spans="1:21" x14ac:dyDescent="0.15">
      <c r="A247" s="54">
        <v>8</v>
      </c>
      <c r="B247" s="54">
        <f t="shared" ca="1" si="61"/>
        <v>0.85379407881576785</v>
      </c>
      <c r="C247" s="54">
        <v>23</v>
      </c>
      <c r="D247" s="54">
        <f t="shared" ca="1" si="62"/>
        <v>0.96493871524233898</v>
      </c>
      <c r="E247" s="54">
        <v>38</v>
      </c>
      <c r="F247" s="54">
        <f t="shared" ca="1" si="63"/>
        <v>0.59112811401536913</v>
      </c>
      <c r="G247" s="54">
        <v>53</v>
      </c>
      <c r="H247" s="54">
        <f t="shared" ca="1" si="64"/>
        <v>3.4788656092215486E-2</v>
      </c>
      <c r="I247" s="54">
        <v>68</v>
      </c>
      <c r="J247" s="54">
        <f t="shared" ca="1" si="64"/>
        <v>0.62990878391834837</v>
      </c>
      <c r="L247" s="57"/>
      <c r="M247" s="57"/>
      <c r="N247" s="57"/>
      <c r="O247" s="57"/>
      <c r="P247" s="57"/>
      <c r="Q247" s="57"/>
      <c r="R247" s="57"/>
      <c r="S247" s="57"/>
      <c r="T247" s="57"/>
      <c r="U247" s="57"/>
    </row>
    <row r="248" spans="1:21" x14ac:dyDescent="0.15">
      <c r="A248" s="54">
        <v>9</v>
      </c>
      <c r="B248" s="54">
        <f t="shared" ca="1" si="61"/>
        <v>0.10058106744156692</v>
      </c>
      <c r="C248" s="54">
        <v>24</v>
      </c>
      <c r="D248" s="54">
        <f t="shared" ca="1" si="62"/>
        <v>0.71692736545136815</v>
      </c>
      <c r="E248" s="54">
        <v>39</v>
      </c>
      <c r="F248" s="54">
        <f t="shared" ca="1" si="63"/>
        <v>0.14257582435029792</v>
      </c>
      <c r="G248" s="54">
        <v>54</v>
      </c>
      <c r="H248" s="54">
        <f t="shared" ca="1" si="64"/>
        <v>7.3130880118751018E-2</v>
      </c>
      <c r="I248" s="54">
        <v>69</v>
      </c>
      <c r="J248" s="54">
        <f t="shared" ca="1" si="64"/>
        <v>0.65183431034981998</v>
      </c>
      <c r="L248" s="57"/>
      <c r="M248" s="57"/>
      <c r="N248" s="57"/>
      <c r="O248" s="57"/>
      <c r="P248" s="57"/>
      <c r="Q248" s="57"/>
      <c r="R248" s="57"/>
      <c r="S248" s="57"/>
      <c r="T248" s="57"/>
      <c r="U248" s="57"/>
    </row>
    <row r="249" spans="1:21" x14ac:dyDescent="0.15">
      <c r="A249" s="54">
        <v>10</v>
      </c>
      <c r="B249" s="54">
        <f t="shared" ca="1" si="61"/>
        <v>6.6772112116624815E-2</v>
      </c>
      <c r="C249" s="54">
        <v>25</v>
      </c>
      <c r="D249" s="54">
        <f ca="1">RAND()</f>
        <v>0.64516284241261534</v>
      </c>
      <c r="E249" s="54">
        <v>40</v>
      </c>
      <c r="F249" s="54">
        <f t="shared" ca="1" si="63"/>
        <v>0.84673944273646329</v>
      </c>
      <c r="G249" s="54">
        <v>55</v>
      </c>
      <c r="H249" s="54">
        <f t="shared" ca="1" si="64"/>
        <v>0.34927705095230488</v>
      </c>
      <c r="I249" s="54">
        <v>70</v>
      </c>
      <c r="J249" s="54">
        <f t="shared" ca="1" si="64"/>
        <v>0.97900230040607639</v>
      </c>
      <c r="L249" s="57"/>
      <c r="M249" s="57"/>
      <c r="N249" s="57"/>
      <c r="O249" s="57"/>
      <c r="P249" s="57"/>
      <c r="Q249" s="57"/>
      <c r="R249" s="57"/>
      <c r="S249" s="57"/>
      <c r="T249" s="57"/>
      <c r="U249" s="57"/>
    </row>
    <row r="250" spans="1:21" x14ac:dyDescent="0.15">
      <c r="A250" s="54">
        <v>11</v>
      </c>
      <c r="B250" s="54">
        <f t="shared" ca="1" si="61"/>
        <v>0.12702195980991493</v>
      </c>
      <c r="C250" s="54">
        <v>26</v>
      </c>
      <c r="D250" s="54">
        <f ca="1">RAND()</f>
        <v>0.56829162182132598</v>
      </c>
      <c r="E250" s="54">
        <v>41</v>
      </c>
      <c r="F250" s="54">
        <f t="shared" ca="1" si="63"/>
        <v>0.3743587290375967</v>
      </c>
      <c r="G250" s="54">
        <v>56</v>
      </c>
      <c r="H250" s="54">
        <f t="shared" ca="1" si="64"/>
        <v>8.1565078012363901E-2</v>
      </c>
      <c r="I250" s="54">
        <v>71</v>
      </c>
      <c r="J250" s="54">
        <f t="shared" ca="1" si="64"/>
        <v>3.0034217231289517E-4</v>
      </c>
      <c r="L250" s="57"/>
      <c r="M250" s="57"/>
      <c r="N250" s="57"/>
      <c r="O250" s="57"/>
      <c r="P250" s="57"/>
      <c r="Q250" s="57"/>
      <c r="R250" s="57"/>
      <c r="S250" s="57"/>
      <c r="T250" s="57"/>
      <c r="U250" s="57"/>
    </row>
    <row r="251" spans="1:21" x14ac:dyDescent="0.15">
      <c r="A251" s="54">
        <v>12</v>
      </c>
      <c r="B251" s="54">
        <f t="shared" ca="1" si="61"/>
        <v>0.7995761599535115</v>
      </c>
      <c r="C251" s="54">
        <v>27</v>
      </c>
      <c r="D251" s="54">
        <f ca="1">RAND()</f>
        <v>0.62473378608918617</v>
      </c>
      <c r="E251" s="54">
        <v>42</v>
      </c>
      <c r="F251" s="54">
        <f t="shared" ca="1" si="63"/>
        <v>0.76319163263480205</v>
      </c>
      <c r="G251" s="54">
        <v>57</v>
      </c>
      <c r="H251" s="54">
        <f t="shared" ca="1" si="64"/>
        <v>0.7171976880591413</v>
      </c>
      <c r="I251" s="54">
        <v>72</v>
      </c>
      <c r="J251" s="54">
        <f t="shared" ca="1" si="64"/>
        <v>0.22806110132870261</v>
      </c>
      <c r="L251" s="57"/>
      <c r="M251" s="57"/>
      <c r="N251" s="57"/>
      <c r="O251" s="57"/>
      <c r="P251" s="57"/>
      <c r="Q251" s="57"/>
      <c r="R251" s="57"/>
      <c r="S251" s="57"/>
      <c r="T251" s="57"/>
      <c r="U251" s="57"/>
    </row>
    <row r="252" spans="1:21" x14ac:dyDescent="0.15">
      <c r="A252" s="54">
        <v>13</v>
      </c>
      <c r="B252" s="54">
        <f t="shared" ca="1" si="61"/>
        <v>0.7308426411161687</v>
      </c>
      <c r="C252" s="54">
        <v>28</v>
      </c>
      <c r="D252" s="54">
        <f t="shared" ref="D252:D254" ca="1" si="65">RAND()</f>
        <v>0.66380369331381939</v>
      </c>
      <c r="E252" s="54">
        <v>43</v>
      </c>
      <c r="F252" s="54">
        <f t="shared" ca="1" si="63"/>
        <v>0.25608992488395754</v>
      </c>
      <c r="G252" s="54">
        <v>58</v>
      </c>
      <c r="H252" s="54">
        <f t="shared" ca="1" si="64"/>
        <v>4.3385054489381569E-2</v>
      </c>
      <c r="I252" s="54">
        <v>73</v>
      </c>
      <c r="J252" s="54">
        <f t="shared" ca="1" si="64"/>
        <v>0.123549531567689</v>
      </c>
      <c r="L252" s="57"/>
      <c r="M252" s="57"/>
      <c r="N252" s="57"/>
      <c r="O252" s="57"/>
      <c r="P252" s="57"/>
      <c r="Q252" s="57"/>
      <c r="R252" s="57"/>
      <c r="S252" s="57"/>
      <c r="T252" s="57"/>
      <c r="U252" s="57"/>
    </row>
    <row r="253" spans="1:21" x14ac:dyDescent="0.15">
      <c r="A253" s="54">
        <v>14</v>
      </c>
      <c r="B253" s="54">
        <f t="shared" ca="1" si="61"/>
        <v>0.13901066385953031</v>
      </c>
      <c r="C253" s="54">
        <v>29</v>
      </c>
      <c r="D253" s="54">
        <f t="shared" ca="1" si="65"/>
        <v>0.72615919189356049</v>
      </c>
      <c r="E253" s="54">
        <v>44</v>
      </c>
      <c r="F253" s="54">
        <f t="shared" ca="1" si="63"/>
        <v>0.71781738399011796</v>
      </c>
      <c r="G253" s="54">
        <v>59</v>
      </c>
      <c r="H253" s="54">
        <f t="shared" ca="1" si="64"/>
        <v>0.3910530068313407</v>
      </c>
      <c r="I253" s="54">
        <v>74</v>
      </c>
      <c r="J253" s="54">
        <f t="shared" ca="1" si="64"/>
        <v>0.38715257024810046</v>
      </c>
      <c r="L253" s="57"/>
      <c r="M253" s="57"/>
      <c r="N253" s="57"/>
      <c r="O253" s="57"/>
      <c r="P253" s="57"/>
      <c r="Q253" s="57"/>
      <c r="R253" s="57"/>
      <c r="S253" s="57"/>
      <c r="T253" s="57"/>
      <c r="U253" s="57"/>
    </row>
    <row r="254" spans="1:21" x14ac:dyDescent="0.15">
      <c r="A254" s="54">
        <v>15</v>
      </c>
      <c r="B254" s="54">
        <f t="shared" ca="1" si="61"/>
        <v>0.90881981976211246</v>
      </c>
      <c r="C254" s="54">
        <v>30</v>
      </c>
      <c r="D254" s="54">
        <f t="shared" ca="1" si="65"/>
        <v>0.42968801956157154</v>
      </c>
      <c r="E254" s="54">
        <v>45</v>
      </c>
      <c r="F254" s="54">
        <f t="shared" ca="1" si="63"/>
        <v>0.92107197702642474</v>
      </c>
      <c r="G254" s="54">
        <v>60</v>
      </c>
      <c r="H254" s="54">
        <f t="shared" ca="1" si="64"/>
        <v>0.45196771527299229</v>
      </c>
      <c r="I254" s="54">
        <v>75</v>
      </c>
      <c r="J254" s="54">
        <f t="shared" ca="1" si="64"/>
        <v>0.71649921554833496</v>
      </c>
      <c r="L254" s="57"/>
      <c r="M254" s="57"/>
      <c r="N254" s="57"/>
      <c r="O254" s="57"/>
      <c r="P254" s="57"/>
      <c r="Q254" s="57"/>
      <c r="R254" s="57"/>
      <c r="S254" s="57"/>
      <c r="T254" s="57"/>
      <c r="U254" s="57"/>
    </row>
    <row r="255" spans="1:21" x14ac:dyDescent="0.15">
      <c r="K255" s="54">
        <v>13</v>
      </c>
      <c r="L255" s="57"/>
      <c r="M255" s="57"/>
      <c r="N255" s="57"/>
      <c r="O255" s="57"/>
      <c r="P255" s="57"/>
      <c r="Q255" s="57"/>
      <c r="R255" s="57"/>
      <c r="S255" s="57"/>
      <c r="T255" s="57"/>
      <c r="U255" s="57"/>
    </row>
    <row r="260" spans="1:21" x14ac:dyDescent="0.15">
      <c r="A260" s="54">
        <v>1</v>
      </c>
      <c r="B260" s="54">
        <f t="shared" ref="B260:B274" ca="1" si="66">RAND()</f>
        <v>0.98473091165350446</v>
      </c>
      <c r="C260" s="54">
        <v>16</v>
      </c>
      <c r="D260" s="54">
        <f t="shared" ref="D260:D268" ca="1" si="67">RAND()</f>
        <v>3.4264095584731757E-3</v>
      </c>
      <c r="E260" s="54">
        <v>31</v>
      </c>
      <c r="F260" s="54">
        <f t="shared" ref="F260:F274" ca="1" si="68">RAND()</f>
        <v>0.90434964491955849</v>
      </c>
      <c r="G260" s="54">
        <v>46</v>
      </c>
      <c r="H260" s="54">
        <f t="shared" ref="H260:J274" ca="1" si="69">RAND()</f>
        <v>0.588073954256223</v>
      </c>
      <c r="I260" s="54">
        <v>61</v>
      </c>
      <c r="J260" s="54">
        <f t="shared" ca="1" si="69"/>
        <v>0.4814777554355234</v>
      </c>
      <c r="K260" s="57"/>
      <c r="L260" s="57"/>
      <c r="M260" s="57"/>
      <c r="N260" s="57"/>
      <c r="O260" s="57"/>
      <c r="P260" s="57"/>
      <c r="Q260" s="57"/>
      <c r="R260" s="57"/>
      <c r="S260" s="57"/>
      <c r="T260" s="57"/>
      <c r="U260" s="57"/>
    </row>
    <row r="261" spans="1:21" x14ac:dyDescent="0.15">
      <c r="A261" s="54">
        <v>2</v>
      </c>
      <c r="B261" s="54">
        <f t="shared" ca="1" si="66"/>
        <v>0.46453258371222406</v>
      </c>
      <c r="C261" s="54">
        <v>17</v>
      </c>
      <c r="D261" s="54">
        <f t="shared" ca="1" si="67"/>
        <v>0.7104882961163036</v>
      </c>
      <c r="E261" s="54">
        <v>32</v>
      </c>
      <c r="F261" s="54">
        <f t="shared" ca="1" si="68"/>
        <v>0.53465786856060371</v>
      </c>
      <c r="G261" s="54">
        <v>47</v>
      </c>
      <c r="H261" s="54">
        <f t="shared" ca="1" si="69"/>
        <v>0.95464691071635455</v>
      </c>
      <c r="I261" s="54">
        <v>62</v>
      </c>
      <c r="J261" s="54">
        <f t="shared" ca="1" si="69"/>
        <v>0.71369546672565143</v>
      </c>
      <c r="K261" s="57"/>
      <c r="L261" s="57"/>
      <c r="M261" s="57"/>
      <c r="N261" s="57"/>
      <c r="O261" s="57"/>
      <c r="P261" s="57"/>
      <c r="Q261" s="57"/>
      <c r="R261" s="57"/>
      <c r="S261" s="57"/>
      <c r="T261" s="57"/>
      <c r="U261" s="57"/>
    </row>
    <row r="262" spans="1:21" x14ac:dyDescent="0.15">
      <c r="A262" s="54">
        <v>3</v>
      </c>
      <c r="B262" s="54">
        <f t="shared" ca="1" si="66"/>
        <v>0.71516508128650724</v>
      </c>
      <c r="C262" s="54">
        <v>18</v>
      </c>
      <c r="D262" s="54">
        <f t="shared" ca="1" si="67"/>
        <v>0.16482978520753366</v>
      </c>
      <c r="E262" s="54">
        <v>33</v>
      </c>
      <c r="F262" s="54">
        <f t="shared" ca="1" si="68"/>
        <v>0.64120612698586477</v>
      </c>
      <c r="G262" s="54">
        <v>48</v>
      </c>
      <c r="H262" s="54">
        <f t="shared" ca="1" si="69"/>
        <v>0.10400650712795889</v>
      </c>
      <c r="I262" s="54">
        <v>63</v>
      </c>
      <c r="J262" s="54">
        <f t="shared" ca="1" si="69"/>
        <v>0.86903476394297152</v>
      </c>
      <c r="K262" s="57"/>
      <c r="L262" s="57"/>
      <c r="M262" s="57"/>
      <c r="N262" s="57"/>
      <c r="O262" s="57"/>
      <c r="P262" s="57"/>
      <c r="Q262" s="57"/>
      <c r="R262" s="57"/>
      <c r="S262" s="57"/>
      <c r="T262" s="57"/>
      <c r="U262" s="57"/>
    </row>
    <row r="263" spans="1:21" x14ac:dyDescent="0.15">
      <c r="A263" s="54">
        <v>4</v>
      </c>
      <c r="B263" s="54">
        <f t="shared" ca="1" si="66"/>
        <v>0.7086178775556996</v>
      </c>
      <c r="C263" s="54">
        <v>19</v>
      </c>
      <c r="D263" s="54">
        <f t="shared" ca="1" si="67"/>
        <v>0.19957009030691852</v>
      </c>
      <c r="E263" s="54">
        <v>34</v>
      </c>
      <c r="F263" s="54">
        <f t="shared" ca="1" si="68"/>
        <v>0.10432978799001358</v>
      </c>
      <c r="G263" s="54">
        <v>49</v>
      </c>
      <c r="H263" s="54">
        <f t="shared" ca="1" si="69"/>
        <v>0.27758047984432077</v>
      </c>
      <c r="I263" s="54">
        <v>64</v>
      </c>
      <c r="J263" s="54">
        <f t="shared" ca="1" si="69"/>
        <v>0.31094292670255286</v>
      </c>
      <c r="K263" s="57"/>
      <c r="L263" s="57"/>
      <c r="M263" s="57"/>
      <c r="N263" s="57"/>
      <c r="O263" s="57"/>
      <c r="P263" s="57"/>
      <c r="Q263" s="57"/>
      <c r="R263" s="57"/>
      <c r="S263" s="57"/>
      <c r="T263" s="57"/>
      <c r="U263" s="57"/>
    </row>
    <row r="264" spans="1:21" x14ac:dyDescent="0.15">
      <c r="A264" s="54">
        <v>5</v>
      </c>
      <c r="B264" s="54">
        <f t="shared" ca="1" si="66"/>
        <v>0.36899195685693964</v>
      </c>
      <c r="C264" s="54">
        <v>20</v>
      </c>
      <c r="D264" s="54">
        <f t="shared" ca="1" si="67"/>
        <v>0.82264292494433189</v>
      </c>
      <c r="E264" s="54">
        <v>35</v>
      </c>
      <c r="F264" s="54">
        <f t="shared" ca="1" si="68"/>
        <v>0.6676731578155235</v>
      </c>
      <c r="G264" s="54">
        <v>50</v>
      </c>
      <c r="H264" s="54">
        <f t="shared" ca="1" si="69"/>
        <v>0.30019115014477848</v>
      </c>
      <c r="I264" s="54">
        <v>65</v>
      </c>
      <c r="J264" s="54">
        <f t="shared" ca="1" si="69"/>
        <v>0.44729422162681853</v>
      </c>
      <c r="K264" s="57"/>
      <c r="L264" s="57"/>
      <c r="M264" s="57"/>
      <c r="N264" s="57"/>
      <c r="O264" s="57"/>
      <c r="P264" s="57"/>
      <c r="Q264" s="57"/>
      <c r="R264" s="57"/>
      <c r="S264" s="57"/>
      <c r="T264" s="57"/>
      <c r="U264" s="57"/>
    </row>
    <row r="265" spans="1:21" x14ac:dyDescent="0.15">
      <c r="A265" s="54">
        <v>6</v>
      </c>
      <c r="B265" s="54">
        <f t="shared" ca="1" si="66"/>
        <v>7.795240121030067E-2</v>
      </c>
      <c r="C265" s="54">
        <v>21</v>
      </c>
      <c r="D265" s="54">
        <f t="shared" ca="1" si="67"/>
        <v>0.62639476049813136</v>
      </c>
      <c r="E265" s="54">
        <v>36</v>
      </c>
      <c r="F265" s="54">
        <f t="shared" ca="1" si="68"/>
        <v>0.93659136811334776</v>
      </c>
      <c r="G265" s="54">
        <v>51</v>
      </c>
      <c r="H265" s="54">
        <f t="shared" ca="1" si="69"/>
        <v>0.91180882166535304</v>
      </c>
      <c r="I265" s="54">
        <v>66</v>
      </c>
      <c r="J265" s="54">
        <f t="shared" ca="1" si="69"/>
        <v>0.16527445402513252</v>
      </c>
      <c r="K265" s="57"/>
      <c r="L265" s="57"/>
      <c r="M265" s="57"/>
      <c r="N265" s="57"/>
      <c r="O265" s="57"/>
      <c r="P265" s="57"/>
      <c r="Q265" s="57"/>
      <c r="R265" s="57"/>
      <c r="S265" s="57"/>
      <c r="T265" s="57"/>
      <c r="U265" s="57"/>
    </row>
    <row r="266" spans="1:21" x14ac:dyDescent="0.15">
      <c r="A266" s="54">
        <v>7</v>
      </c>
      <c r="B266" s="54">
        <f t="shared" ca="1" si="66"/>
        <v>0.79890330406738441</v>
      </c>
      <c r="C266" s="54">
        <v>22</v>
      </c>
      <c r="D266" s="54">
        <f t="shared" ca="1" si="67"/>
        <v>0.8964821701266058</v>
      </c>
      <c r="E266" s="54">
        <v>37</v>
      </c>
      <c r="F266" s="54">
        <f t="shared" ca="1" si="68"/>
        <v>0.93236250594237746</v>
      </c>
      <c r="G266" s="54">
        <v>52</v>
      </c>
      <c r="H266" s="54">
        <f t="shared" ca="1" si="69"/>
        <v>0.93165040637951746</v>
      </c>
      <c r="I266" s="54">
        <v>67</v>
      </c>
      <c r="J266" s="54">
        <f t="shared" ca="1" si="69"/>
        <v>0.31660498938340076</v>
      </c>
      <c r="K266" s="57"/>
      <c r="L266" s="57"/>
      <c r="M266" s="57"/>
      <c r="N266" s="57"/>
      <c r="O266" s="57"/>
      <c r="P266" s="57"/>
      <c r="Q266" s="57"/>
      <c r="R266" s="57"/>
      <c r="S266" s="57"/>
      <c r="T266" s="57"/>
      <c r="U266" s="57"/>
    </row>
    <row r="267" spans="1:21" x14ac:dyDescent="0.15">
      <c r="A267" s="54">
        <v>8</v>
      </c>
      <c r="B267" s="54">
        <f t="shared" ca="1" si="66"/>
        <v>0.39419651360771235</v>
      </c>
      <c r="C267" s="54">
        <v>23</v>
      </c>
      <c r="D267" s="54">
        <f t="shared" ca="1" si="67"/>
        <v>0.62982289365480093</v>
      </c>
      <c r="E267" s="54">
        <v>38</v>
      </c>
      <c r="F267" s="54">
        <f t="shared" ca="1" si="68"/>
        <v>0.65313919615679816</v>
      </c>
      <c r="G267" s="54">
        <v>53</v>
      </c>
      <c r="H267" s="54">
        <f t="shared" ca="1" si="69"/>
        <v>2.1720967725055162E-2</v>
      </c>
      <c r="I267" s="54">
        <v>68</v>
      </c>
      <c r="J267" s="54">
        <f t="shared" ca="1" si="69"/>
        <v>0.13443826106006906</v>
      </c>
      <c r="K267" s="57"/>
      <c r="L267" s="57"/>
      <c r="M267" s="57"/>
      <c r="N267" s="57"/>
      <c r="O267" s="57"/>
      <c r="P267" s="57"/>
      <c r="Q267" s="57"/>
      <c r="R267" s="57"/>
      <c r="S267" s="57"/>
      <c r="T267" s="57"/>
      <c r="U267" s="57"/>
    </row>
    <row r="268" spans="1:21" x14ac:dyDescent="0.15">
      <c r="A268" s="54">
        <v>9</v>
      </c>
      <c r="B268" s="54">
        <f t="shared" ca="1" si="66"/>
        <v>0.94643256692726052</v>
      </c>
      <c r="C268" s="54">
        <v>24</v>
      </c>
      <c r="D268" s="54">
        <f t="shared" ca="1" si="67"/>
        <v>0.92090173863360381</v>
      </c>
      <c r="E268" s="54">
        <v>39</v>
      </c>
      <c r="F268" s="54">
        <f t="shared" ca="1" si="68"/>
        <v>0.24750034645145158</v>
      </c>
      <c r="G268" s="54">
        <v>54</v>
      </c>
      <c r="H268" s="54">
        <f t="shared" ca="1" si="69"/>
        <v>0.55451988215973436</v>
      </c>
      <c r="I268" s="54">
        <v>69</v>
      </c>
      <c r="J268" s="54">
        <f t="shared" ca="1" si="69"/>
        <v>0.5622513509414947</v>
      </c>
      <c r="K268" s="57"/>
      <c r="L268" s="57"/>
      <c r="M268" s="57"/>
      <c r="N268" s="57"/>
      <c r="O268" s="57"/>
      <c r="P268" s="57"/>
      <c r="Q268" s="57"/>
      <c r="R268" s="57"/>
      <c r="S268" s="57"/>
      <c r="T268" s="57"/>
      <c r="U268" s="57"/>
    </row>
    <row r="269" spans="1:21" x14ac:dyDescent="0.15">
      <c r="A269" s="54">
        <v>10</v>
      </c>
      <c r="B269" s="54">
        <f t="shared" ca="1" si="66"/>
        <v>0.58103184596045732</v>
      </c>
      <c r="C269" s="54">
        <v>25</v>
      </c>
      <c r="D269" s="54">
        <f ca="1">RAND()</f>
        <v>0.65302263254499637</v>
      </c>
      <c r="E269" s="54">
        <v>40</v>
      </c>
      <c r="F269" s="54">
        <f t="shared" ca="1" si="68"/>
        <v>0.54571226532169614</v>
      </c>
      <c r="G269" s="54">
        <v>55</v>
      </c>
      <c r="H269" s="54">
        <f t="shared" ca="1" si="69"/>
        <v>0.28934847101674754</v>
      </c>
      <c r="I269" s="54">
        <v>70</v>
      </c>
      <c r="J269" s="54">
        <f t="shared" ca="1" si="69"/>
        <v>0.55807674811476049</v>
      </c>
      <c r="K269" s="57"/>
      <c r="L269" s="57"/>
      <c r="M269" s="57"/>
      <c r="N269" s="57"/>
      <c r="O269" s="57"/>
      <c r="P269" s="57"/>
      <c r="Q269" s="57"/>
      <c r="R269" s="57"/>
      <c r="S269" s="57"/>
      <c r="T269" s="57"/>
      <c r="U269" s="57"/>
    </row>
    <row r="270" spans="1:21" x14ac:dyDescent="0.15">
      <c r="A270" s="54">
        <v>11</v>
      </c>
      <c r="B270" s="54">
        <f t="shared" ca="1" si="66"/>
        <v>5.9815652814868558E-3</v>
      </c>
      <c r="C270" s="54">
        <v>26</v>
      </c>
      <c r="D270" s="54">
        <f ca="1">RAND()</f>
        <v>0.31709450956996799</v>
      </c>
      <c r="E270" s="54">
        <v>41</v>
      </c>
      <c r="F270" s="54">
        <f t="shared" ca="1" si="68"/>
        <v>0.24370990438472018</v>
      </c>
      <c r="G270" s="54">
        <v>56</v>
      </c>
      <c r="H270" s="54">
        <f t="shared" ca="1" si="69"/>
        <v>6.2927623875182914E-2</v>
      </c>
      <c r="I270" s="54">
        <v>71</v>
      </c>
      <c r="J270" s="54">
        <f t="shared" ca="1" si="69"/>
        <v>0.75215917026764367</v>
      </c>
      <c r="K270" s="57"/>
      <c r="L270" s="57"/>
      <c r="M270" s="57"/>
      <c r="N270" s="57"/>
      <c r="O270" s="57"/>
      <c r="P270" s="57"/>
      <c r="Q270" s="57"/>
      <c r="R270" s="57"/>
      <c r="S270" s="57"/>
      <c r="T270" s="57"/>
      <c r="U270" s="57"/>
    </row>
    <row r="271" spans="1:21" x14ac:dyDescent="0.15">
      <c r="A271" s="54">
        <v>12</v>
      </c>
      <c r="B271" s="54">
        <f t="shared" ca="1" si="66"/>
        <v>0.94161837425767303</v>
      </c>
      <c r="C271" s="54">
        <v>27</v>
      </c>
      <c r="D271" s="54">
        <f ca="1">RAND()</f>
        <v>9.8597836832442498E-2</v>
      </c>
      <c r="E271" s="54">
        <v>42</v>
      </c>
      <c r="F271" s="54">
        <f t="shared" ca="1" si="68"/>
        <v>7.7304740124355731E-2</v>
      </c>
      <c r="G271" s="54">
        <v>57</v>
      </c>
      <c r="H271" s="54">
        <f t="shared" ca="1" si="69"/>
        <v>0.90256931887492164</v>
      </c>
      <c r="I271" s="54">
        <v>72</v>
      </c>
      <c r="J271" s="54">
        <f t="shared" ca="1" si="69"/>
        <v>0.5854658332121867</v>
      </c>
      <c r="K271" s="57"/>
      <c r="L271" s="57"/>
      <c r="M271" s="57"/>
      <c r="N271" s="57"/>
      <c r="O271" s="57"/>
      <c r="P271" s="57"/>
      <c r="Q271" s="57"/>
      <c r="R271" s="57"/>
      <c r="S271" s="57"/>
      <c r="T271" s="57"/>
      <c r="U271" s="57"/>
    </row>
    <row r="272" spans="1:21" x14ac:dyDescent="0.15">
      <c r="A272" s="54">
        <v>13</v>
      </c>
      <c r="B272" s="54">
        <f t="shared" ca="1" si="66"/>
        <v>0.53506233482078314</v>
      </c>
      <c r="C272" s="54">
        <v>28</v>
      </c>
      <c r="D272" s="54">
        <f t="shared" ref="D272:D274" ca="1" si="70">RAND()</f>
        <v>0.66113209480415702</v>
      </c>
      <c r="E272" s="54">
        <v>43</v>
      </c>
      <c r="F272" s="54">
        <f t="shared" ca="1" si="68"/>
        <v>0.53489672944154965</v>
      </c>
      <c r="G272" s="54">
        <v>58</v>
      </c>
      <c r="H272" s="54">
        <f t="shared" ca="1" si="69"/>
        <v>0.451117508849599</v>
      </c>
      <c r="I272" s="54">
        <v>73</v>
      </c>
      <c r="J272" s="54">
        <f t="shared" ca="1" si="69"/>
        <v>0.41842457346290463</v>
      </c>
      <c r="K272" s="57"/>
      <c r="L272" s="57"/>
      <c r="M272" s="57"/>
      <c r="N272" s="57"/>
      <c r="O272" s="57"/>
      <c r="P272" s="57"/>
      <c r="Q272" s="57"/>
      <c r="R272" s="57"/>
      <c r="S272" s="57"/>
      <c r="T272" s="57"/>
      <c r="U272" s="57"/>
    </row>
    <row r="273" spans="1:21" x14ac:dyDescent="0.15">
      <c r="A273" s="54">
        <v>14</v>
      </c>
      <c r="B273" s="54">
        <f t="shared" ca="1" si="66"/>
        <v>0.27616712517465269</v>
      </c>
      <c r="C273" s="54">
        <v>29</v>
      </c>
      <c r="D273" s="54">
        <f t="shared" ca="1" si="70"/>
        <v>0.41713094836255404</v>
      </c>
      <c r="E273" s="54">
        <v>44</v>
      </c>
      <c r="F273" s="54">
        <f t="shared" ca="1" si="68"/>
        <v>0.26158049789433391</v>
      </c>
      <c r="G273" s="54">
        <v>59</v>
      </c>
      <c r="H273" s="54">
        <f t="shared" ca="1" si="69"/>
        <v>0.88458867474112235</v>
      </c>
      <c r="I273" s="54">
        <v>74</v>
      </c>
      <c r="J273" s="54">
        <f t="shared" ca="1" si="69"/>
        <v>0.58867952023841474</v>
      </c>
      <c r="L273" s="57"/>
      <c r="M273" s="57"/>
      <c r="N273" s="57"/>
      <c r="O273" s="57"/>
      <c r="P273" s="57"/>
      <c r="Q273" s="57"/>
      <c r="R273" s="57"/>
      <c r="S273" s="57"/>
      <c r="T273" s="57"/>
      <c r="U273" s="57"/>
    </row>
    <row r="274" spans="1:21" x14ac:dyDescent="0.15">
      <c r="A274" s="54">
        <v>15</v>
      </c>
      <c r="B274" s="54">
        <f t="shared" ca="1" si="66"/>
        <v>0.92326280927451942</v>
      </c>
      <c r="C274" s="54">
        <v>30</v>
      </c>
      <c r="D274" s="54">
        <f t="shared" ca="1" si="70"/>
        <v>2.3438282668352572E-2</v>
      </c>
      <c r="E274" s="54">
        <v>45</v>
      </c>
      <c r="F274" s="54">
        <f t="shared" ca="1" si="68"/>
        <v>0.71358374084277687</v>
      </c>
      <c r="G274" s="54">
        <v>60</v>
      </c>
      <c r="H274" s="54">
        <f t="shared" ca="1" si="69"/>
        <v>0.48266018353483575</v>
      </c>
      <c r="I274" s="54">
        <v>75</v>
      </c>
      <c r="J274" s="54">
        <f t="shared" ca="1" si="69"/>
        <v>0.44385519653583327</v>
      </c>
      <c r="L274" s="57"/>
      <c r="M274" s="57"/>
      <c r="N274" s="57"/>
      <c r="O274" s="57"/>
      <c r="P274" s="57"/>
      <c r="Q274" s="57"/>
      <c r="R274" s="57"/>
      <c r="S274" s="57"/>
      <c r="T274" s="57"/>
      <c r="U274" s="57"/>
    </row>
    <row r="275" spans="1:21" x14ac:dyDescent="0.15">
      <c r="K275" s="54">
        <v>14</v>
      </c>
      <c r="L275" s="57"/>
      <c r="M275" s="57"/>
      <c r="N275" s="57"/>
      <c r="O275" s="57"/>
      <c r="P275" s="57"/>
      <c r="Q275" s="57"/>
      <c r="R275" s="57"/>
      <c r="S275" s="57"/>
      <c r="T275" s="57"/>
      <c r="U275" s="57"/>
    </row>
    <row r="280" spans="1:21" x14ac:dyDescent="0.15">
      <c r="A280" s="54">
        <v>1</v>
      </c>
      <c r="B280" s="54">
        <f t="shared" ref="B280:B294" ca="1" si="71">RAND()</f>
        <v>0.74644473768828412</v>
      </c>
      <c r="C280" s="54">
        <v>16</v>
      </c>
      <c r="D280" s="54">
        <f t="shared" ref="D280:D288" ca="1" si="72">RAND()</f>
        <v>0.66074682249321126</v>
      </c>
      <c r="E280" s="54">
        <v>31</v>
      </c>
      <c r="F280" s="54">
        <f t="shared" ref="F280:F294" ca="1" si="73">RAND()</f>
        <v>0.41672907318272967</v>
      </c>
      <c r="G280" s="54">
        <v>46</v>
      </c>
      <c r="H280" s="54">
        <f t="shared" ref="H280:J294" ca="1" si="74">RAND()</f>
        <v>0.73717749810365385</v>
      </c>
      <c r="I280" s="54">
        <v>61</v>
      </c>
      <c r="J280" s="54">
        <f t="shared" ca="1" si="74"/>
        <v>0.15636669230095246</v>
      </c>
      <c r="L280" s="57"/>
      <c r="M280" s="57"/>
      <c r="N280" s="57"/>
      <c r="O280" s="57"/>
      <c r="P280" s="57"/>
      <c r="Q280" s="57"/>
      <c r="R280" s="57"/>
      <c r="S280" s="57"/>
      <c r="T280" s="57"/>
      <c r="U280" s="57"/>
    </row>
    <row r="281" spans="1:21" x14ac:dyDescent="0.15">
      <c r="A281" s="54">
        <v>2</v>
      </c>
      <c r="B281" s="54">
        <f t="shared" ca="1" si="71"/>
        <v>0.90274550013094779</v>
      </c>
      <c r="C281" s="54">
        <v>17</v>
      </c>
      <c r="D281" s="54">
        <f t="shared" ca="1" si="72"/>
        <v>0.69228537884324759</v>
      </c>
      <c r="E281" s="54">
        <v>32</v>
      </c>
      <c r="F281" s="54">
        <f t="shared" ca="1" si="73"/>
        <v>0.44730378838147355</v>
      </c>
      <c r="G281" s="54">
        <v>47</v>
      </c>
      <c r="H281" s="54">
        <f t="shared" ca="1" si="74"/>
        <v>0.29218028425068954</v>
      </c>
      <c r="I281" s="54">
        <v>62</v>
      </c>
      <c r="J281" s="54">
        <f t="shared" ca="1" si="74"/>
        <v>4.425255770356018E-2</v>
      </c>
      <c r="L281" s="57"/>
      <c r="M281" s="57"/>
      <c r="N281" s="57"/>
      <c r="O281" s="57"/>
      <c r="P281" s="57"/>
      <c r="Q281" s="57"/>
      <c r="R281" s="57"/>
      <c r="S281" s="57"/>
      <c r="T281" s="57"/>
      <c r="U281" s="57"/>
    </row>
    <row r="282" spans="1:21" x14ac:dyDescent="0.15">
      <c r="A282" s="54">
        <v>3</v>
      </c>
      <c r="B282" s="54">
        <f t="shared" ca="1" si="71"/>
        <v>0.85721802607393016</v>
      </c>
      <c r="C282" s="54">
        <v>18</v>
      </c>
      <c r="D282" s="54">
        <f t="shared" ca="1" si="72"/>
        <v>0.55656519703423069</v>
      </c>
      <c r="E282" s="54">
        <v>33</v>
      </c>
      <c r="F282" s="54">
        <f t="shared" ca="1" si="73"/>
        <v>0.21840056760183735</v>
      </c>
      <c r="G282" s="54">
        <v>48</v>
      </c>
      <c r="H282" s="54">
        <f t="shared" ca="1" si="74"/>
        <v>0.79387774042030179</v>
      </c>
      <c r="I282" s="54">
        <v>63</v>
      </c>
      <c r="J282" s="54">
        <f t="shared" ca="1" si="74"/>
        <v>0.6058254518956524</v>
      </c>
      <c r="L282" s="57"/>
      <c r="M282" s="57"/>
      <c r="N282" s="57"/>
      <c r="O282" s="57"/>
      <c r="P282" s="57"/>
      <c r="Q282" s="57"/>
      <c r="R282" s="57"/>
      <c r="S282" s="57"/>
      <c r="T282" s="57"/>
      <c r="U282" s="57"/>
    </row>
    <row r="283" spans="1:21" x14ac:dyDescent="0.15">
      <c r="A283" s="54">
        <v>4</v>
      </c>
      <c r="B283" s="54">
        <f t="shared" ca="1" si="71"/>
        <v>0.48430082184718803</v>
      </c>
      <c r="C283" s="54">
        <v>19</v>
      </c>
      <c r="D283" s="54">
        <f t="shared" ca="1" si="72"/>
        <v>0.39203332396845691</v>
      </c>
      <c r="E283" s="54">
        <v>34</v>
      </c>
      <c r="F283" s="54">
        <f t="shared" ca="1" si="73"/>
        <v>0.21794200220498905</v>
      </c>
      <c r="G283" s="54">
        <v>49</v>
      </c>
      <c r="H283" s="54">
        <f t="shared" ca="1" si="74"/>
        <v>0.19808934672226497</v>
      </c>
      <c r="I283" s="54">
        <v>64</v>
      </c>
      <c r="J283" s="54">
        <f t="shared" ca="1" si="74"/>
        <v>0.27261789683671489</v>
      </c>
      <c r="L283" s="57"/>
      <c r="M283" s="57"/>
      <c r="N283" s="57"/>
      <c r="O283" s="57"/>
      <c r="P283" s="57"/>
      <c r="Q283" s="57"/>
      <c r="R283" s="57"/>
      <c r="S283" s="57"/>
      <c r="T283" s="57"/>
      <c r="U283" s="57"/>
    </row>
    <row r="284" spans="1:21" x14ac:dyDescent="0.15">
      <c r="A284" s="54">
        <v>5</v>
      </c>
      <c r="B284" s="54">
        <f t="shared" ca="1" si="71"/>
        <v>0.19382006583709732</v>
      </c>
      <c r="C284" s="54">
        <v>20</v>
      </c>
      <c r="D284" s="54">
        <f t="shared" ca="1" si="72"/>
        <v>0.12432518263952796</v>
      </c>
      <c r="E284" s="54">
        <v>35</v>
      </c>
      <c r="F284" s="54">
        <f t="shared" ca="1" si="73"/>
        <v>0.15080843521317244</v>
      </c>
      <c r="G284" s="54">
        <v>50</v>
      </c>
      <c r="H284" s="54">
        <f t="shared" ca="1" si="74"/>
        <v>0.34837373519647119</v>
      </c>
      <c r="I284" s="54">
        <v>65</v>
      </c>
      <c r="J284" s="54">
        <f t="shared" ca="1" si="74"/>
        <v>0.44318986121680137</v>
      </c>
      <c r="L284" s="57"/>
      <c r="M284" s="57"/>
      <c r="N284" s="57"/>
      <c r="O284" s="57"/>
      <c r="P284" s="57"/>
      <c r="Q284" s="57"/>
      <c r="R284" s="57"/>
      <c r="S284" s="57"/>
      <c r="T284" s="57"/>
      <c r="U284" s="57"/>
    </row>
    <row r="285" spans="1:21" x14ac:dyDescent="0.15">
      <c r="A285" s="54">
        <v>6</v>
      </c>
      <c r="B285" s="54">
        <f t="shared" ca="1" si="71"/>
        <v>0.66933803724993957</v>
      </c>
      <c r="C285" s="54">
        <v>21</v>
      </c>
      <c r="D285" s="54">
        <f t="shared" ca="1" si="72"/>
        <v>0.47059034788350473</v>
      </c>
      <c r="E285" s="54">
        <v>36</v>
      </c>
      <c r="F285" s="54">
        <f t="shared" ca="1" si="73"/>
        <v>0.13756538199019219</v>
      </c>
      <c r="G285" s="54">
        <v>51</v>
      </c>
      <c r="H285" s="54">
        <f t="shared" ca="1" si="74"/>
        <v>0.43877409089969799</v>
      </c>
      <c r="I285" s="54">
        <v>66</v>
      </c>
      <c r="J285" s="54">
        <f t="shared" ca="1" si="74"/>
        <v>0.96283110522189597</v>
      </c>
      <c r="L285" s="57"/>
      <c r="M285" s="57"/>
      <c r="N285" s="57"/>
      <c r="O285" s="57"/>
      <c r="P285" s="57"/>
      <c r="Q285" s="57"/>
      <c r="R285" s="57"/>
      <c r="S285" s="57"/>
      <c r="T285" s="57"/>
      <c r="U285" s="57"/>
    </row>
    <row r="286" spans="1:21" x14ac:dyDescent="0.15">
      <c r="A286" s="54">
        <v>7</v>
      </c>
      <c r="B286" s="54">
        <f t="shared" ca="1" si="71"/>
        <v>0.72893672440853796</v>
      </c>
      <c r="C286" s="54">
        <v>22</v>
      </c>
      <c r="D286" s="54">
        <f t="shared" ca="1" si="72"/>
        <v>0.22944817702424736</v>
      </c>
      <c r="E286" s="54">
        <v>37</v>
      </c>
      <c r="F286" s="54">
        <f t="shared" ca="1" si="73"/>
        <v>0.74391352872913874</v>
      </c>
      <c r="G286" s="54">
        <v>52</v>
      </c>
      <c r="H286" s="54">
        <f t="shared" ca="1" si="74"/>
        <v>0.24054120434963999</v>
      </c>
      <c r="I286" s="54">
        <v>67</v>
      </c>
      <c r="J286" s="54">
        <f t="shared" ca="1" si="74"/>
        <v>0.99188686341005239</v>
      </c>
      <c r="L286" s="57"/>
      <c r="M286" s="57"/>
      <c r="N286" s="57"/>
      <c r="O286" s="57"/>
      <c r="P286" s="57"/>
      <c r="Q286" s="57"/>
      <c r="R286" s="57"/>
      <c r="S286" s="57"/>
      <c r="T286" s="57"/>
      <c r="U286" s="57"/>
    </row>
    <row r="287" spans="1:21" x14ac:dyDescent="0.15">
      <c r="A287" s="54">
        <v>8</v>
      </c>
      <c r="B287" s="54">
        <f t="shared" ca="1" si="71"/>
        <v>0.12498912901102455</v>
      </c>
      <c r="C287" s="54">
        <v>23</v>
      </c>
      <c r="D287" s="54">
        <f t="shared" ca="1" si="72"/>
        <v>0.82145941462224326</v>
      </c>
      <c r="E287" s="54">
        <v>38</v>
      </c>
      <c r="F287" s="54">
        <f t="shared" ca="1" si="73"/>
        <v>0.73435914264182489</v>
      </c>
      <c r="G287" s="54">
        <v>53</v>
      </c>
      <c r="H287" s="54">
        <f t="shared" ca="1" si="74"/>
        <v>0.34191864186810828</v>
      </c>
      <c r="I287" s="54">
        <v>68</v>
      </c>
      <c r="J287" s="54">
        <f t="shared" ca="1" si="74"/>
        <v>0.31036175162458457</v>
      </c>
      <c r="L287" s="57"/>
      <c r="M287" s="57"/>
      <c r="N287" s="57"/>
      <c r="O287" s="57"/>
      <c r="P287" s="57"/>
      <c r="Q287" s="57"/>
      <c r="R287" s="57"/>
      <c r="S287" s="57"/>
      <c r="T287" s="57"/>
      <c r="U287" s="57"/>
    </row>
    <row r="288" spans="1:21" x14ac:dyDescent="0.15">
      <c r="A288" s="54">
        <v>9</v>
      </c>
      <c r="B288" s="54">
        <f t="shared" ca="1" si="71"/>
        <v>0.93069763255758686</v>
      </c>
      <c r="C288" s="54">
        <v>24</v>
      </c>
      <c r="D288" s="54">
        <f t="shared" ca="1" si="72"/>
        <v>0.29074232918724563</v>
      </c>
      <c r="E288" s="54">
        <v>39</v>
      </c>
      <c r="F288" s="54">
        <f t="shared" ca="1" si="73"/>
        <v>0.77080645283725646</v>
      </c>
      <c r="G288" s="54">
        <v>54</v>
      </c>
      <c r="H288" s="54">
        <f t="shared" ca="1" si="74"/>
        <v>0.35703542341725825</v>
      </c>
      <c r="I288" s="54">
        <v>69</v>
      </c>
      <c r="J288" s="54">
        <f t="shared" ca="1" si="74"/>
        <v>9.3657824056804784E-2</v>
      </c>
      <c r="L288" s="57"/>
      <c r="M288" s="57"/>
      <c r="N288" s="57"/>
      <c r="O288" s="57"/>
      <c r="P288" s="57"/>
      <c r="Q288" s="57"/>
      <c r="R288" s="57"/>
      <c r="S288" s="57"/>
      <c r="T288" s="57"/>
      <c r="U288" s="57"/>
    </row>
    <row r="289" spans="1:21" x14ac:dyDescent="0.15">
      <c r="A289" s="54">
        <v>10</v>
      </c>
      <c r="B289" s="54">
        <f t="shared" ca="1" si="71"/>
        <v>4.595519673825299E-2</v>
      </c>
      <c r="C289" s="54">
        <v>25</v>
      </c>
      <c r="D289" s="54">
        <f ca="1">RAND()</f>
        <v>0.11467042808275407</v>
      </c>
      <c r="E289" s="54">
        <v>40</v>
      </c>
      <c r="F289" s="54">
        <f t="shared" ca="1" si="73"/>
        <v>0.65657534656247984</v>
      </c>
      <c r="G289" s="54">
        <v>55</v>
      </c>
      <c r="H289" s="54">
        <f t="shared" ca="1" si="74"/>
        <v>0.44691194401293144</v>
      </c>
      <c r="I289" s="54">
        <v>70</v>
      </c>
      <c r="J289" s="54">
        <f t="shared" ca="1" si="74"/>
        <v>0.79752894156853049</v>
      </c>
      <c r="L289" s="57"/>
      <c r="M289" s="57"/>
      <c r="N289" s="57"/>
      <c r="O289" s="57"/>
      <c r="P289" s="57"/>
      <c r="Q289" s="57"/>
      <c r="R289" s="57"/>
      <c r="S289" s="57"/>
      <c r="T289" s="57"/>
      <c r="U289" s="57"/>
    </row>
    <row r="290" spans="1:21" x14ac:dyDescent="0.15">
      <c r="A290" s="54">
        <v>11</v>
      </c>
      <c r="B290" s="54">
        <f t="shared" ca="1" si="71"/>
        <v>0.52975328906738095</v>
      </c>
      <c r="C290" s="54">
        <v>26</v>
      </c>
      <c r="D290" s="54">
        <f ca="1">RAND()</f>
        <v>0.74517211427262386</v>
      </c>
      <c r="E290" s="54">
        <v>41</v>
      </c>
      <c r="F290" s="54">
        <f t="shared" ca="1" si="73"/>
        <v>0.56623575294448081</v>
      </c>
      <c r="G290" s="54">
        <v>56</v>
      </c>
      <c r="H290" s="54">
        <f t="shared" ca="1" si="74"/>
        <v>0.93270239125377108</v>
      </c>
      <c r="I290" s="54">
        <v>71</v>
      </c>
      <c r="J290" s="54">
        <f t="shared" ca="1" si="74"/>
        <v>0.53494266548957325</v>
      </c>
      <c r="L290" s="57"/>
      <c r="M290" s="57"/>
      <c r="N290" s="57"/>
      <c r="O290" s="57"/>
      <c r="P290" s="57"/>
      <c r="Q290" s="57"/>
      <c r="R290" s="57"/>
      <c r="S290" s="57"/>
      <c r="T290" s="57"/>
      <c r="U290" s="57"/>
    </row>
    <row r="291" spans="1:21" x14ac:dyDescent="0.15">
      <c r="A291" s="54">
        <v>12</v>
      </c>
      <c r="B291" s="54">
        <f t="shared" ca="1" si="71"/>
        <v>0.25586879018239794</v>
      </c>
      <c r="C291" s="54">
        <v>27</v>
      </c>
      <c r="D291" s="54">
        <f ca="1">RAND()</f>
        <v>0.87111186535487628</v>
      </c>
      <c r="E291" s="54">
        <v>42</v>
      </c>
      <c r="F291" s="54">
        <f t="shared" ca="1" si="73"/>
        <v>0.32459112288305725</v>
      </c>
      <c r="G291" s="54">
        <v>57</v>
      </c>
      <c r="H291" s="54">
        <f t="shared" ca="1" si="74"/>
        <v>0.48906073017778051</v>
      </c>
      <c r="I291" s="54">
        <v>72</v>
      </c>
      <c r="J291" s="54">
        <f t="shared" ca="1" si="74"/>
        <v>0.97104939136901292</v>
      </c>
      <c r="L291" s="57"/>
      <c r="M291" s="57"/>
      <c r="N291" s="57"/>
      <c r="O291" s="57"/>
      <c r="P291" s="57"/>
      <c r="Q291" s="57"/>
      <c r="R291" s="57"/>
      <c r="S291" s="57"/>
      <c r="T291" s="57"/>
      <c r="U291" s="57"/>
    </row>
    <row r="292" spans="1:21" x14ac:dyDescent="0.15">
      <c r="A292" s="54">
        <v>13</v>
      </c>
      <c r="B292" s="54">
        <f t="shared" ca="1" si="71"/>
        <v>0.50830191221275034</v>
      </c>
      <c r="C292" s="54">
        <v>28</v>
      </c>
      <c r="D292" s="54">
        <f t="shared" ref="D292:D294" ca="1" si="75">RAND()</f>
        <v>0.13034892843312884</v>
      </c>
      <c r="E292" s="54">
        <v>43</v>
      </c>
      <c r="F292" s="54">
        <f t="shared" ca="1" si="73"/>
        <v>0.76762761811398705</v>
      </c>
      <c r="G292" s="54">
        <v>58</v>
      </c>
      <c r="H292" s="54">
        <f t="shared" ca="1" si="74"/>
        <v>0.63157962947823598</v>
      </c>
      <c r="I292" s="54">
        <v>73</v>
      </c>
      <c r="J292" s="54">
        <f t="shared" ca="1" si="74"/>
        <v>0.88552058657561783</v>
      </c>
      <c r="L292" s="57"/>
      <c r="M292" s="57"/>
      <c r="N292" s="57"/>
      <c r="O292" s="57"/>
      <c r="P292" s="57"/>
      <c r="Q292" s="57"/>
      <c r="R292" s="57"/>
      <c r="S292" s="57"/>
      <c r="T292" s="57"/>
      <c r="U292" s="57"/>
    </row>
    <row r="293" spans="1:21" x14ac:dyDescent="0.15">
      <c r="A293" s="54">
        <v>14</v>
      </c>
      <c r="B293" s="54">
        <f t="shared" ca="1" si="71"/>
        <v>0.12856418654961432</v>
      </c>
      <c r="C293" s="54">
        <v>29</v>
      </c>
      <c r="D293" s="54">
        <f t="shared" ca="1" si="75"/>
        <v>0.48919683308883088</v>
      </c>
      <c r="E293" s="54">
        <v>44</v>
      </c>
      <c r="F293" s="54">
        <f t="shared" ca="1" si="73"/>
        <v>0.20726410591597366</v>
      </c>
      <c r="G293" s="54">
        <v>59</v>
      </c>
      <c r="H293" s="54">
        <f t="shared" ca="1" si="74"/>
        <v>0.3039303062553087</v>
      </c>
      <c r="I293" s="54">
        <v>74</v>
      </c>
      <c r="J293" s="54">
        <f t="shared" ca="1" si="74"/>
        <v>0.58522666143227853</v>
      </c>
      <c r="L293" s="57"/>
      <c r="M293" s="57"/>
      <c r="N293" s="57"/>
      <c r="O293" s="57"/>
      <c r="P293" s="57"/>
      <c r="Q293" s="57"/>
      <c r="R293" s="57"/>
      <c r="S293" s="57"/>
      <c r="T293" s="57"/>
      <c r="U293" s="57"/>
    </row>
    <row r="294" spans="1:21" x14ac:dyDescent="0.15">
      <c r="A294" s="54">
        <v>15</v>
      </c>
      <c r="B294" s="54">
        <f t="shared" ca="1" si="71"/>
        <v>0.99109363351432656</v>
      </c>
      <c r="C294" s="54">
        <v>30</v>
      </c>
      <c r="D294" s="54">
        <f t="shared" ca="1" si="75"/>
        <v>0.98805274507543561</v>
      </c>
      <c r="E294" s="54">
        <v>45</v>
      </c>
      <c r="F294" s="54">
        <f t="shared" ca="1" si="73"/>
        <v>0.1761268594566836</v>
      </c>
      <c r="G294" s="54">
        <v>60</v>
      </c>
      <c r="H294" s="54">
        <f t="shared" ca="1" si="74"/>
        <v>0.40171741426437957</v>
      </c>
      <c r="I294" s="54">
        <v>75</v>
      </c>
      <c r="J294" s="54">
        <f t="shared" ca="1" si="74"/>
        <v>4.4012677134148248E-2</v>
      </c>
      <c r="L294" s="57"/>
      <c r="M294" s="57"/>
      <c r="N294" s="57"/>
      <c r="O294" s="57"/>
      <c r="P294" s="57"/>
      <c r="Q294" s="57"/>
      <c r="R294" s="57"/>
      <c r="S294" s="57"/>
      <c r="T294" s="57"/>
      <c r="U294" s="57"/>
    </row>
    <row r="295" spans="1:21" x14ac:dyDescent="0.15">
      <c r="K295" s="54">
        <v>15</v>
      </c>
      <c r="L295" s="57"/>
      <c r="M295" s="57"/>
      <c r="N295" s="57"/>
      <c r="O295" s="57"/>
      <c r="P295" s="57"/>
      <c r="Q295" s="57"/>
      <c r="R295" s="57"/>
      <c r="S295" s="57"/>
      <c r="T295" s="57"/>
      <c r="U295" s="57"/>
    </row>
    <row r="300" spans="1:21" x14ac:dyDescent="0.15">
      <c r="A300" s="54">
        <v>1</v>
      </c>
      <c r="B300" s="54">
        <f t="shared" ref="B300:B314" ca="1" si="76">RAND()</f>
        <v>0.52393653498832082</v>
      </c>
      <c r="C300" s="54">
        <v>16</v>
      </c>
      <c r="D300" s="54">
        <f t="shared" ref="D300:D308" ca="1" si="77">RAND()</f>
        <v>0.104142201225639</v>
      </c>
      <c r="E300" s="54">
        <v>31</v>
      </c>
      <c r="F300" s="54">
        <f t="shared" ref="F300:F314" ca="1" si="78">RAND()</f>
        <v>0.55425616564582292</v>
      </c>
      <c r="G300" s="54">
        <v>46</v>
      </c>
      <c r="H300" s="54">
        <f t="shared" ref="H300:J314" ca="1" si="79">RAND()</f>
        <v>0.79807054522662602</v>
      </c>
      <c r="I300" s="54">
        <v>61</v>
      </c>
      <c r="J300" s="54">
        <f t="shared" ca="1" si="79"/>
        <v>0.29247607193285796</v>
      </c>
      <c r="L300" s="57"/>
      <c r="M300" s="57"/>
      <c r="N300" s="57"/>
      <c r="O300" s="57"/>
      <c r="P300" s="57"/>
      <c r="Q300" s="57"/>
      <c r="R300" s="57"/>
      <c r="S300" s="57"/>
      <c r="T300" s="57"/>
      <c r="U300" s="57"/>
    </row>
    <row r="301" spans="1:21" x14ac:dyDescent="0.15">
      <c r="A301" s="54">
        <v>2</v>
      </c>
      <c r="B301" s="54">
        <f t="shared" ca="1" si="76"/>
        <v>0.73193625888441549</v>
      </c>
      <c r="C301" s="54">
        <v>17</v>
      </c>
      <c r="D301" s="54">
        <f t="shared" ca="1" si="77"/>
        <v>0.34914033393221156</v>
      </c>
      <c r="E301" s="54">
        <v>32</v>
      </c>
      <c r="F301" s="54">
        <f t="shared" ca="1" si="78"/>
        <v>0.67929394892839623</v>
      </c>
      <c r="G301" s="54">
        <v>47</v>
      </c>
      <c r="H301" s="54">
        <f t="shared" ca="1" si="79"/>
        <v>0.68199218678403351</v>
      </c>
      <c r="I301" s="54">
        <v>62</v>
      </c>
      <c r="J301" s="54">
        <f t="shared" ca="1" si="79"/>
        <v>9.2397372979772796E-2</v>
      </c>
      <c r="L301" s="57"/>
      <c r="M301" s="57"/>
      <c r="N301" s="57"/>
      <c r="O301" s="57"/>
      <c r="P301" s="57"/>
      <c r="Q301" s="57"/>
      <c r="R301" s="57"/>
      <c r="S301" s="57"/>
      <c r="T301" s="57"/>
      <c r="U301" s="57"/>
    </row>
    <row r="302" spans="1:21" x14ac:dyDescent="0.15">
      <c r="A302" s="54">
        <v>3</v>
      </c>
      <c r="B302" s="54">
        <f t="shared" ca="1" si="76"/>
        <v>0.60315003659292132</v>
      </c>
      <c r="C302" s="54">
        <v>18</v>
      </c>
      <c r="D302" s="54">
        <f t="shared" ca="1" si="77"/>
        <v>0.51404334514338601</v>
      </c>
      <c r="E302" s="54">
        <v>33</v>
      </c>
      <c r="F302" s="54">
        <f t="shared" ca="1" si="78"/>
        <v>0.36819364845835145</v>
      </c>
      <c r="G302" s="54">
        <v>48</v>
      </c>
      <c r="H302" s="54">
        <f t="shared" ca="1" si="79"/>
        <v>0.76246702928287746</v>
      </c>
      <c r="I302" s="54">
        <v>63</v>
      </c>
      <c r="J302" s="54">
        <f t="shared" ca="1" si="79"/>
        <v>0.55033556941344686</v>
      </c>
      <c r="L302" s="57"/>
      <c r="M302" s="57"/>
      <c r="N302" s="57"/>
      <c r="O302" s="57"/>
      <c r="P302" s="57"/>
      <c r="Q302" s="57"/>
      <c r="R302" s="57"/>
      <c r="S302" s="57"/>
      <c r="T302" s="57"/>
      <c r="U302" s="57"/>
    </row>
    <row r="303" spans="1:21" x14ac:dyDescent="0.15">
      <c r="A303" s="54">
        <v>4</v>
      </c>
      <c r="B303" s="54">
        <f t="shared" ca="1" si="76"/>
        <v>0.94217129582380899</v>
      </c>
      <c r="C303" s="54">
        <v>19</v>
      </c>
      <c r="D303" s="54">
        <f t="shared" ca="1" si="77"/>
        <v>0.12678025952084626</v>
      </c>
      <c r="E303" s="54">
        <v>34</v>
      </c>
      <c r="F303" s="54">
        <f t="shared" ca="1" si="78"/>
        <v>0.34120548256045302</v>
      </c>
      <c r="G303" s="54">
        <v>49</v>
      </c>
      <c r="H303" s="54">
        <f t="shared" ca="1" si="79"/>
        <v>0.61563776591789532</v>
      </c>
      <c r="I303" s="54">
        <v>64</v>
      </c>
      <c r="J303" s="54">
        <f t="shared" ca="1" si="79"/>
        <v>0.16752686442714626</v>
      </c>
      <c r="L303" s="57"/>
      <c r="M303" s="57"/>
      <c r="N303" s="57"/>
      <c r="O303" s="57"/>
      <c r="P303" s="57"/>
      <c r="Q303" s="57"/>
      <c r="R303" s="57"/>
      <c r="S303" s="57"/>
      <c r="T303" s="57"/>
      <c r="U303" s="57"/>
    </row>
    <row r="304" spans="1:21" x14ac:dyDescent="0.15">
      <c r="A304" s="54">
        <v>5</v>
      </c>
      <c r="B304" s="54">
        <f t="shared" ca="1" si="76"/>
        <v>0.88946423859336488</v>
      </c>
      <c r="C304" s="54">
        <v>20</v>
      </c>
      <c r="D304" s="54">
        <f t="shared" ca="1" si="77"/>
        <v>0.97306662827375634</v>
      </c>
      <c r="E304" s="54">
        <v>35</v>
      </c>
      <c r="F304" s="54">
        <f t="shared" ca="1" si="78"/>
        <v>0.6801299738019424</v>
      </c>
      <c r="G304" s="54">
        <v>50</v>
      </c>
      <c r="H304" s="54">
        <f t="shared" ca="1" si="79"/>
        <v>0.32719312140378021</v>
      </c>
      <c r="I304" s="54">
        <v>65</v>
      </c>
      <c r="J304" s="54">
        <f t="shared" ca="1" si="79"/>
        <v>0.47363966385763723</v>
      </c>
      <c r="L304" s="57"/>
      <c r="M304" s="57"/>
      <c r="N304" s="57"/>
      <c r="O304" s="57"/>
      <c r="P304" s="57"/>
      <c r="Q304" s="57"/>
      <c r="R304" s="57"/>
      <c r="S304" s="57"/>
      <c r="T304" s="57"/>
      <c r="U304" s="57"/>
    </row>
    <row r="305" spans="1:21" x14ac:dyDescent="0.15">
      <c r="A305" s="54">
        <v>6</v>
      </c>
      <c r="B305" s="54">
        <f t="shared" ca="1" si="76"/>
        <v>0.47567604957554255</v>
      </c>
      <c r="C305" s="54">
        <v>21</v>
      </c>
      <c r="D305" s="54">
        <f t="shared" ca="1" si="77"/>
        <v>5.1120582640784562E-2</v>
      </c>
      <c r="E305" s="54">
        <v>36</v>
      </c>
      <c r="F305" s="54">
        <f t="shared" ca="1" si="78"/>
        <v>0.56224256971979514</v>
      </c>
      <c r="G305" s="54">
        <v>51</v>
      </c>
      <c r="H305" s="54">
        <f t="shared" ca="1" si="79"/>
        <v>0.42410741110063821</v>
      </c>
      <c r="I305" s="54">
        <v>66</v>
      </c>
      <c r="J305" s="54">
        <f t="shared" ca="1" si="79"/>
        <v>3.5882890514754018E-2</v>
      </c>
      <c r="L305" s="57"/>
      <c r="M305" s="57"/>
      <c r="N305" s="57"/>
      <c r="O305" s="57"/>
      <c r="P305" s="57"/>
      <c r="Q305" s="57"/>
      <c r="R305" s="57"/>
      <c r="S305" s="57"/>
      <c r="T305" s="57"/>
      <c r="U305" s="57"/>
    </row>
    <row r="306" spans="1:21" x14ac:dyDescent="0.15">
      <c r="A306" s="54">
        <v>7</v>
      </c>
      <c r="B306" s="54">
        <f t="shared" ca="1" si="76"/>
        <v>0.79809640175130336</v>
      </c>
      <c r="C306" s="54">
        <v>22</v>
      </c>
      <c r="D306" s="54">
        <f t="shared" ca="1" si="77"/>
        <v>0.14823268767416886</v>
      </c>
      <c r="E306" s="54">
        <v>37</v>
      </c>
      <c r="F306" s="54">
        <f t="shared" ca="1" si="78"/>
        <v>0.71630108250186242</v>
      </c>
      <c r="G306" s="54">
        <v>52</v>
      </c>
      <c r="H306" s="54">
        <f t="shared" ca="1" si="79"/>
        <v>0.55265773876836022</v>
      </c>
      <c r="I306" s="54">
        <v>67</v>
      </c>
      <c r="J306" s="54">
        <f t="shared" ca="1" si="79"/>
        <v>0.74118252529376649</v>
      </c>
      <c r="L306" s="57"/>
      <c r="M306" s="57"/>
      <c r="N306" s="57"/>
      <c r="O306" s="57"/>
      <c r="P306" s="57"/>
      <c r="Q306" s="57"/>
      <c r="R306" s="57"/>
      <c r="S306" s="57"/>
      <c r="T306" s="57"/>
      <c r="U306" s="57"/>
    </row>
    <row r="307" spans="1:21" x14ac:dyDescent="0.15">
      <c r="A307" s="54">
        <v>8</v>
      </c>
      <c r="B307" s="54">
        <f t="shared" ca="1" si="76"/>
        <v>0.31071948113894221</v>
      </c>
      <c r="C307" s="54">
        <v>23</v>
      </c>
      <c r="D307" s="54">
        <f t="shared" ca="1" si="77"/>
        <v>0.14678219541626347</v>
      </c>
      <c r="E307" s="54">
        <v>38</v>
      </c>
      <c r="F307" s="54">
        <f t="shared" ca="1" si="78"/>
        <v>0.44633817622864513</v>
      </c>
      <c r="G307" s="54">
        <v>53</v>
      </c>
      <c r="H307" s="54">
        <f t="shared" ca="1" si="79"/>
        <v>0.75063959433777572</v>
      </c>
      <c r="I307" s="54">
        <v>68</v>
      </c>
      <c r="J307" s="54">
        <f t="shared" ca="1" si="79"/>
        <v>0.16912447181417978</v>
      </c>
      <c r="L307" s="57"/>
      <c r="M307" s="57"/>
      <c r="N307" s="57"/>
      <c r="O307" s="57"/>
      <c r="P307" s="57"/>
      <c r="Q307" s="57"/>
      <c r="R307" s="57"/>
      <c r="S307" s="57"/>
      <c r="T307" s="57"/>
      <c r="U307" s="57"/>
    </row>
    <row r="308" spans="1:21" x14ac:dyDescent="0.15">
      <c r="A308" s="54">
        <v>9</v>
      </c>
      <c r="B308" s="54">
        <f t="shared" ca="1" si="76"/>
        <v>0.34758988477020381</v>
      </c>
      <c r="C308" s="54">
        <v>24</v>
      </c>
      <c r="D308" s="54">
        <f t="shared" ca="1" si="77"/>
        <v>0.63186780561869826</v>
      </c>
      <c r="E308" s="54">
        <v>39</v>
      </c>
      <c r="F308" s="54">
        <f t="shared" ca="1" si="78"/>
        <v>0.97321221449078965</v>
      </c>
      <c r="G308" s="54">
        <v>54</v>
      </c>
      <c r="H308" s="54">
        <f t="shared" ca="1" si="79"/>
        <v>0.87238388809644118</v>
      </c>
      <c r="I308" s="54">
        <v>69</v>
      </c>
      <c r="J308" s="54">
        <f t="shared" ca="1" si="79"/>
        <v>0.37486596721433074</v>
      </c>
      <c r="L308" s="57"/>
      <c r="M308" s="57"/>
      <c r="N308" s="57"/>
      <c r="O308" s="57"/>
      <c r="P308" s="57"/>
      <c r="Q308" s="57"/>
      <c r="R308" s="57"/>
      <c r="S308" s="57"/>
      <c r="T308" s="57"/>
      <c r="U308" s="57"/>
    </row>
    <row r="309" spans="1:21" x14ac:dyDescent="0.15">
      <c r="A309" s="54">
        <v>10</v>
      </c>
      <c r="B309" s="54">
        <f t="shared" ca="1" si="76"/>
        <v>0.49863597452856434</v>
      </c>
      <c r="C309" s="54">
        <v>25</v>
      </c>
      <c r="D309" s="54">
        <f ca="1">RAND()</f>
        <v>0.9971844834795297</v>
      </c>
      <c r="E309" s="54">
        <v>40</v>
      </c>
      <c r="F309" s="54">
        <f t="shared" ca="1" si="78"/>
        <v>0.75548135160889196</v>
      </c>
      <c r="G309" s="54">
        <v>55</v>
      </c>
      <c r="H309" s="54">
        <f t="shared" ca="1" si="79"/>
        <v>0.37291994158354158</v>
      </c>
      <c r="I309" s="54">
        <v>70</v>
      </c>
      <c r="J309" s="54">
        <f t="shared" ca="1" si="79"/>
        <v>0.1166489101628736</v>
      </c>
      <c r="L309" s="57"/>
      <c r="M309" s="57"/>
      <c r="N309" s="57"/>
      <c r="O309" s="57"/>
      <c r="P309" s="57"/>
      <c r="Q309" s="57"/>
      <c r="R309" s="57"/>
      <c r="S309" s="57"/>
      <c r="T309" s="57"/>
      <c r="U309" s="57"/>
    </row>
    <row r="310" spans="1:21" x14ac:dyDescent="0.15">
      <c r="A310" s="54">
        <v>11</v>
      </c>
      <c r="B310" s="54">
        <f t="shared" ca="1" si="76"/>
        <v>0.27981469948137261</v>
      </c>
      <c r="C310" s="54">
        <v>26</v>
      </c>
      <c r="D310" s="54">
        <f ca="1">RAND()</f>
        <v>0.85135537328329414</v>
      </c>
      <c r="E310" s="54">
        <v>41</v>
      </c>
      <c r="F310" s="54">
        <f t="shared" ca="1" si="78"/>
        <v>0.34867085350668203</v>
      </c>
      <c r="G310" s="54">
        <v>56</v>
      </c>
      <c r="H310" s="54">
        <f t="shared" ca="1" si="79"/>
        <v>0.6621713304983271</v>
      </c>
      <c r="I310" s="54">
        <v>71</v>
      </c>
      <c r="J310" s="54">
        <f t="shared" ca="1" si="79"/>
        <v>0.68906051365391841</v>
      </c>
      <c r="L310" s="57"/>
      <c r="M310" s="57"/>
      <c r="N310" s="57"/>
      <c r="O310" s="57"/>
      <c r="P310" s="57"/>
      <c r="Q310" s="57"/>
      <c r="R310" s="57"/>
      <c r="S310" s="57"/>
      <c r="T310" s="57"/>
      <c r="U310" s="57"/>
    </row>
    <row r="311" spans="1:21" x14ac:dyDescent="0.15">
      <c r="A311" s="54">
        <v>12</v>
      </c>
      <c r="B311" s="54">
        <f t="shared" ca="1" si="76"/>
        <v>0.7185942635716267</v>
      </c>
      <c r="C311" s="54">
        <v>27</v>
      </c>
      <c r="D311" s="54">
        <f ca="1">RAND()</f>
        <v>0.74575934243114761</v>
      </c>
      <c r="E311" s="54">
        <v>42</v>
      </c>
      <c r="F311" s="54">
        <f t="shared" ca="1" si="78"/>
        <v>0.61647984424412983</v>
      </c>
      <c r="G311" s="54">
        <v>57</v>
      </c>
      <c r="H311" s="54">
        <f t="shared" ca="1" si="79"/>
        <v>5.0330669063431976E-2</v>
      </c>
      <c r="I311" s="54">
        <v>72</v>
      </c>
      <c r="J311" s="54">
        <f t="shared" ca="1" si="79"/>
        <v>0.30525947965825029</v>
      </c>
      <c r="L311" s="57"/>
      <c r="M311" s="57"/>
      <c r="N311" s="57"/>
      <c r="O311" s="57"/>
      <c r="P311" s="57"/>
      <c r="Q311" s="57"/>
      <c r="R311" s="57"/>
      <c r="S311" s="57"/>
      <c r="T311" s="57"/>
      <c r="U311" s="57"/>
    </row>
    <row r="312" spans="1:21" x14ac:dyDescent="0.15">
      <c r="A312" s="54">
        <v>13</v>
      </c>
      <c r="B312" s="54">
        <f t="shared" ca="1" si="76"/>
        <v>0.73395330694501093</v>
      </c>
      <c r="C312" s="54">
        <v>28</v>
      </c>
      <c r="D312" s="54">
        <f t="shared" ref="D312:D314" ca="1" si="80">RAND()</f>
        <v>0.24151346189056933</v>
      </c>
      <c r="E312" s="54">
        <v>43</v>
      </c>
      <c r="F312" s="54">
        <f t="shared" ca="1" si="78"/>
        <v>0.83143364954312537</v>
      </c>
      <c r="G312" s="54">
        <v>58</v>
      </c>
      <c r="H312" s="54">
        <f t="shared" ca="1" si="79"/>
        <v>0.34881264820861091</v>
      </c>
      <c r="I312" s="54">
        <v>73</v>
      </c>
      <c r="J312" s="54">
        <f t="shared" ca="1" si="79"/>
        <v>0.73945077123632597</v>
      </c>
      <c r="L312" s="57"/>
      <c r="M312" s="57"/>
      <c r="N312" s="57"/>
      <c r="O312" s="57"/>
      <c r="P312" s="57"/>
      <c r="Q312" s="57"/>
      <c r="R312" s="57"/>
      <c r="S312" s="57"/>
      <c r="T312" s="57"/>
      <c r="U312" s="57"/>
    </row>
    <row r="313" spans="1:21" x14ac:dyDescent="0.15">
      <c r="A313" s="54">
        <v>14</v>
      </c>
      <c r="B313" s="54">
        <f t="shared" ca="1" si="76"/>
        <v>0.42236339112375054</v>
      </c>
      <c r="C313" s="54">
        <v>29</v>
      </c>
      <c r="D313" s="54">
        <f t="shared" ca="1" si="80"/>
        <v>5.5550432860477783E-2</v>
      </c>
      <c r="E313" s="54">
        <v>44</v>
      </c>
      <c r="F313" s="54">
        <f t="shared" ca="1" si="78"/>
        <v>0.26777105694799308</v>
      </c>
      <c r="G313" s="54">
        <v>59</v>
      </c>
      <c r="H313" s="54">
        <f t="shared" ca="1" si="79"/>
        <v>0.44343253566929974</v>
      </c>
      <c r="I313" s="54">
        <v>74</v>
      </c>
      <c r="J313" s="54">
        <f t="shared" ca="1" si="79"/>
        <v>0.2962559452405078</v>
      </c>
      <c r="L313" s="57"/>
      <c r="M313" s="57"/>
      <c r="N313" s="57"/>
      <c r="O313" s="57"/>
      <c r="P313" s="57"/>
      <c r="Q313" s="57"/>
      <c r="R313" s="57"/>
      <c r="S313" s="57"/>
      <c r="T313" s="57"/>
      <c r="U313" s="57"/>
    </row>
    <row r="314" spans="1:21" x14ac:dyDescent="0.15">
      <c r="A314" s="54">
        <v>15</v>
      </c>
      <c r="B314" s="54">
        <f t="shared" ca="1" si="76"/>
        <v>0.97392211355770586</v>
      </c>
      <c r="C314" s="54">
        <v>30</v>
      </c>
      <c r="D314" s="54">
        <f t="shared" ca="1" si="80"/>
        <v>0.45272394037164188</v>
      </c>
      <c r="E314" s="54">
        <v>45</v>
      </c>
      <c r="F314" s="54">
        <f t="shared" ca="1" si="78"/>
        <v>6.3595625317175664E-2</v>
      </c>
      <c r="G314" s="54">
        <v>60</v>
      </c>
      <c r="H314" s="54">
        <f t="shared" ca="1" si="79"/>
        <v>0.49043910630961229</v>
      </c>
      <c r="I314" s="54">
        <v>75</v>
      </c>
      <c r="J314" s="54">
        <f t="shared" ca="1" si="79"/>
        <v>0.50381573587027884</v>
      </c>
      <c r="L314" s="57"/>
      <c r="M314" s="57"/>
      <c r="N314" s="57"/>
      <c r="O314" s="57"/>
      <c r="P314" s="57"/>
      <c r="Q314" s="57"/>
      <c r="R314" s="57"/>
      <c r="S314" s="57"/>
      <c r="T314" s="57"/>
      <c r="U314" s="57"/>
    </row>
    <row r="315" spans="1:21" x14ac:dyDescent="0.15">
      <c r="K315" s="54">
        <v>16</v>
      </c>
      <c r="L315" s="57"/>
      <c r="M315" s="57"/>
      <c r="N315" s="57"/>
      <c r="O315" s="57"/>
      <c r="P315" s="57"/>
      <c r="Q315" s="57"/>
      <c r="R315" s="57"/>
      <c r="S315" s="57"/>
      <c r="T315" s="57"/>
      <c r="U315" s="57"/>
    </row>
    <row r="320" spans="1:21" x14ac:dyDescent="0.15">
      <c r="A320" s="54">
        <v>1</v>
      </c>
      <c r="B320" s="54">
        <f t="shared" ref="B320:B334" ca="1" si="81">RAND()</f>
        <v>1.5069835041581769E-2</v>
      </c>
      <c r="C320" s="54">
        <v>16</v>
      </c>
      <c r="D320" s="54">
        <f t="shared" ref="D320:D328" ca="1" si="82">RAND()</f>
        <v>0.54571786080321294</v>
      </c>
      <c r="E320" s="54">
        <v>31</v>
      </c>
      <c r="F320" s="54">
        <f t="shared" ref="F320:F334" ca="1" si="83">RAND()</f>
        <v>0.45041247150482533</v>
      </c>
      <c r="G320" s="54">
        <v>46</v>
      </c>
      <c r="H320" s="54">
        <f t="shared" ref="H320:J334" ca="1" si="84">RAND()</f>
        <v>0.74121266189980417</v>
      </c>
      <c r="I320" s="54">
        <v>61</v>
      </c>
      <c r="J320" s="54">
        <f t="shared" ca="1" si="84"/>
        <v>0.28342219056181728</v>
      </c>
      <c r="L320" s="57"/>
      <c r="M320" s="57"/>
      <c r="N320" s="57"/>
      <c r="O320" s="57"/>
      <c r="P320" s="57"/>
      <c r="Q320" s="57"/>
      <c r="R320" s="57"/>
      <c r="S320" s="57"/>
      <c r="T320" s="57"/>
      <c r="U320" s="57"/>
    </row>
    <row r="321" spans="1:21" x14ac:dyDescent="0.15">
      <c r="A321" s="54">
        <v>2</v>
      </c>
      <c r="B321" s="54">
        <f t="shared" ca="1" si="81"/>
        <v>0.98094574688489256</v>
      </c>
      <c r="C321" s="54">
        <v>17</v>
      </c>
      <c r="D321" s="54">
        <f t="shared" ca="1" si="82"/>
        <v>0.62904780606572108</v>
      </c>
      <c r="E321" s="54">
        <v>32</v>
      </c>
      <c r="F321" s="54">
        <f t="shared" ca="1" si="83"/>
        <v>6.1857931391651633E-2</v>
      </c>
      <c r="G321" s="54">
        <v>47</v>
      </c>
      <c r="H321" s="54">
        <f t="shared" ca="1" si="84"/>
        <v>0.33786169480897732</v>
      </c>
      <c r="I321" s="54">
        <v>62</v>
      </c>
      <c r="J321" s="54">
        <f t="shared" ca="1" si="84"/>
        <v>0.16392421411033364</v>
      </c>
      <c r="L321" s="57"/>
      <c r="M321" s="57"/>
      <c r="N321" s="57"/>
      <c r="O321" s="57"/>
      <c r="P321" s="57"/>
      <c r="Q321" s="57"/>
      <c r="R321" s="57"/>
      <c r="S321" s="57"/>
      <c r="T321" s="57"/>
      <c r="U321" s="57"/>
    </row>
    <row r="322" spans="1:21" x14ac:dyDescent="0.15">
      <c r="A322" s="54">
        <v>3</v>
      </c>
      <c r="B322" s="54">
        <f t="shared" ca="1" si="81"/>
        <v>0.34472201159358329</v>
      </c>
      <c r="C322" s="54">
        <v>18</v>
      </c>
      <c r="D322" s="54">
        <f t="shared" ca="1" si="82"/>
        <v>0.49784637474099458</v>
      </c>
      <c r="E322" s="54">
        <v>33</v>
      </c>
      <c r="F322" s="54">
        <f t="shared" ca="1" si="83"/>
        <v>0.80922942936984732</v>
      </c>
      <c r="G322" s="54">
        <v>48</v>
      </c>
      <c r="H322" s="54">
        <f t="shared" ca="1" si="84"/>
        <v>0.12233346219476171</v>
      </c>
      <c r="I322" s="54">
        <v>63</v>
      </c>
      <c r="J322" s="54">
        <f t="shared" ca="1" si="84"/>
        <v>0.59594013486690556</v>
      </c>
      <c r="L322" s="57"/>
      <c r="M322" s="57"/>
      <c r="N322" s="57"/>
      <c r="O322" s="57"/>
      <c r="P322" s="57"/>
      <c r="Q322" s="57"/>
      <c r="R322" s="57"/>
      <c r="S322" s="57"/>
      <c r="T322" s="57"/>
      <c r="U322" s="57"/>
    </row>
    <row r="323" spans="1:21" x14ac:dyDescent="0.15">
      <c r="A323" s="54">
        <v>4</v>
      </c>
      <c r="B323" s="54">
        <f t="shared" ca="1" si="81"/>
        <v>0.63920901600990021</v>
      </c>
      <c r="C323" s="54">
        <v>19</v>
      </c>
      <c r="D323" s="54">
        <f t="shared" ca="1" si="82"/>
        <v>0.41901585879307168</v>
      </c>
      <c r="E323" s="54">
        <v>34</v>
      </c>
      <c r="F323" s="54">
        <f t="shared" ca="1" si="83"/>
        <v>0.21134490560892571</v>
      </c>
      <c r="G323" s="54">
        <v>49</v>
      </c>
      <c r="H323" s="54">
        <f t="shared" ca="1" si="84"/>
        <v>0.14198293025342335</v>
      </c>
      <c r="I323" s="54">
        <v>64</v>
      </c>
      <c r="J323" s="54">
        <f t="shared" ca="1" si="84"/>
        <v>0.42074649634312911</v>
      </c>
      <c r="L323" s="57"/>
      <c r="M323" s="57"/>
      <c r="N323" s="57"/>
      <c r="O323" s="57"/>
      <c r="P323" s="57"/>
      <c r="Q323" s="57"/>
      <c r="R323" s="57"/>
      <c r="S323" s="57"/>
      <c r="T323" s="57"/>
      <c r="U323" s="57"/>
    </row>
    <row r="324" spans="1:21" x14ac:dyDescent="0.15">
      <c r="A324" s="54">
        <v>5</v>
      </c>
      <c r="B324" s="54">
        <f t="shared" ca="1" si="81"/>
        <v>7.7134456422123021E-2</v>
      </c>
      <c r="C324" s="54">
        <v>20</v>
      </c>
      <c r="D324" s="54">
        <f t="shared" ca="1" si="82"/>
        <v>0.19780978263531168</v>
      </c>
      <c r="E324" s="54">
        <v>35</v>
      </c>
      <c r="F324" s="54">
        <f t="shared" ca="1" si="83"/>
        <v>0.53799274194578328</v>
      </c>
      <c r="G324" s="54">
        <v>50</v>
      </c>
      <c r="H324" s="54">
        <f t="shared" ca="1" si="84"/>
        <v>0.60714100883099531</v>
      </c>
      <c r="I324" s="54">
        <v>65</v>
      </c>
      <c r="J324" s="54">
        <f t="shared" ca="1" si="84"/>
        <v>0.70558934845874122</v>
      </c>
      <c r="L324" s="57"/>
      <c r="M324" s="57"/>
      <c r="N324" s="57"/>
      <c r="O324" s="57"/>
      <c r="P324" s="57"/>
      <c r="Q324" s="57"/>
      <c r="R324" s="57"/>
      <c r="S324" s="57"/>
      <c r="T324" s="57"/>
      <c r="U324" s="57"/>
    </row>
    <row r="325" spans="1:21" x14ac:dyDescent="0.15">
      <c r="A325" s="54">
        <v>6</v>
      </c>
      <c r="B325" s="54">
        <f t="shared" ca="1" si="81"/>
        <v>0.84222005825307122</v>
      </c>
      <c r="C325" s="54">
        <v>21</v>
      </c>
      <c r="D325" s="54">
        <f t="shared" ca="1" si="82"/>
        <v>0.32351779816771553</v>
      </c>
      <c r="E325" s="54">
        <v>36</v>
      </c>
      <c r="F325" s="54">
        <f t="shared" ca="1" si="83"/>
        <v>0.34897584403525206</v>
      </c>
      <c r="G325" s="54">
        <v>51</v>
      </c>
      <c r="H325" s="54">
        <f t="shared" ca="1" si="84"/>
        <v>0.37773088944644295</v>
      </c>
      <c r="I325" s="54">
        <v>66</v>
      </c>
      <c r="J325" s="54">
        <f t="shared" ca="1" si="84"/>
        <v>0.9488807128546185</v>
      </c>
      <c r="L325" s="57"/>
      <c r="M325" s="57"/>
      <c r="N325" s="57"/>
      <c r="O325" s="57"/>
      <c r="P325" s="57"/>
      <c r="Q325" s="57"/>
      <c r="R325" s="57"/>
      <c r="S325" s="57"/>
      <c r="T325" s="57"/>
      <c r="U325" s="57"/>
    </row>
    <row r="326" spans="1:21" x14ac:dyDescent="0.15">
      <c r="A326" s="54">
        <v>7</v>
      </c>
      <c r="B326" s="54">
        <f t="shared" ca="1" si="81"/>
        <v>0.26827964467222565</v>
      </c>
      <c r="C326" s="54">
        <v>22</v>
      </c>
      <c r="D326" s="54">
        <f t="shared" ca="1" si="82"/>
        <v>0.38270414836609001</v>
      </c>
      <c r="E326" s="54">
        <v>37</v>
      </c>
      <c r="F326" s="54">
        <f t="shared" ca="1" si="83"/>
        <v>0.80820886762398636</v>
      </c>
      <c r="G326" s="54">
        <v>52</v>
      </c>
      <c r="H326" s="54">
        <f t="shared" ca="1" si="84"/>
        <v>0.43311708702407958</v>
      </c>
      <c r="I326" s="54">
        <v>67</v>
      </c>
      <c r="J326" s="54">
        <f t="shared" ca="1" si="84"/>
        <v>0.86944896136983196</v>
      </c>
      <c r="L326" s="57"/>
      <c r="M326" s="57"/>
      <c r="N326" s="57"/>
      <c r="O326" s="57"/>
      <c r="P326" s="57"/>
      <c r="Q326" s="57"/>
      <c r="R326" s="57"/>
      <c r="S326" s="57"/>
      <c r="T326" s="57"/>
      <c r="U326" s="57"/>
    </row>
    <row r="327" spans="1:21" x14ac:dyDescent="0.15">
      <c r="A327" s="54">
        <v>8</v>
      </c>
      <c r="B327" s="54">
        <f t="shared" ca="1" si="81"/>
        <v>0.60801023909951446</v>
      </c>
      <c r="C327" s="54">
        <v>23</v>
      </c>
      <c r="D327" s="54">
        <f t="shared" ca="1" si="82"/>
        <v>0.89439462542085524</v>
      </c>
      <c r="E327" s="54">
        <v>38</v>
      </c>
      <c r="F327" s="54">
        <f t="shared" ca="1" si="83"/>
        <v>0.46860491585080633</v>
      </c>
      <c r="G327" s="54">
        <v>53</v>
      </c>
      <c r="H327" s="54">
        <f t="shared" ca="1" si="84"/>
        <v>0.4545369617908247</v>
      </c>
      <c r="I327" s="54">
        <v>68</v>
      </c>
      <c r="J327" s="54">
        <f t="shared" ca="1" si="84"/>
        <v>0.59168077493236371</v>
      </c>
      <c r="L327" s="57"/>
      <c r="M327" s="57"/>
      <c r="N327" s="57"/>
      <c r="O327" s="57"/>
      <c r="P327" s="57"/>
      <c r="Q327" s="57"/>
      <c r="R327" s="57"/>
      <c r="S327" s="57"/>
      <c r="T327" s="57"/>
      <c r="U327" s="57"/>
    </row>
    <row r="328" spans="1:21" x14ac:dyDescent="0.15">
      <c r="A328" s="54">
        <v>9</v>
      </c>
      <c r="B328" s="54">
        <f t="shared" ca="1" si="81"/>
        <v>0.89436742295730032</v>
      </c>
      <c r="C328" s="54">
        <v>24</v>
      </c>
      <c r="D328" s="54">
        <f t="shared" ca="1" si="82"/>
        <v>5.4442176856680402E-2</v>
      </c>
      <c r="E328" s="54">
        <v>39</v>
      </c>
      <c r="F328" s="54">
        <f t="shared" ca="1" si="83"/>
        <v>0.16665106820602893</v>
      </c>
      <c r="G328" s="54">
        <v>54</v>
      </c>
      <c r="H328" s="54">
        <f t="shared" ca="1" si="84"/>
        <v>0.12977741405355381</v>
      </c>
      <c r="I328" s="54">
        <v>69</v>
      </c>
      <c r="J328" s="54">
        <f t="shared" ca="1" si="84"/>
        <v>0.45081645350409727</v>
      </c>
      <c r="L328" s="57"/>
      <c r="M328" s="57"/>
      <c r="N328" s="57"/>
      <c r="O328" s="57"/>
      <c r="P328" s="57"/>
      <c r="Q328" s="57"/>
      <c r="R328" s="57"/>
      <c r="S328" s="57"/>
      <c r="T328" s="57"/>
      <c r="U328" s="57"/>
    </row>
    <row r="329" spans="1:21" x14ac:dyDescent="0.15">
      <c r="A329" s="54">
        <v>10</v>
      </c>
      <c r="B329" s="54">
        <f t="shared" ca="1" si="81"/>
        <v>0.70741329567812727</v>
      </c>
      <c r="C329" s="54">
        <v>25</v>
      </c>
      <c r="D329" s="54">
        <f ca="1">RAND()</f>
        <v>0.74143786855157578</v>
      </c>
      <c r="E329" s="54">
        <v>40</v>
      </c>
      <c r="F329" s="54">
        <f t="shared" ca="1" si="83"/>
        <v>0.22661990338461535</v>
      </c>
      <c r="G329" s="54">
        <v>55</v>
      </c>
      <c r="H329" s="54">
        <f t="shared" ca="1" si="84"/>
        <v>0.87375626684617902</v>
      </c>
      <c r="I329" s="54">
        <v>70</v>
      </c>
      <c r="J329" s="54">
        <f t="shared" ca="1" si="84"/>
        <v>0.36894678326644015</v>
      </c>
      <c r="L329" s="57"/>
      <c r="M329" s="57"/>
      <c r="N329" s="57"/>
      <c r="O329" s="57"/>
      <c r="P329" s="57"/>
      <c r="Q329" s="57"/>
      <c r="R329" s="57"/>
      <c r="S329" s="57"/>
      <c r="T329" s="57"/>
      <c r="U329" s="57"/>
    </row>
    <row r="330" spans="1:21" x14ac:dyDescent="0.15">
      <c r="A330" s="54">
        <v>11</v>
      </c>
      <c r="B330" s="54">
        <f t="shared" ca="1" si="81"/>
        <v>0.73593616368634795</v>
      </c>
      <c r="C330" s="54">
        <v>26</v>
      </c>
      <c r="D330" s="54">
        <f ca="1">RAND()</f>
        <v>0.87085084863881645</v>
      </c>
      <c r="E330" s="54">
        <v>41</v>
      </c>
      <c r="F330" s="54">
        <f t="shared" ca="1" si="83"/>
        <v>0.21722880254556953</v>
      </c>
      <c r="G330" s="54">
        <v>56</v>
      </c>
      <c r="H330" s="54">
        <f t="shared" ca="1" si="84"/>
        <v>7.4825177041589308E-2</v>
      </c>
      <c r="I330" s="54">
        <v>71</v>
      </c>
      <c r="J330" s="54">
        <f t="shared" ca="1" si="84"/>
        <v>0.68017505039217241</v>
      </c>
      <c r="L330" s="57"/>
      <c r="M330" s="57"/>
      <c r="N330" s="57"/>
      <c r="O330" s="57"/>
      <c r="P330" s="57"/>
      <c r="Q330" s="57"/>
      <c r="R330" s="57"/>
      <c r="S330" s="57"/>
      <c r="T330" s="57"/>
      <c r="U330" s="57"/>
    </row>
    <row r="331" spans="1:21" x14ac:dyDescent="0.15">
      <c r="A331" s="54">
        <v>12</v>
      </c>
      <c r="B331" s="54">
        <f t="shared" ca="1" si="81"/>
        <v>0.8709926893193658</v>
      </c>
      <c r="C331" s="54">
        <v>27</v>
      </c>
      <c r="D331" s="54">
        <f ca="1">RAND()</f>
        <v>0.59786916476607788</v>
      </c>
      <c r="E331" s="54">
        <v>42</v>
      </c>
      <c r="F331" s="54">
        <f t="shared" ca="1" si="83"/>
        <v>0.24862658592579712</v>
      </c>
      <c r="G331" s="54">
        <v>57</v>
      </c>
      <c r="H331" s="54">
        <f t="shared" ca="1" si="84"/>
        <v>0.32008511213651458</v>
      </c>
      <c r="I331" s="54">
        <v>72</v>
      </c>
      <c r="J331" s="54">
        <f t="shared" ca="1" si="84"/>
        <v>0.88751769476698261</v>
      </c>
      <c r="L331" s="57"/>
      <c r="M331" s="57"/>
      <c r="N331" s="57"/>
      <c r="O331" s="57"/>
      <c r="P331" s="57"/>
      <c r="Q331" s="57"/>
      <c r="R331" s="57"/>
      <c r="S331" s="57"/>
      <c r="T331" s="57"/>
      <c r="U331" s="57"/>
    </row>
    <row r="332" spans="1:21" x14ac:dyDescent="0.15">
      <c r="A332" s="54">
        <v>13</v>
      </c>
      <c r="B332" s="54">
        <f t="shared" ca="1" si="81"/>
        <v>0.30176349212728115</v>
      </c>
      <c r="C332" s="54">
        <v>28</v>
      </c>
      <c r="D332" s="54">
        <f t="shared" ref="D332:D334" ca="1" si="85">RAND()</f>
        <v>0.71748737110676264</v>
      </c>
      <c r="E332" s="54">
        <v>43</v>
      </c>
      <c r="F332" s="54">
        <f t="shared" ca="1" si="83"/>
        <v>0.86026898512351746</v>
      </c>
      <c r="G332" s="54">
        <v>58</v>
      </c>
      <c r="H332" s="54">
        <f t="shared" ca="1" si="84"/>
        <v>0.30636825984125948</v>
      </c>
      <c r="I332" s="54">
        <v>73</v>
      </c>
      <c r="J332" s="54">
        <f t="shared" ca="1" si="84"/>
        <v>0.44952015830709458</v>
      </c>
      <c r="L332" s="57"/>
      <c r="M332" s="57"/>
      <c r="N332" s="57"/>
      <c r="O332" s="57"/>
      <c r="P332" s="57"/>
      <c r="Q332" s="57"/>
      <c r="R332" s="57"/>
      <c r="S332" s="57"/>
      <c r="T332" s="57"/>
      <c r="U332" s="57"/>
    </row>
    <row r="333" spans="1:21" x14ac:dyDescent="0.15">
      <c r="A333" s="54">
        <v>14</v>
      </c>
      <c r="B333" s="54">
        <f t="shared" ca="1" si="81"/>
        <v>7.0289411931355184E-2</v>
      </c>
      <c r="C333" s="54">
        <v>29</v>
      </c>
      <c r="D333" s="54">
        <f t="shared" ca="1" si="85"/>
        <v>0.60562607121164802</v>
      </c>
      <c r="E333" s="54">
        <v>44</v>
      </c>
      <c r="F333" s="54">
        <f t="shared" ca="1" si="83"/>
        <v>0.28970472135433967</v>
      </c>
      <c r="G333" s="54">
        <v>59</v>
      </c>
      <c r="H333" s="54">
        <f t="shared" ca="1" si="84"/>
        <v>0.72907425418065674</v>
      </c>
      <c r="I333" s="54">
        <v>74</v>
      </c>
      <c r="J333" s="54">
        <f t="shared" ca="1" si="84"/>
        <v>0.85833051599236176</v>
      </c>
      <c r="L333" s="57"/>
      <c r="M333" s="57"/>
      <c r="N333" s="57"/>
      <c r="O333" s="57"/>
      <c r="P333" s="57"/>
      <c r="Q333" s="57"/>
      <c r="R333" s="57"/>
      <c r="S333" s="57"/>
      <c r="T333" s="57"/>
      <c r="U333" s="57"/>
    </row>
    <row r="334" spans="1:21" x14ac:dyDescent="0.15">
      <c r="A334" s="54">
        <v>15</v>
      </c>
      <c r="B334" s="54">
        <f t="shared" ca="1" si="81"/>
        <v>0.8594285206046216</v>
      </c>
      <c r="C334" s="54">
        <v>30</v>
      </c>
      <c r="D334" s="54">
        <f t="shared" ca="1" si="85"/>
        <v>0.81745181162004055</v>
      </c>
      <c r="E334" s="54">
        <v>45</v>
      </c>
      <c r="F334" s="54">
        <f t="shared" ca="1" si="83"/>
        <v>0.55808502810531802</v>
      </c>
      <c r="G334" s="54">
        <v>60</v>
      </c>
      <c r="H334" s="54">
        <f t="shared" ca="1" si="84"/>
        <v>0.30143584043365423</v>
      </c>
      <c r="I334" s="54">
        <v>75</v>
      </c>
      <c r="J334" s="54">
        <f t="shared" ca="1" si="84"/>
        <v>9.2234020995675681E-2</v>
      </c>
      <c r="L334" s="57"/>
      <c r="M334" s="57"/>
      <c r="N334" s="57"/>
      <c r="O334" s="57"/>
      <c r="P334" s="57"/>
      <c r="Q334" s="57"/>
      <c r="R334" s="57"/>
      <c r="S334" s="57"/>
      <c r="T334" s="57"/>
      <c r="U334" s="57"/>
    </row>
    <row r="335" spans="1:21" x14ac:dyDescent="0.15">
      <c r="K335" s="54">
        <v>17</v>
      </c>
      <c r="L335" s="57"/>
      <c r="M335" s="57"/>
      <c r="N335" s="57"/>
      <c r="O335" s="57"/>
      <c r="P335" s="57"/>
      <c r="Q335" s="57"/>
      <c r="R335" s="57"/>
      <c r="S335" s="57"/>
      <c r="T335" s="57"/>
      <c r="U335" s="57"/>
    </row>
    <row r="340" spans="1:21" x14ac:dyDescent="0.15">
      <c r="A340" s="54">
        <v>1</v>
      </c>
      <c r="B340" s="54">
        <f t="shared" ref="B340:B354" ca="1" si="86">RAND()</f>
        <v>3.5737733677390415E-2</v>
      </c>
      <c r="C340" s="54">
        <v>16</v>
      </c>
      <c r="D340" s="54">
        <f t="shared" ref="D340:D348" ca="1" si="87">RAND()</f>
        <v>0.24155078749421643</v>
      </c>
      <c r="E340" s="54">
        <v>31</v>
      </c>
      <c r="F340" s="54">
        <f t="shared" ref="F340:F354" ca="1" si="88">RAND()</f>
        <v>6.2773947169549649E-2</v>
      </c>
      <c r="G340" s="54">
        <v>46</v>
      </c>
      <c r="H340" s="54">
        <f t="shared" ref="H340:J354" ca="1" si="89">RAND()</f>
        <v>0.6696345934311676</v>
      </c>
      <c r="I340" s="54">
        <v>61</v>
      </c>
      <c r="J340" s="54">
        <f t="shared" ca="1" si="89"/>
        <v>0.10125841088797594</v>
      </c>
      <c r="K340" s="57"/>
      <c r="L340" s="57"/>
      <c r="M340" s="57"/>
      <c r="N340" s="57"/>
      <c r="O340" s="57"/>
      <c r="P340" s="57"/>
      <c r="Q340" s="57"/>
      <c r="R340" s="57"/>
      <c r="S340" s="57"/>
      <c r="T340" s="57"/>
      <c r="U340" s="57"/>
    </row>
    <row r="341" spans="1:21" x14ac:dyDescent="0.15">
      <c r="A341" s="54">
        <v>2</v>
      </c>
      <c r="B341" s="54">
        <f t="shared" ca="1" si="86"/>
        <v>0.70183792094736031</v>
      </c>
      <c r="C341" s="54">
        <v>17</v>
      </c>
      <c r="D341" s="54">
        <f t="shared" ca="1" si="87"/>
        <v>0.97825355593548946</v>
      </c>
      <c r="E341" s="54">
        <v>32</v>
      </c>
      <c r="F341" s="54">
        <f t="shared" ca="1" si="88"/>
        <v>0.33925143077061892</v>
      </c>
      <c r="G341" s="54">
        <v>47</v>
      </c>
      <c r="H341" s="54">
        <f t="shared" ca="1" si="89"/>
        <v>0.14918348037005069</v>
      </c>
      <c r="I341" s="54">
        <v>62</v>
      </c>
      <c r="J341" s="54">
        <f t="shared" ca="1" si="89"/>
        <v>0.59048748763023373</v>
      </c>
      <c r="K341" s="57"/>
      <c r="L341" s="57"/>
      <c r="M341" s="57"/>
      <c r="N341" s="57"/>
      <c r="O341" s="57"/>
      <c r="P341" s="57"/>
      <c r="Q341" s="57"/>
      <c r="R341" s="57"/>
      <c r="S341" s="57"/>
      <c r="T341" s="57"/>
      <c r="U341" s="57"/>
    </row>
    <row r="342" spans="1:21" x14ac:dyDescent="0.15">
      <c r="A342" s="54">
        <v>3</v>
      </c>
      <c r="B342" s="54">
        <f t="shared" ca="1" si="86"/>
        <v>0.32345353940739474</v>
      </c>
      <c r="C342" s="54">
        <v>18</v>
      </c>
      <c r="D342" s="54">
        <f t="shared" ca="1" si="87"/>
        <v>8.6335241794717188E-3</v>
      </c>
      <c r="E342" s="54">
        <v>33</v>
      </c>
      <c r="F342" s="54">
        <f t="shared" ca="1" si="88"/>
        <v>0.24050140073168191</v>
      </c>
      <c r="G342" s="54">
        <v>48</v>
      </c>
      <c r="H342" s="54">
        <f t="shared" ca="1" si="89"/>
        <v>0.9517207040797877</v>
      </c>
      <c r="I342" s="54">
        <v>63</v>
      </c>
      <c r="J342" s="54">
        <f t="shared" ca="1" si="89"/>
        <v>0.96061011353797665</v>
      </c>
      <c r="K342" s="57"/>
      <c r="L342" s="57"/>
      <c r="M342" s="57"/>
      <c r="N342" s="57"/>
      <c r="O342" s="57"/>
      <c r="P342" s="57"/>
      <c r="Q342" s="57"/>
      <c r="R342" s="57"/>
      <c r="S342" s="57"/>
      <c r="T342" s="57"/>
      <c r="U342" s="57"/>
    </row>
    <row r="343" spans="1:21" x14ac:dyDescent="0.15">
      <c r="A343" s="54">
        <v>4</v>
      </c>
      <c r="B343" s="54">
        <f t="shared" ca="1" si="86"/>
        <v>0.63941496171546208</v>
      </c>
      <c r="C343" s="54">
        <v>19</v>
      </c>
      <c r="D343" s="54">
        <f t="shared" ca="1" si="87"/>
        <v>0.22446463590159971</v>
      </c>
      <c r="E343" s="54">
        <v>34</v>
      </c>
      <c r="F343" s="54">
        <f t="shared" ca="1" si="88"/>
        <v>0.15881008679383601</v>
      </c>
      <c r="G343" s="54">
        <v>49</v>
      </c>
      <c r="H343" s="54">
        <f t="shared" ca="1" si="89"/>
        <v>0.69125900530764328</v>
      </c>
      <c r="I343" s="54">
        <v>64</v>
      </c>
      <c r="J343" s="54">
        <f t="shared" ca="1" si="89"/>
        <v>0.36519627111531783</v>
      </c>
      <c r="K343" s="57"/>
      <c r="L343" s="57"/>
      <c r="M343" s="57"/>
      <c r="N343" s="57"/>
      <c r="O343" s="57"/>
      <c r="P343" s="57"/>
      <c r="Q343" s="57"/>
      <c r="R343" s="57"/>
      <c r="S343" s="57"/>
      <c r="T343" s="57"/>
      <c r="U343" s="57"/>
    </row>
    <row r="344" spans="1:21" x14ac:dyDescent="0.15">
      <c r="A344" s="54">
        <v>5</v>
      </c>
      <c r="B344" s="54">
        <f t="shared" ca="1" si="86"/>
        <v>0.6279532584093549</v>
      </c>
      <c r="C344" s="54">
        <v>20</v>
      </c>
      <c r="D344" s="54">
        <f t="shared" ca="1" si="87"/>
        <v>0.8819591923581318</v>
      </c>
      <c r="E344" s="54">
        <v>35</v>
      </c>
      <c r="F344" s="54">
        <f t="shared" ca="1" si="88"/>
        <v>0.6371536951137059</v>
      </c>
      <c r="G344" s="54">
        <v>50</v>
      </c>
      <c r="H344" s="54">
        <f t="shared" ca="1" si="89"/>
        <v>0.74064231977720019</v>
      </c>
      <c r="I344" s="54">
        <v>65</v>
      </c>
      <c r="J344" s="54">
        <f t="shared" ca="1" si="89"/>
        <v>0.91027318462939966</v>
      </c>
      <c r="K344" s="57"/>
      <c r="L344" s="57"/>
      <c r="M344" s="57"/>
      <c r="N344" s="57"/>
      <c r="O344" s="57"/>
      <c r="P344" s="57"/>
      <c r="Q344" s="57"/>
      <c r="R344" s="57"/>
      <c r="S344" s="57"/>
      <c r="T344" s="57"/>
      <c r="U344" s="57"/>
    </row>
    <row r="345" spans="1:21" x14ac:dyDescent="0.15">
      <c r="A345" s="54">
        <v>6</v>
      </c>
      <c r="B345" s="54">
        <f t="shared" ca="1" si="86"/>
        <v>0.3710927336591191</v>
      </c>
      <c r="C345" s="54">
        <v>21</v>
      </c>
      <c r="D345" s="54">
        <f t="shared" ca="1" si="87"/>
        <v>0.8448892259579377</v>
      </c>
      <c r="E345" s="54">
        <v>36</v>
      </c>
      <c r="F345" s="54">
        <f t="shared" ca="1" si="88"/>
        <v>0.75839667626513207</v>
      </c>
      <c r="G345" s="54">
        <v>51</v>
      </c>
      <c r="H345" s="54">
        <f t="shared" ca="1" si="89"/>
        <v>0.20317672236293338</v>
      </c>
      <c r="I345" s="54">
        <v>66</v>
      </c>
      <c r="J345" s="54">
        <f t="shared" ca="1" si="89"/>
        <v>0.15411736716190549</v>
      </c>
      <c r="K345" s="57"/>
      <c r="L345" s="57"/>
      <c r="M345" s="57"/>
      <c r="N345" s="57"/>
      <c r="O345" s="57"/>
      <c r="P345" s="57"/>
      <c r="Q345" s="57"/>
      <c r="R345" s="57"/>
      <c r="S345" s="57"/>
      <c r="T345" s="57"/>
      <c r="U345" s="57"/>
    </row>
    <row r="346" spans="1:21" x14ac:dyDescent="0.15">
      <c r="A346" s="54">
        <v>7</v>
      </c>
      <c r="B346" s="54">
        <f t="shared" ca="1" si="86"/>
        <v>0.20543291695659194</v>
      </c>
      <c r="C346" s="54">
        <v>22</v>
      </c>
      <c r="D346" s="54">
        <f t="shared" ca="1" si="87"/>
        <v>0.48014868883461403</v>
      </c>
      <c r="E346" s="54">
        <v>37</v>
      </c>
      <c r="F346" s="54">
        <f t="shared" ca="1" si="88"/>
        <v>0.15456115945118321</v>
      </c>
      <c r="G346" s="54">
        <v>52</v>
      </c>
      <c r="H346" s="54">
        <f t="shared" ca="1" si="89"/>
        <v>0.58079912044325743</v>
      </c>
      <c r="I346" s="54">
        <v>67</v>
      </c>
      <c r="J346" s="54">
        <f t="shared" ca="1" si="89"/>
        <v>0.28190335412122514</v>
      </c>
      <c r="K346" s="57"/>
      <c r="L346" s="57"/>
      <c r="M346" s="57"/>
      <c r="N346" s="57"/>
      <c r="O346" s="57"/>
      <c r="P346" s="57"/>
      <c r="Q346" s="57"/>
      <c r="R346" s="57"/>
      <c r="S346" s="57"/>
      <c r="T346" s="57"/>
      <c r="U346" s="57"/>
    </row>
    <row r="347" spans="1:21" x14ac:dyDescent="0.15">
      <c r="A347" s="54">
        <v>8</v>
      </c>
      <c r="B347" s="54">
        <f t="shared" ca="1" si="86"/>
        <v>0.16099510978525389</v>
      </c>
      <c r="C347" s="54">
        <v>23</v>
      </c>
      <c r="D347" s="54">
        <f t="shared" ca="1" si="87"/>
        <v>0.7041470766145681</v>
      </c>
      <c r="E347" s="54">
        <v>38</v>
      </c>
      <c r="F347" s="54">
        <f t="shared" ca="1" si="88"/>
        <v>0.32164590300658691</v>
      </c>
      <c r="G347" s="54">
        <v>53</v>
      </c>
      <c r="H347" s="54">
        <f t="shared" ca="1" si="89"/>
        <v>0.23343960475398107</v>
      </c>
      <c r="I347" s="54">
        <v>68</v>
      </c>
      <c r="J347" s="54">
        <f t="shared" ca="1" si="89"/>
        <v>0.59831072200835123</v>
      </c>
      <c r="K347" s="57"/>
      <c r="L347" s="57"/>
      <c r="M347" s="57"/>
      <c r="N347" s="57"/>
      <c r="O347" s="57"/>
      <c r="P347" s="57"/>
      <c r="Q347" s="57"/>
      <c r="R347" s="57"/>
      <c r="S347" s="57"/>
      <c r="T347" s="57"/>
      <c r="U347" s="57"/>
    </row>
    <row r="348" spans="1:21" x14ac:dyDescent="0.15">
      <c r="A348" s="54">
        <v>9</v>
      </c>
      <c r="B348" s="54">
        <f t="shared" ca="1" si="86"/>
        <v>0.50834963034135827</v>
      </c>
      <c r="C348" s="54">
        <v>24</v>
      </c>
      <c r="D348" s="54">
        <f t="shared" ca="1" si="87"/>
        <v>3.3950555312610819E-2</v>
      </c>
      <c r="E348" s="54">
        <v>39</v>
      </c>
      <c r="F348" s="54">
        <f t="shared" ca="1" si="88"/>
        <v>0.64635451603880423</v>
      </c>
      <c r="G348" s="54">
        <v>54</v>
      </c>
      <c r="H348" s="54">
        <f t="shared" ca="1" si="89"/>
        <v>0.69283632636276216</v>
      </c>
      <c r="I348" s="54">
        <v>69</v>
      </c>
      <c r="J348" s="54">
        <f t="shared" ca="1" si="89"/>
        <v>0.77578050741856508</v>
      </c>
      <c r="K348" s="57"/>
      <c r="L348" s="57"/>
      <c r="M348" s="57"/>
      <c r="N348" s="57"/>
      <c r="O348" s="57"/>
      <c r="P348" s="57"/>
      <c r="Q348" s="57"/>
      <c r="R348" s="57"/>
      <c r="S348" s="57"/>
      <c r="T348" s="57"/>
      <c r="U348" s="57"/>
    </row>
    <row r="349" spans="1:21" x14ac:dyDescent="0.15">
      <c r="A349" s="54">
        <v>10</v>
      </c>
      <c r="B349" s="54">
        <f t="shared" ca="1" si="86"/>
        <v>0.87060273046816428</v>
      </c>
      <c r="C349" s="54">
        <v>25</v>
      </c>
      <c r="D349" s="54">
        <f ca="1">RAND()</f>
        <v>0.66187808871866127</v>
      </c>
      <c r="E349" s="54">
        <v>40</v>
      </c>
      <c r="F349" s="54">
        <f t="shared" ca="1" si="88"/>
        <v>0.25237118974085215</v>
      </c>
      <c r="G349" s="54">
        <v>55</v>
      </c>
      <c r="H349" s="54">
        <f t="shared" ca="1" si="89"/>
        <v>0.9032714278871683</v>
      </c>
      <c r="I349" s="54">
        <v>70</v>
      </c>
      <c r="J349" s="54">
        <f t="shared" ca="1" si="89"/>
        <v>0.3398282098570401</v>
      </c>
      <c r="K349" s="57"/>
      <c r="L349" s="57"/>
      <c r="M349" s="57"/>
      <c r="N349" s="57"/>
      <c r="O349" s="57"/>
      <c r="P349" s="57"/>
      <c r="Q349" s="57"/>
      <c r="R349" s="57"/>
      <c r="S349" s="57"/>
      <c r="T349" s="57"/>
      <c r="U349" s="57"/>
    </row>
    <row r="350" spans="1:21" x14ac:dyDescent="0.15">
      <c r="A350" s="54">
        <v>11</v>
      </c>
      <c r="B350" s="54">
        <f t="shared" ca="1" si="86"/>
        <v>0.66957772377822311</v>
      </c>
      <c r="C350" s="54">
        <v>26</v>
      </c>
      <c r="D350" s="54">
        <f ca="1">RAND()</f>
        <v>0.13690631314233503</v>
      </c>
      <c r="E350" s="54">
        <v>41</v>
      </c>
      <c r="F350" s="54">
        <f t="shared" ca="1" si="88"/>
        <v>0.73128029130387362</v>
      </c>
      <c r="G350" s="54">
        <v>56</v>
      </c>
      <c r="H350" s="54">
        <f t="shared" ca="1" si="89"/>
        <v>0.77191123905213421</v>
      </c>
      <c r="I350" s="54">
        <v>71</v>
      </c>
      <c r="J350" s="54">
        <f t="shared" ca="1" si="89"/>
        <v>3.6286870309794828E-2</v>
      </c>
      <c r="K350" s="57"/>
      <c r="L350" s="57"/>
      <c r="M350" s="57"/>
      <c r="N350" s="57"/>
      <c r="O350" s="57"/>
      <c r="P350" s="57"/>
      <c r="Q350" s="57"/>
      <c r="R350" s="57"/>
      <c r="S350" s="57"/>
      <c r="T350" s="57"/>
      <c r="U350" s="57"/>
    </row>
    <row r="351" spans="1:21" x14ac:dyDescent="0.15">
      <c r="A351" s="54">
        <v>12</v>
      </c>
      <c r="B351" s="54">
        <f t="shared" ca="1" si="86"/>
        <v>0.1392038878864843</v>
      </c>
      <c r="C351" s="54">
        <v>27</v>
      </c>
      <c r="D351" s="54">
        <f ca="1">RAND()</f>
        <v>0.62640446860381616</v>
      </c>
      <c r="E351" s="54">
        <v>42</v>
      </c>
      <c r="F351" s="54">
        <f t="shared" ca="1" si="88"/>
        <v>0.64912493552787898</v>
      </c>
      <c r="G351" s="54">
        <v>57</v>
      </c>
      <c r="H351" s="54">
        <f t="shared" ca="1" si="89"/>
        <v>0.11075859362343377</v>
      </c>
      <c r="I351" s="54">
        <v>72</v>
      </c>
      <c r="J351" s="54">
        <f t="shared" ca="1" si="89"/>
        <v>0.90024321449685107</v>
      </c>
      <c r="K351" s="57"/>
      <c r="L351" s="57"/>
      <c r="M351" s="57"/>
      <c r="N351" s="57"/>
      <c r="O351" s="57"/>
      <c r="P351" s="57"/>
      <c r="Q351" s="57"/>
      <c r="R351" s="57"/>
      <c r="S351" s="57"/>
      <c r="T351" s="57"/>
      <c r="U351" s="57"/>
    </row>
    <row r="352" spans="1:21" x14ac:dyDescent="0.15">
      <c r="A352" s="54">
        <v>13</v>
      </c>
      <c r="B352" s="54">
        <f t="shared" ca="1" si="86"/>
        <v>0.70192552473699421</v>
      </c>
      <c r="C352" s="54">
        <v>28</v>
      </c>
      <c r="D352" s="54">
        <f t="shared" ref="D352:D354" ca="1" si="90">RAND()</f>
        <v>0.38253126538900395</v>
      </c>
      <c r="E352" s="54">
        <v>43</v>
      </c>
      <c r="F352" s="54">
        <f t="shared" ca="1" si="88"/>
        <v>0.50870726393655485</v>
      </c>
      <c r="G352" s="54">
        <v>58</v>
      </c>
      <c r="H352" s="54">
        <f t="shared" ca="1" si="89"/>
        <v>0.8937337472510346</v>
      </c>
      <c r="I352" s="54">
        <v>73</v>
      </c>
      <c r="J352" s="54">
        <f t="shared" ca="1" si="89"/>
        <v>0.51978464178665751</v>
      </c>
      <c r="K352" s="57"/>
      <c r="L352" s="57"/>
      <c r="M352" s="57"/>
      <c r="N352" s="57"/>
      <c r="O352" s="57"/>
      <c r="P352" s="57"/>
      <c r="Q352" s="57"/>
      <c r="R352" s="57"/>
      <c r="S352" s="57"/>
      <c r="T352" s="57"/>
      <c r="U352" s="57"/>
    </row>
    <row r="353" spans="1:21" x14ac:dyDescent="0.15">
      <c r="A353" s="54">
        <v>14</v>
      </c>
      <c r="B353" s="54">
        <f t="shared" ca="1" si="86"/>
        <v>0.57897414433055738</v>
      </c>
      <c r="C353" s="54">
        <v>29</v>
      </c>
      <c r="D353" s="54">
        <f t="shared" ca="1" si="90"/>
        <v>0.37541676068827279</v>
      </c>
      <c r="E353" s="54">
        <v>44</v>
      </c>
      <c r="F353" s="54">
        <f t="shared" ca="1" si="88"/>
        <v>0.69159496336362802</v>
      </c>
      <c r="G353" s="54">
        <v>59</v>
      </c>
      <c r="H353" s="54">
        <f t="shared" ca="1" si="89"/>
        <v>0.35185406839990641</v>
      </c>
      <c r="I353" s="54">
        <v>74</v>
      </c>
      <c r="J353" s="54">
        <f t="shared" ca="1" si="89"/>
        <v>0.90648454508327037</v>
      </c>
      <c r="L353" s="57"/>
      <c r="M353" s="57"/>
      <c r="N353" s="57"/>
      <c r="O353" s="57"/>
      <c r="P353" s="57"/>
      <c r="Q353" s="57"/>
      <c r="R353" s="57"/>
      <c r="S353" s="57"/>
      <c r="T353" s="57"/>
      <c r="U353" s="57"/>
    </row>
    <row r="354" spans="1:21" x14ac:dyDescent="0.15">
      <c r="A354" s="54">
        <v>15</v>
      </c>
      <c r="B354" s="54">
        <f t="shared" ca="1" si="86"/>
        <v>0.95753898903907486</v>
      </c>
      <c r="C354" s="54">
        <v>30</v>
      </c>
      <c r="D354" s="54">
        <f t="shared" ca="1" si="90"/>
        <v>0.91699994498075643</v>
      </c>
      <c r="E354" s="54">
        <v>45</v>
      </c>
      <c r="F354" s="54">
        <f t="shared" ca="1" si="88"/>
        <v>0.24427119683772003</v>
      </c>
      <c r="G354" s="54">
        <v>60</v>
      </c>
      <c r="H354" s="54">
        <f t="shared" ca="1" si="89"/>
        <v>0.36206959044452536</v>
      </c>
      <c r="I354" s="54">
        <v>75</v>
      </c>
      <c r="J354" s="54">
        <f t="shared" ca="1" si="89"/>
        <v>0.97045742581581018</v>
      </c>
      <c r="L354" s="57"/>
      <c r="M354" s="57"/>
      <c r="N354" s="57"/>
      <c r="O354" s="57"/>
      <c r="P354" s="57"/>
      <c r="Q354" s="57"/>
      <c r="R354" s="57"/>
      <c r="S354" s="57"/>
      <c r="T354" s="57"/>
      <c r="U354" s="57"/>
    </row>
    <row r="355" spans="1:21" x14ac:dyDescent="0.15">
      <c r="K355" s="54">
        <v>18</v>
      </c>
      <c r="L355" s="57"/>
      <c r="M355" s="57"/>
      <c r="N355" s="57"/>
      <c r="O355" s="57"/>
      <c r="P355" s="57"/>
      <c r="Q355" s="57"/>
      <c r="R355" s="57"/>
      <c r="S355" s="57"/>
      <c r="T355" s="57"/>
      <c r="U355" s="57"/>
    </row>
    <row r="360" spans="1:21" x14ac:dyDescent="0.15">
      <c r="A360" s="54">
        <v>1</v>
      </c>
      <c r="B360" s="54">
        <f t="shared" ref="B360:B374" ca="1" si="91">RAND()</f>
        <v>0.42452572191807469</v>
      </c>
      <c r="C360" s="54">
        <v>16</v>
      </c>
      <c r="D360" s="54">
        <f t="shared" ref="D360:D368" ca="1" si="92">RAND()</f>
        <v>0.82940584553424757</v>
      </c>
      <c r="E360" s="54">
        <v>31</v>
      </c>
      <c r="F360" s="54">
        <f t="shared" ref="F360:F374" ca="1" si="93">RAND()</f>
        <v>0.26047310735353479</v>
      </c>
      <c r="G360" s="54">
        <v>46</v>
      </c>
      <c r="H360" s="54">
        <f t="shared" ref="H360:J374" ca="1" si="94">RAND()</f>
        <v>0.22976569594389162</v>
      </c>
      <c r="I360" s="54">
        <v>61</v>
      </c>
      <c r="J360" s="54">
        <f t="shared" ca="1" si="94"/>
        <v>0.65150082396114495</v>
      </c>
      <c r="L360" s="57"/>
      <c r="M360" s="57"/>
      <c r="N360" s="57"/>
      <c r="O360" s="57"/>
      <c r="P360" s="57"/>
      <c r="Q360" s="57"/>
      <c r="R360" s="57"/>
      <c r="S360" s="57"/>
      <c r="T360" s="57"/>
      <c r="U360" s="57"/>
    </row>
    <row r="361" spans="1:21" x14ac:dyDescent="0.15">
      <c r="A361" s="54">
        <v>2</v>
      </c>
      <c r="B361" s="54">
        <f t="shared" ca="1" si="91"/>
        <v>0.65238774941367972</v>
      </c>
      <c r="C361" s="54">
        <v>17</v>
      </c>
      <c r="D361" s="54">
        <f t="shared" ca="1" si="92"/>
        <v>0.85494702714181625</v>
      </c>
      <c r="E361" s="54">
        <v>32</v>
      </c>
      <c r="F361" s="54">
        <f t="shared" ca="1" si="93"/>
        <v>0.63078164425764194</v>
      </c>
      <c r="G361" s="54">
        <v>47</v>
      </c>
      <c r="H361" s="54">
        <f t="shared" ca="1" si="94"/>
        <v>0.96641847413349202</v>
      </c>
      <c r="I361" s="54">
        <v>62</v>
      </c>
      <c r="J361" s="54">
        <f t="shared" ca="1" si="94"/>
        <v>0.58559751881706668</v>
      </c>
      <c r="L361" s="57"/>
      <c r="M361" s="57"/>
      <c r="N361" s="57"/>
      <c r="O361" s="57"/>
      <c r="P361" s="57"/>
      <c r="Q361" s="57"/>
      <c r="R361" s="57"/>
      <c r="S361" s="57"/>
      <c r="T361" s="57"/>
      <c r="U361" s="57"/>
    </row>
    <row r="362" spans="1:21" x14ac:dyDescent="0.15">
      <c r="A362" s="54">
        <v>3</v>
      </c>
      <c r="B362" s="54">
        <f t="shared" ca="1" si="91"/>
        <v>0.64482358833653397</v>
      </c>
      <c r="C362" s="54">
        <v>18</v>
      </c>
      <c r="D362" s="54">
        <f t="shared" ca="1" si="92"/>
        <v>0.98363941767022223</v>
      </c>
      <c r="E362" s="54">
        <v>33</v>
      </c>
      <c r="F362" s="54">
        <f t="shared" ca="1" si="93"/>
        <v>0.33625342971579253</v>
      </c>
      <c r="G362" s="54">
        <v>48</v>
      </c>
      <c r="H362" s="54">
        <f t="shared" ca="1" si="94"/>
        <v>0.24706926512594174</v>
      </c>
      <c r="I362" s="54">
        <v>63</v>
      </c>
      <c r="J362" s="54">
        <f t="shared" ca="1" si="94"/>
        <v>6.1252494622358933E-2</v>
      </c>
      <c r="L362" s="57"/>
      <c r="M362" s="57"/>
      <c r="N362" s="57"/>
      <c r="O362" s="57"/>
      <c r="P362" s="57"/>
      <c r="Q362" s="57"/>
      <c r="R362" s="57"/>
      <c r="S362" s="57"/>
      <c r="T362" s="57"/>
      <c r="U362" s="57"/>
    </row>
    <row r="363" spans="1:21" x14ac:dyDescent="0.15">
      <c r="A363" s="54">
        <v>4</v>
      </c>
      <c r="B363" s="54">
        <f t="shared" ca="1" si="91"/>
        <v>0.46716919545811852</v>
      </c>
      <c r="C363" s="54">
        <v>19</v>
      </c>
      <c r="D363" s="54">
        <f t="shared" ca="1" si="92"/>
        <v>0.29190090128553325</v>
      </c>
      <c r="E363" s="54">
        <v>34</v>
      </c>
      <c r="F363" s="54">
        <f t="shared" ca="1" si="93"/>
        <v>0.98438429414491324</v>
      </c>
      <c r="G363" s="54">
        <v>49</v>
      </c>
      <c r="H363" s="54">
        <f t="shared" ca="1" si="94"/>
        <v>7.6808411385434705E-2</v>
      </c>
      <c r="I363" s="54">
        <v>64</v>
      </c>
      <c r="J363" s="54">
        <f t="shared" ca="1" si="94"/>
        <v>0.18974339221964343</v>
      </c>
      <c r="L363" s="57"/>
      <c r="M363" s="57"/>
      <c r="N363" s="57"/>
      <c r="O363" s="57"/>
      <c r="P363" s="57"/>
      <c r="Q363" s="57"/>
      <c r="R363" s="57"/>
      <c r="S363" s="57"/>
      <c r="T363" s="57"/>
      <c r="U363" s="57"/>
    </row>
    <row r="364" spans="1:21" x14ac:dyDescent="0.15">
      <c r="A364" s="54">
        <v>5</v>
      </c>
      <c r="B364" s="54">
        <f t="shared" ca="1" si="91"/>
        <v>0.91993465776096561</v>
      </c>
      <c r="C364" s="54">
        <v>20</v>
      </c>
      <c r="D364" s="54">
        <f t="shared" ca="1" si="92"/>
        <v>0.6038799968560955</v>
      </c>
      <c r="E364" s="54">
        <v>35</v>
      </c>
      <c r="F364" s="54">
        <f t="shared" ca="1" si="93"/>
        <v>0.86199747667085591</v>
      </c>
      <c r="G364" s="54">
        <v>50</v>
      </c>
      <c r="H364" s="54">
        <f t="shared" ca="1" si="94"/>
        <v>0.78976387866988906</v>
      </c>
      <c r="I364" s="54">
        <v>65</v>
      </c>
      <c r="J364" s="54">
        <f t="shared" ca="1" si="94"/>
        <v>0.86804653944972721</v>
      </c>
      <c r="L364" s="57"/>
      <c r="M364" s="57"/>
      <c r="N364" s="57"/>
      <c r="O364" s="57"/>
      <c r="P364" s="57"/>
      <c r="Q364" s="57"/>
      <c r="R364" s="57"/>
      <c r="S364" s="57"/>
      <c r="T364" s="57"/>
      <c r="U364" s="57"/>
    </row>
    <row r="365" spans="1:21" x14ac:dyDescent="0.15">
      <c r="A365" s="54">
        <v>6</v>
      </c>
      <c r="B365" s="54">
        <f t="shared" ca="1" si="91"/>
        <v>0.44602156571448592</v>
      </c>
      <c r="C365" s="54">
        <v>21</v>
      </c>
      <c r="D365" s="54">
        <f t="shared" ca="1" si="92"/>
        <v>0.70926773967335621</v>
      </c>
      <c r="E365" s="54">
        <v>36</v>
      </c>
      <c r="F365" s="54">
        <f t="shared" ca="1" si="93"/>
        <v>0.72859049377994478</v>
      </c>
      <c r="G365" s="54">
        <v>51</v>
      </c>
      <c r="H365" s="54">
        <f t="shared" ca="1" si="94"/>
        <v>0.62087810531181054</v>
      </c>
      <c r="I365" s="54">
        <v>66</v>
      </c>
      <c r="J365" s="54">
        <f t="shared" ca="1" si="94"/>
        <v>0.35707121998639302</v>
      </c>
      <c r="L365" s="57"/>
      <c r="M365" s="57"/>
      <c r="N365" s="57"/>
      <c r="O365" s="57"/>
      <c r="P365" s="57"/>
      <c r="Q365" s="57"/>
      <c r="R365" s="57"/>
      <c r="S365" s="57"/>
      <c r="T365" s="57"/>
      <c r="U365" s="57"/>
    </row>
    <row r="366" spans="1:21" x14ac:dyDescent="0.15">
      <c r="A366" s="54">
        <v>7</v>
      </c>
      <c r="B366" s="54">
        <f t="shared" ca="1" si="91"/>
        <v>0.16006209380475789</v>
      </c>
      <c r="C366" s="54">
        <v>22</v>
      </c>
      <c r="D366" s="54">
        <f t="shared" ca="1" si="92"/>
        <v>0.30843685338755389</v>
      </c>
      <c r="E366" s="54">
        <v>37</v>
      </c>
      <c r="F366" s="54">
        <f t="shared" ca="1" si="93"/>
        <v>0.30285201073240409</v>
      </c>
      <c r="G366" s="54">
        <v>52</v>
      </c>
      <c r="H366" s="54">
        <f t="shared" ca="1" si="94"/>
        <v>0.36015496800214275</v>
      </c>
      <c r="I366" s="54">
        <v>67</v>
      </c>
      <c r="J366" s="54">
        <f t="shared" ca="1" si="94"/>
        <v>0.99202382288879598</v>
      </c>
      <c r="L366" s="57"/>
      <c r="M366" s="57"/>
      <c r="N366" s="57"/>
      <c r="O366" s="57"/>
      <c r="P366" s="57"/>
      <c r="Q366" s="57"/>
      <c r="R366" s="57"/>
      <c r="S366" s="57"/>
      <c r="T366" s="57"/>
      <c r="U366" s="57"/>
    </row>
    <row r="367" spans="1:21" x14ac:dyDescent="0.15">
      <c r="A367" s="54">
        <v>8</v>
      </c>
      <c r="B367" s="54">
        <f t="shared" ca="1" si="91"/>
        <v>0.43591095053127626</v>
      </c>
      <c r="C367" s="54">
        <v>23</v>
      </c>
      <c r="D367" s="54">
        <f t="shared" ca="1" si="92"/>
        <v>5.6171873372139358E-2</v>
      </c>
      <c r="E367" s="54">
        <v>38</v>
      </c>
      <c r="F367" s="54">
        <f t="shared" ca="1" si="93"/>
        <v>0.29344010447542601</v>
      </c>
      <c r="G367" s="54">
        <v>53</v>
      </c>
      <c r="H367" s="54">
        <f t="shared" ca="1" si="94"/>
        <v>3.4050458325925681E-2</v>
      </c>
      <c r="I367" s="54">
        <v>68</v>
      </c>
      <c r="J367" s="54">
        <f t="shared" ca="1" si="94"/>
        <v>0.59314935392610391</v>
      </c>
      <c r="L367" s="57"/>
      <c r="M367" s="57"/>
      <c r="N367" s="57"/>
      <c r="O367" s="57"/>
      <c r="P367" s="57"/>
      <c r="Q367" s="57"/>
      <c r="R367" s="57"/>
      <c r="S367" s="57"/>
      <c r="T367" s="57"/>
      <c r="U367" s="57"/>
    </row>
    <row r="368" spans="1:21" x14ac:dyDescent="0.15">
      <c r="A368" s="54">
        <v>9</v>
      </c>
      <c r="B368" s="54">
        <f t="shared" ca="1" si="91"/>
        <v>0.37339430166620224</v>
      </c>
      <c r="C368" s="54">
        <v>24</v>
      </c>
      <c r="D368" s="54">
        <f t="shared" ca="1" si="92"/>
        <v>0.79686935931696334</v>
      </c>
      <c r="E368" s="54">
        <v>39</v>
      </c>
      <c r="F368" s="54">
        <f t="shared" ca="1" si="93"/>
        <v>0.31321466011898491</v>
      </c>
      <c r="G368" s="54">
        <v>54</v>
      </c>
      <c r="H368" s="54">
        <f t="shared" ca="1" si="94"/>
        <v>0.53890001031556001</v>
      </c>
      <c r="I368" s="54">
        <v>69</v>
      </c>
      <c r="J368" s="54">
        <f t="shared" ca="1" si="94"/>
        <v>0.52506909984295225</v>
      </c>
      <c r="L368" s="57"/>
      <c r="M368" s="57"/>
      <c r="N368" s="57"/>
      <c r="O368" s="57"/>
      <c r="P368" s="57"/>
      <c r="Q368" s="57"/>
      <c r="R368" s="57"/>
      <c r="S368" s="57"/>
      <c r="T368" s="57"/>
      <c r="U368" s="57"/>
    </row>
    <row r="369" spans="1:21" x14ac:dyDescent="0.15">
      <c r="A369" s="54">
        <v>10</v>
      </c>
      <c r="B369" s="54">
        <f t="shared" ca="1" si="91"/>
        <v>0.49068539487116403</v>
      </c>
      <c r="C369" s="54">
        <v>25</v>
      </c>
      <c r="D369" s="54">
        <f ca="1">RAND()</f>
        <v>0.77525167159621999</v>
      </c>
      <c r="E369" s="54">
        <v>40</v>
      </c>
      <c r="F369" s="54">
        <f t="shared" ca="1" si="93"/>
        <v>0.26765326717789684</v>
      </c>
      <c r="G369" s="54">
        <v>55</v>
      </c>
      <c r="H369" s="54">
        <f t="shared" ca="1" si="94"/>
        <v>0.79673689765817546</v>
      </c>
      <c r="I369" s="54">
        <v>70</v>
      </c>
      <c r="J369" s="54">
        <f t="shared" ca="1" si="94"/>
        <v>0.38979963467082979</v>
      </c>
      <c r="L369" s="57"/>
      <c r="M369" s="57"/>
      <c r="N369" s="57"/>
      <c r="O369" s="57"/>
      <c r="P369" s="57"/>
      <c r="Q369" s="57"/>
      <c r="R369" s="57"/>
      <c r="S369" s="57"/>
      <c r="T369" s="57"/>
      <c r="U369" s="57"/>
    </row>
    <row r="370" spans="1:21" x14ac:dyDescent="0.15">
      <c r="A370" s="54">
        <v>11</v>
      </c>
      <c r="B370" s="54">
        <f t="shared" ca="1" si="91"/>
        <v>0.61053728987694278</v>
      </c>
      <c r="C370" s="54">
        <v>26</v>
      </c>
      <c r="D370" s="54">
        <f ca="1">RAND()</f>
        <v>0.44123266284114671</v>
      </c>
      <c r="E370" s="54">
        <v>41</v>
      </c>
      <c r="F370" s="54">
        <f t="shared" ca="1" si="93"/>
        <v>0.70139503857530627</v>
      </c>
      <c r="G370" s="54">
        <v>56</v>
      </c>
      <c r="H370" s="54">
        <f t="shared" ca="1" si="94"/>
        <v>0.2950932216144585</v>
      </c>
      <c r="I370" s="54">
        <v>71</v>
      </c>
      <c r="J370" s="54">
        <f t="shared" ca="1" si="94"/>
        <v>0.47209569067278034</v>
      </c>
      <c r="L370" s="57"/>
      <c r="M370" s="57"/>
      <c r="N370" s="57"/>
      <c r="O370" s="57"/>
      <c r="P370" s="57"/>
      <c r="Q370" s="57"/>
      <c r="R370" s="57"/>
      <c r="S370" s="57"/>
      <c r="T370" s="57"/>
      <c r="U370" s="57"/>
    </row>
    <row r="371" spans="1:21" x14ac:dyDescent="0.15">
      <c r="A371" s="54">
        <v>12</v>
      </c>
      <c r="B371" s="54">
        <f t="shared" ca="1" si="91"/>
        <v>0.30753591558086402</v>
      </c>
      <c r="C371" s="54">
        <v>27</v>
      </c>
      <c r="D371" s="54">
        <f ca="1">RAND()</f>
        <v>0.6222527571372084</v>
      </c>
      <c r="E371" s="54">
        <v>42</v>
      </c>
      <c r="F371" s="54">
        <f t="shared" ca="1" si="93"/>
        <v>0.37275106542630654</v>
      </c>
      <c r="G371" s="54">
        <v>57</v>
      </c>
      <c r="H371" s="54">
        <f t="shared" ca="1" si="94"/>
        <v>0.99605834245032099</v>
      </c>
      <c r="I371" s="54">
        <v>72</v>
      </c>
      <c r="J371" s="54">
        <f t="shared" ca="1" si="94"/>
        <v>0.60162973566000899</v>
      </c>
      <c r="L371" s="57"/>
      <c r="M371" s="57"/>
      <c r="N371" s="57"/>
      <c r="O371" s="57"/>
      <c r="P371" s="57"/>
      <c r="Q371" s="57"/>
      <c r="R371" s="57"/>
      <c r="S371" s="57"/>
      <c r="T371" s="57"/>
      <c r="U371" s="57"/>
    </row>
    <row r="372" spans="1:21" x14ac:dyDescent="0.15">
      <c r="A372" s="54">
        <v>13</v>
      </c>
      <c r="B372" s="54">
        <f t="shared" ca="1" si="91"/>
        <v>1.579885411222981E-2</v>
      </c>
      <c r="C372" s="54">
        <v>28</v>
      </c>
      <c r="D372" s="54">
        <f t="shared" ref="D372:D374" ca="1" si="95">RAND()</f>
        <v>0.18731058555042157</v>
      </c>
      <c r="E372" s="54">
        <v>43</v>
      </c>
      <c r="F372" s="54">
        <f t="shared" ca="1" si="93"/>
        <v>0.76780706274141819</v>
      </c>
      <c r="G372" s="54">
        <v>58</v>
      </c>
      <c r="H372" s="54">
        <f t="shared" ca="1" si="94"/>
        <v>0.79452797950889453</v>
      </c>
      <c r="I372" s="54">
        <v>73</v>
      </c>
      <c r="J372" s="54">
        <f t="shared" ca="1" si="94"/>
        <v>0.98269656853226195</v>
      </c>
      <c r="L372" s="57"/>
      <c r="M372" s="57"/>
      <c r="N372" s="57"/>
      <c r="O372" s="57"/>
      <c r="P372" s="57"/>
      <c r="Q372" s="57"/>
      <c r="R372" s="57"/>
      <c r="S372" s="57"/>
      <c r="T372" s="57"/>
      <c r="U372" s="57"/>
    </row>
    <row r="373" spans="1:21" x14ac:dyDescent="0.15">
      <c r="A373" s="54">
        <v>14</v>
      </c>
      <c r="B373" s="54">
        <f t="shared" ca="1" si="91"/>
        <v>0.48138750473714986</v>
      </c>
      <c r="C373" s="54">
        <v>29</v>
      </c>
      <c r="D373" s="54">
        <f t="shared" ca="1" si="95"/>
        <v>0.43462722566111589</v>
      </c>
      <c r="E373" s="54">
        <v>44</v>
      </c>
      <c r="F373" s="54">
        <f t="shared" ca="1" si="93"/>
        <v>0.3587269688085104</v>
      </c>
      <c r="G373" s="54">
        <v>59</v>
      </c>
      <c r="H373" s="54">
        <f t="shared" ca="1" si="94"/>
        <v>0.76614001196018777</v>
      </c>
      <c r="I373" s="54">
        <v>74</v>
      </c>
      <c r="J373" s="54">
        <f t="shared" ca="1" si="94"/>
        <v>0.67613055461358429</v>
      </c>
      <c r="L373" s="57"/>
      <c r="M373" s="57"/>
      <c r="N373" s="57"/>
      <c r="O373" s="57"/>
      <c r="P373" s="57"/>
      <c r="Q373" s="57"/>
      <c r="R373" s="57"/>
      <c r="S373" s="57"/>
      <c r="T373" s="57"/>
      <c r="U373" s="57"/>
    </row>
    <row r="374" spans="1:21" x14ac:dyDescent="0.15">
      <c r="A374" s="54">
        <v>15</v>
      </c>
      <c r="B374" s="54">
        <f t="shared" ca="1" si="91"/>
        <v>0.86281325292563749</v>
      </c>
      <c r="C374" s="54">
        <v>30</v>
      </c>
      <c r="D374" s="54">
        <f t="shared" ca="1" si="95"/>
        <v>0.97784194613713149</v>
      </c>
      <c r="E374" s="54">
        <v>45</v>
      </c>
      <c r="F374" s="54">
        <f t="shared" ca="1" si="93"/>
        <v>0.88899698002351235</v>
      </c>
      <c r="G374" s="54">
        <v>60</v>
      </c>
      <c r="H374" s="54">
        <f t="shared" ca="1" si="94"/>
        <v>0.61745798260269136</v>
      </c>
      <c r="I374" s="54">
        <v>75</v>
      </c>
      <c r="J374" s="54">
        <f t="shared" ca="1" si="94"/>
        <v>0.3009065750056632</v>
      </c>
      <c r="L374" s="57"/>
      <c r="M374" s="57"/>
      <c r="N374" s="57"/>
      <c r="O374" s="57"/>
      <c r="P374" s="57"/>
      <c r="Q374" s="57"/>
      <c r="R374" s="57"/>
      <c r="S374" s="57"/>
      <c r="T374" s="57"/>
      <c r="U374" s="57"/>
    </row>
    <row r="375" spans="1:21" x14ac:dyDescent="0.15">
      <c r="K375" s="54">
        <v>19</v>
      </c>
      <c r="L375" s="57"/>
      <c r="M375" s="57"/>
      <c r="N375" s="57"/>
      <c r="O375" s="57"/>
      <c r="P375" s="57"/>
      <c r="Q375" s="57"/>
      <c r="R375" s="57"/>
      <c r="S375" s="57"/>
      <c r="T375" s="57"/>
      <c r="U375" s="57"/>
    </row>
    <row r="380" spans="1:21" x14ac:dyDescent="0.15">
      <c r="A380" s="54">
        <v>1</v>
      </c>
      <c r="B380" s="54">
        <f t="shared" ref="B380:B394" ca="1" si="96">RAND()</f>
        <v>0.91360943556143948</v>
      </c>
      <c r="C380" s="54">
        <v>16</v>
      </c>
      <c r="D380" s="54">
        <f t="shared" ref="D380:D388" ca="1" si="97">RAND()</f>
        <v>0.5896696204161368</v>
      </c>
      <c r="E380" s="54">
        <v>31</v>
      </c>
      <c r="F380" s="54">
        <f t="shared" ref="F380:F394" ca="1" si="98">RAND()</f>
        <v>0.39233073784374783</v>
      </c>
      <c r="G380" s="54">
        <v>46</v>
      </c>
      <c r="H380" s="54">
        <f t="shared" ref="H380:J394" ca="1" si="99">RAND()</f>
        <v>0.10796504573943688</v>
      </c>
      <c r="I380" s="54">
        <v>61</v>
      </c>
      <c r="J380" s="54">
        <f t="shared" ca="1" si="99"/>
        <v>0.44719264622436083</v>
      </c>
      <c r="L380" s="57"/>
      <c r="M380" s="57"/>
      <c r="N380" s="57"/>
      <c r="O380" s="57"/>
      <c r="P380" s="57"/>
      <c r="Q380" s="57"/>
      <c r="R380" s="57"/>
      <c r="S380" s="57"/>
      <c r="T380" s="57"/>
      <c r="U380" s="57"/>
    </row>
    <row r="381" spans="1:21" x14ac:dyDescent="0.15">
      <c r="A381" s="54">
        <v>2</v>
      </c>
      <c r="B381" s="54">
        <f t="shared" ca="1" si="96"/>
        <v>0.22885073844862902</v>
      </c>
      <c r="C381" s="54">
        <v>17</v>
      </c>
      <c r="D381" s="54">
        <f t="shared" ca="1" si="97"/>
        <v>0.77886941961390033</v>
      </c>
      <c r="E381" s="54">
        <v>32</v>
      </c>
      <c r="F381" s="54">
        <f t="shared" ca="1" si="98"/>
        <v>0.29158279324751379</v>
      </c>
      <c r="G381" s="54">
        <v>47</v>
      </c>
      <c r="H381" s="54">
        <f t="shared" ca="1" si="99"/>
        <v>0.95681844403371852</v>
      </c>
      <c r="I381" s="54">
        <v>62</v>
      </c>
      <c r="J381" s="54">
        <f t="shared" ca="1" si="99"/>
        <v>0.80223410147730445</v>
      </c>
      <c r="L381" s="57"/>
      <c r="M381" s="57"/>
      <c r="N381" s="57"/>
      <c r="O381" s="57"/>
      <c r="P381" s="57"/>
      <c r="Q381" s="57"/>
      <c r="R381" s="57"/>
      <c r="S381" s="57"/>
      <c r="T381" s="57"/>
      <c r="U381" s="57"/>
    </row>
    <row r="382" spans="1:21" x14ac:dyDescent="0.15">
      <c r="A382" s="54">
        <v>3</v>
      </c>
      <c r="B382" s="54">
        <f t="shared" ca="1" si="96"/>
        <v>3.1189176600875945E-2</v>
      </c>
      <c r="C382" s="54">
        <v>18</v>
      </c>
      <c r="D382" s="54">
        <f t="shared" ca="1" si="97"/>
        <v>0.23220278069758549</v>
      </c>
      <c r="E382" s="54">
        <v>33</v>
      </c>
      <c r="F382" s="54">
        <f t="shared" ca="1" si="98"/>
        <v>0.39327423507802428</v>
      </c>
      <c r="G382" s="54">
        <v>48</v>
      </c>
      <c r="H382" s="54">
        <f t="shared" ca="1" si="99"/>
        <v>0.83081310740640302</v>
      </c>
      <c r="I382" s="54">
        <v>63</v>
      </c>
      <c r="J382" s="54">
        <f t="shared" ca="1" si="99"/>
        <v>0.23098234046280486</v>
      </c>
      <c r="L382" s="57"/>
      <c r="M382" s="57"/>
      <c r="N382" s="57"/>
      <c r="O382" s="57"/>
      <c r="P382" s="57"/>
      <c r="Q382" s="57"/>
      <c r="R382" s="57"/>
      <c r="S382" s="57"/>
      <c r="T382" s="57"/>
      <c r="U382" s="57"/>
    </row>
    <row r="383" spans="1:21" x14ac:dyDescent="0.15">
      <c r="A383" s="54">
        <v>4</v>
      </c>
      <c r="B383" s="54">
        <f t="shared" ca="1" si="96"/>
        <v>0.19852184776232884</v>
      </c>
      <c r="C383" s="54">
        <v>19</v>
      </c>
      <c r="D383" s="54">
        <f t="shared" ca="1" si="97"/>
        <v>0.33565165938719899</v>
      </c>
      <c r="E383" s="54">
        <v>34</v>
      </c>
      <c r="F383" s="54">
        <f t="shared" ca="1" si="98"/>
        <v>0.37271346593088206</v>
      </c>
      <c r="G383" s="54">
        <v>49</v>
      </c>
      <c r="H383" s="54">
        <f t="shared" ca="1" si="99"/>
        <v>0.58379159533078062</v>
      </c>
      <c r="I383" s="54">
        <v>64</v>
      </c>
      <c r="J383" s="54">
        <f t="shared" ca="1" si="99"/>
        <v>0.3124811195268693</v>
      </c>
      <c r="L383" s="57"/>
      <c r="M383" s="57"/>
      <c r="N383" s="57"/>
      <c r="O383" s="57"/>
      <c r="P383" s="57"/>
      <c r="Q383" s="57"/>
      <c r="R383" s="57"/>
      <c r="S383" s="57"/>
      <c r="T383" s="57"/>
      <c r="U383" s="57"/>
    </row>
    <row r="384" spans="1:21" x14ac:dyDescent="0.15">
      <c r="A384" s="54">
        <v>5</v>
      </c>
      <c r="B384" s="54">
        <f t="shared" ca="1" si="96"/>
        <v>0.30543808771497649</v>
      </c>
      <c r="C384" s="54">
        <v>20</v>
      </c>
      <c r="D384" s="54">
        <f t="shared" ca="1" si="97"/>
        <v>8.765770648635185E-2</v>
      </c>
      <c r="E384" s="54">
        <v>35</v>
      </c>
      <c r="F384" s="54">
        <f t="shared" ca="1" si="98"/>
        <v>0.48152330081996131</v>
      </c>
      <c r="G384" s="54">
        <v>50</v>
      </c>
      <c r="H384" s="54">
        <f t="shared" ca="1" si="99"/>
        <v>0.46592684622293801</v>
      </c>
      <c r="I384" s="54">
        <v>65</v>
      </c>
      <c r="J384" s="54">
        <f t="shared" ca="1" si="99"/>
        <v>0.3798125263718608</v>
      </c>
      <c r="L384" s="57"/>
      <c r="M384" s="57"/>
      <c r="N384" s="57"/>
      <c r="O384" s="57"/>
      <c r="P384" s="57"/>
      <c r="Q384" s="57"/>
      <c r="R384" s="57"/>
      <c r="S384" s="57"/>
      <c r="T384" s="57"/>
      <c r="U384" s="57"/>
    </row>
    <row r="385" spans="1:21" x14ac:dyDescent="0.15">
      <c r="A385" s="54">
        <v>6</v>
      </c>
      <c r="B385" s="54">
        <f t="shared" ca="1" si="96"/>
        <v>1.1670567854670244E-2</v>
      </c>
      <c r="C385" s="54">
        <v>21</v>
      </c>
      <c r="D385" s="54">
        <f t="shared" ca="1" si="97"/>
        <v>0.36705514887714297</v>
      </c>
      <c r="E385" s="54">
        <v>36</v>
      </c>
      <c r="F385" s="54">
        <f t="shared" ca="1" si="98"/>
        <v>5.3112009774743618E-2</v>
      </c>
      <c r="G385" s="54">
        <v>51</v>
      </c>
      <c r="H385" s="54">
        <f t="shared" ca="1" si="99"/>
        <v>0.39349940990296783</v>
      </c>
      <c r="I385" s="54">
        <v>66</v>
      </c>
      <c r="J385" s="54">
        <f t="shared" ca="1" si="99"/>
        <v>0.6845630159251217</v>
      </c>
      <c r="L385" s="57"/>
      <c r="M385" s="57"/>
      <c r="N385" s="57"/>
      <c r="O385" s="57"/>
      <c r="P385" s="57"/>
      <c r="Q385" s="57"/>
      <c r="R385" s="57"/>
      <c r="S385" s="57"/>
      <c r="T385" s="57"/>
      <c r="U385" s="57"/>
    </row>
    <row r="386" spans="1:21" x14ac:dyDescent="0.15">
      <c r="A386" s="54">
        <v>7</v>
      </c>
      <c r="B386" s="54">
        <f t="shared" ca="1" si="96"/>
        <v>0.17877857127692542</v>
      </c>
      <c r="C386" s="54">
        <v>22</v>
      </c>
      <c r="D386" s="54">
        <f t="shared" ca="1" si="97"/>
        <v>0.80018785278887639</v>
      </c>
      <c r="E386" s="54">
        <v>37</v>
      </c>
      <c r="F386" s="54">
        <f t="shared" ca="1" si="98"/>
        <v>0.48915381682094317</v>
      </c>
      <c r="G386" s="54">
        <v>52</v>
      </c>
      <c r="H386" s="54">
        <f t="shared" ca="1" si="99"/>
        <v>0.88086430436119256</v>
      </c>
      <c r="I386" s="54">
        <v>67</v>
      </c>
      <c r="J386" s="54">
        <f t="shared" ca="1" si="99"/>
        <v>0.78501899774558059</v>
      </c>
      <c r="L386" s="57"/>
      <c r="M386" s="57"/>
      <c r="N386" s="57"/>
      <c r="O386" s="57"/>
      <c r="P386" s="57"/>
      <c r="Q386" s="57"/>
      <c r="R386" s="57"/>
      <c r="S386" s="57"/>
      <c r="T386" s="57"/>
      <c r="U386" s="57"/>
    </row>
    <row r="387" spans="1:21" x14ac:dyDescent="0.15">
      <c r="A387" s="54">
        <v>8</v>
      </c>
      <c r="B387" s="54">
        <f t="shared" ca="1" si="96"/>
        <v>0.92282061181359898</v>
      </c>
      <c r="C387" s="54">
        <v>23</v>
      </c>
      <c r="D387" s="54">
        <f t="shared" ca="1" si="97"/>
        <v>0.70074916388547226</v>
      </c>
      <c r="E387" s="54">
        <v>38</v>
      </c>
      <c r="F387" s="54">
        <f t="shared" ca="1" si="98"/>
        <v>0.60616663537676896</v>
      </c>
      <c r="G387" s="54">
        <v>53</v>
      </c>
      <c r="H387" s="54">
        <f t="shared" ca="1" si="99"/>
        <v>0.82497230003287569</v>
      </c>
      <c r="I387" s="54">
        <v>68</v>
      </c>
      <c r="J387" s="54">
        <f t="shared" ca="1" si="99"/>
        <v>0.69762304311095391</v>
      </c>
      <c r="L387" s="57"/>
      <c r="M387" s="57"/>
      <c r="N387" s="57"/>
      <c r="O387" s="57"/>
      <c r="P387" s="57"/>
      <c r="Q387" s="57"/>
      <c r="R387" s="57"/>
      <c r="S387" s="57"/>
      <c r="T387" s="57"/>
      <c r="U387" s="57"/>
    </row>
    <row r="388" spans="1:21" x14ac:dyDescent="0.15">
      <c r="A388" s="54">
        <v>9</v>
      </c>
      <c r="B388" s="54">
        <f t="shared" ca="1" si="96"/>
        <v>0.38690061677066678</v>
      </c>
      <c r="C388" s="54">
        <v>24</v>
      </c>
      <c r="D388" s="54">
        <f t="shared" ca="1" si="97"/>
        <v>0.34929257247924161</v>
      </c>
      <c r="E388" s="54">
        <v>39</v>
      </c>
      <c r="F388" s="54">
        <f t="shared" ca="1" si="98"/>
        <v>0.41971243883397225</v>
      </c>
      <c r="G388" s="54">
        <v>54</v>
      </c>
      <c r="H388" s="54">
        <f t="shared" ca="1" si="99"/>
        <v>0.14026765475507841</v>
      </c>
      <c r="I388" s="54">
        <v>69</v>
      </c>
      <c r="J388" s="54">
        <f t="shared" ca="1" si="99"/>
        <v>0.90737358388244849</v>
      </c>
      <c r="L388" s="57"/>
      <c r="M388" s="57"/>
      <c r="N388" s="57"/>
      <c r="O388" s="57"/>
      <c r="P388" s="57"/>
      <c r="Q388" s="57"/>
      <c r="R388" s="57"/>
      <c r="S388" s="57"/>
      <c r="T388" s="57"/>
      <c r="U388" s="57"/>
    </row>
    <row r="389" spans="1:21" x14ac:dyDescent="0.15">
      <c r="A389" s="54">
        <v>10</v>
      </c>
      <c r="B389" s="54">
        <f t="shared" ca="1" si="96"/>
        <v>0.31885075458013523</v>
      </c>
      <c r="C389" s="54">
        <v>25</v>
      </c>
      <c r="D389" s="54">
        <f ca="1">RAND()</f>
        <v>0.6820553852848692</v>
      </c>
      <c r="E389" s="54">
        <v>40</v>
      </c>
      <c r="F389" s="54">
        <f t="shared" ca="1" si="98"/>
        <v>0.89885362936000668</v>
      </c>
      <c r="G389" s="54">
        <v>55</v>
      </c>
      <c r="H389" s="54">
        <f t="shared" ca="1" si="99"/>
        <v>0.66486773971879654</v>
      </c>
      <c r="I389" s="54">
        <v>70</v>
      </c>
      <c r="J389" s="54">
        <f t="shared" ca="1" si="99"/>
        <v>0.8068689255366075</v>
      </c>
      <c r="L389" s="57"/>
      <c r="M389" s="57"/>
      <c r="N389" s="57"/>
      <c r="O389" s="57"/>
      <c r="P389" s="57"/>
      <c r="Q389" s="57"/>
      <c r="R389" s="57"/>
      <c r="S389" s="57"/>
      <c r="T389" s="57"/>
      <c r="U389" s="57"/>
    </row>
    <row r="390" spans="1:21" x14ac:dyDescent="0.15">
      <c r="A390" s="54">
        <v>11</v>
      </c>
      <c r="B390" s="54">
        <f t="shared" ca="1" si="96"/>
        <v>0.9431587492285608</v>
      </c>
      <c r="C390" s="54">
        <v>26</v>
      </c>
      <c r="D390" s="54">
        <f ca="1">RAND()</f>
        <v>0.1212983850858429</v>
      </c>
      <c r="E390" s="54">
        <v>41</v>
      </c>
      <c r="F390" s="54">
        <f t="shared" ca="1" si="98"/>
        <v>0.48602071807000335</v>
      </c>
      <c r="G390" s="54">
        <v>56</v>
      </c>
      <c r="H390" s="54">
        <f t="shared" ca="1" si="99"/>
        <v>0.77085947313956316</v>
      </c>
      <c r="I390" s="54">
        <v>71</v>
      </c>
      <c r="J390" s="54">
        <f t="shared" ca="1" si="99"/>
        <v>0.15378657222835679</v>
      </c>
      <c r="L390" s="57"/>
      <c r="M390" s="57"/>
      <c r="N390" s="57"/>
      <c r="O390" s="57"/>
      <c r="P390" s="57"/>
      <c r="Q390" s="57"/>
      <c r="R390" s="57"/>
      <c r="S390" s="57"/>
      <c r="T390" s="57"/>
      <c r="U390" s="57"/>
    </row>
    <row r="391" spans="1:21" x14ac:dyDescent="0.15">
      <c r="A391" s="54">
        <v>12</v>
      </c>
      <c r="B391" s="54">
        <f t="shared" ca="1" si="96"/>
        <v>0.21466621527201357</v>
      </c>
      <c r="C391" s="54">
        <v>27</v>
      </c>
      <c r="D391" s="54">
        <f ca="1">RAND()</f>
        <v>7.465259194112972E-2</v>
      </c>
      <c r="E391" s="54">
        <v>42</v>
      </c>
      <c r="F391" s="54">
        <f t="shared" ca="1" si="98"/>
        <v>0.3872780344616773</v>
      </c>
      <c r="G391" s="54">
        <v>57</v>
      </c>
      <c r="H391" s="54">
        <f t="shared" ca="1" si="99"/>
        <v>0.25473772006323137</v>
      </c>
      <c r="I391" s="54">
        <v>72</v>
      </c>
      <c r="J391" s="54">
        <f t="shared" ca="1" si="99"/>
        <v>0.3993626039730056</v>
      </c>
      <c r="L391" s="57"/>
      <c r="M391" s="57"/>
      <c r="N391" s="57"/>
      <c r="O391" s="57"/>
      <c r="P391" s="57"/>
      <c r="Q391" s="57"/>
      <c r="R391" s="57"/>
      <c r="S391" s="57"/>
      <c r="T391" s="57"/>
      <c r="U391" s="57"/>
    </row>
    <row r="392" spans="1:21" x14ac:dyDescent="0.15">
      <c r="A392" s="54">
        <v>13</v>
      </c>
      <c r="B392" s="54">
        <f t="shared" ca="1" si="96"/>
        <v>0.31048718240433404</v>
      </c>
      <c r="C392" s="54">
        <v>28</v>
      </c>
      <c r="D392" s="54">
        <f t="shared" ref="D392:D394" ca="1" si="100">RAND()</f>
        <v>0.9029041064784662</v>
      </c>
      <c r="E392" s="54">
        <v>43</v>
      </c>
      <c r="F392" s="54">
        <f t="shared" ca="1" si="98"/>
        <v>0.36053861017289746</v>
      </c>
      <c r="G392" s="54">
        <v>58</v>
      </c>
      <c r="H392" s="54">
        <f t="shared" ca="1" si="99"/>
        <v>0.15400849882092826</v>
      </c>
      <c r="I392" s="54">
        <v>73</v>
      </c>
      <c r="J392" s="54">
        <f t="shared" ca="1" si="99"/>
        <v>0.79600765529611528</v>
      </c>
      <c r="L392" s="57"/>
      <c r="M392" s="57"/>
      <c r="N392" s="57"/>
      <c r="O392" s="57"/>
      <c r="P392" s="57"/>
      <c r="Q392" s="57"/>
      <c r="R392" s="57"/>
      <c r="S392" s="57"/>
      <c r="T392" s="57"/>
      <c r="U392" s="57"/>
    </row>
    <row r="393" spans="1:21" x14ac:dyDescent="0.15">
      <c r="A393" s="54">
        <v>14</v>
      </c>
      <c r="B393" s="54">
        <f t="shared" ca="1" si="96"/>
        <v>0.59193919708230802</v>
      </c>
      <c r="C393" s="54">
        <v>29</v>
      </c>
      <c r="D393" s="54">
        <f t="shared" ca="1" si="100"/>
        <v>0.75647415275319363</v>
      </c>
      <c r="E393" s="54">
        <v>44</v>
      </c>
      <c r="F393" s="54">
        <f t="shared" ca="1" si="98"/>
        <v>0.20367131371325309</v>
      </c>
      <c r="G393" s="54">
        <v>59</v>
      </c>
      <c r="H393" s="54">
        <f t="shared" ca="1" si="99"/>
        <v>0.38269041382688207</v>
      </c>
      <c r="I393" s="54">
        <v>74</v>
      </c>
      <c r="J393" s="54">
        <f t="shared" ca="1" si="99"/>
        <v>0.94041757638543233</v>
      </c>
      <c r="L393" s="57"/>
      <c r="M393" s="57"/>
      <c r="N393" s="57"/>
      <c r="O393" s="57"/>
      <c r="P393" s="57"/>
      <c r="Q393" s="57"/>
      <c r="R393" s="57"/>
      <c r="S393" s="57"/>
      <c r="T393" s="57"/>
      <c r="U393" s="57"/>
    </row>
    <row r="394" spans="1:21" x14ac:dyDescent="0.15">
      <c r="A394" s="54">
        <v>15</v>
      </c>
      <c r="B394" s="54">
        <f t="shared" ca="1" si="96"/>
        <v>0.67904506157293776</v>
      </c>
      <c r="C394" s="54">
        <v>30</v>
      </c>
      <c r="D394" s="54">
        <f t="shared" ca="1" si="100"/>
        <v>0.96174149242562379</v>
      </c>
      <c r="E394" s="54">
        <v>45</v>
      </c>
      <c r="F394" s="54">
        <f t="shared" ca="1" si="98"/>
        <v>0.15606426900844905</v>
      </c>
      <c r="G394" s="54">
        <v>60</v>
      </c>
      <c r="H394" s="54">
        <f t="shared" ca="1" si="99"/>
        <v>0.91503025193786247</v>
      </c>
      <c r="I394" s="54">
        <v>75</v>
      </c>
      <c r="J394" s="54">
        <f t="shared" ca="1" si="99"/>
        <v>0.35289436776811001</v>
      </c>
      <c r="L394" s="57"/>
      <c r="M394" s="57"/>
      <c r="N394" s="57"/>
      <c r="O394" s="57"/>
      <c r="P394" s="57"/>
      <c r="Q394" s="57"/>
      <c r="R394" s="57"/>
      <c r="S394" s="57"/>
      <c r="T394" s="57"/>
      <c r="U394" s="57"/>
    </row>
    <row r="395" spans="1:21" x14ac:dyDescent="0.15">
      <c r="K395" s="54">
        <v>20</v>
      </c>
      <c r="L395" s="57"/>
      <c r="M395" s="57"/>
      <c r="N395" s="57"/>
      <c r="O395" s="57"/>
      <c r="P395" s="57"/>
      <c r="Q395" s="57"/>
      <c r="R395" s="57"/>
      <c r="S395" s="57"/>
      <c r="T395" s="57"/>
      <c r="U395" s="57"/>
    </row>
    <row r="400" spans="1:21" x14ac:dyDescent="0.15">
      <c r="A400" s="54">
        <v>1</v>
      </c>
      <c r="B400" s="54">
        <f t="shared" ref="B400:B414" ca="1" si="101">RAND()</f>
        <v>0.60204715292431632</v>
      </c>
      <c r="C400" s="54">
        <v>16</v>
      </c>
      <c r="D400" s="54">
        <f t="shared" ref="D400:D408" ca="1" si="102">RAND()</f>
        <v>4.7240757520776167E-2</v>
      </c>
      <c r="E400" s="54">
        <v>31</v>
      </c>
      <c r="F400" s="54">
        <f t="shared" ref="F400:F414" ca="1" si="103">RAND()</f>
        <v>0.77265743121330344</v>
      </c>
      <c r="G400" s="54">
        <v>46</v>
      </c>
      <c r="H400" s="54">
        <f t="shared" ref="H400:J414" ca="1" si="104">RAND()</f>
        <v>0.19694367117734701</v>
      </c>
      <c r="I400" s="54">
        <v>61</v>
      </c>
      <c r="J400" s="54">
        <f t="shared" ca="1" si="104"/>
        <v>0.89303747696211755</v>
      </c>
      <c r="L400" s="57"/>
      <c r="M400" s="57"/>
      <c r="N400" s="57"/>
      <c r="O400" s="57"/>
      <c r="P400" s="57"/>
      <c r="Q400" s="57"/>
      <c r="R400" s="57"/>
      <c r="S400" s="57"/>
      <c r="T400" s="57"/>
      <c r="U400" s="57"/>
    </row>
    <row r="401" spans="1:21" x14ac:dyDescent="0.15">
      <c r="A401" s="54">
        <v>2</v>
      </c>
      <c r="B401" s="54">
        <f t="shared" ca="1" si="101"/>
        <v>0.69201325149858695</v>
      </c>
      <c r="C401" s="54">
        <v>17</v>
      </c>
      <c r="D401" s="54">
        <f t="shared" ca="1" si="102"/>
        <v>0.37377957507453041</v>
      </c>
      <c r="E401" s="54">
        <v>32</v>
      </c>
      <c r="F401" s="54">
        <f t="shared" ca="1" si="103"/>
        <v>2.5648808493441755E-2</v>
      </c>
      <c r="G401" s="54">
        <v>47</v>
      </c>
      <c r="H401" s="54">
        <f t="shared" ca="1" si="104"/>
        <v>0.59158535681652624</v>
      </c>
      <c r="I401" s="54">
        <v>62</v>
      </c>
      <c r="J401" s="54">
        <f t="shared" ca="1" si="104"/>
        <v>0.30200818547706243</v>
      </c>
      <c r="L401" s="57"/>
      <c r="M401" s="57"/>
      <c r="N401" s="57"/>
      <c r="O401" s="57"/>
      <c r="P401" s="57"/>
      <c r="Q401" s="57"/>
      <c r="R401" s="57"/>
      <c r="S401" s="57"/>
      <c r="T401" s="57"/>
      <c r="U401" s="57"/>
    </row>
    <row r="402" spans="1:21" x14ac:dyDescent="0.15">
      <c r="A402" s="54">
        <v>3</v>
      </c>
      <c r="B402" s="54">
        <f t="shared" ca="1" si="101"/>
        <v>0.28850351734066693</v>
      </c>
      <c r="C402" s="54">
        <v>18</v>
      </c>
      <c r="D402" s="54">
        <f t="shared" ca="1" si="102"/>
        <v>0.30515903430494384</v>
      </c>
      <c r="E402" s="54">
        <v>33</v>
      </c>
      <c r="F402" s="54">
        <f t="shared" ca="1" si="103"/>
        <v>8.8890942459830757E-2</v>
      </c>
      <c r="G402" s="54">
        <v>48</v>
      </c>
      <c r="H402" s="54">
        <f t="shared" ca="1" si="104"/>
        <v>0.97747054586553062</v>
      </c>
      <c r="I402" s="54">
        <v>63</v>
      </c>
      <c r="J402" s="54">
        <f t="shared" ca="1" si="104"/>
        <v>4.7152013401679294E-2</v>
      </c>
      <c r="L402" s="57"/>
      <c r="M402" s="57"/>
      <c r="N402" s="57"/>
      <c r="O402" s="57"/>
      <c r="P402" s="57"/>
      <c r="Q402" s="57"/>
      <c r="R402" s="57"/>
      <c r="S402" s="57"/>
      <c r="T402" s="57"/>
      <c r="U402" s="57"/>
    </row>
    <row r="403" spans="1:21" x14ac:dyDescent="0.15">
      <c r="A403" s="54">
        <v>4</v>
      </c>
      <c r="B403" s="54">
        <f t="shared" ca="1" si="101"/>
        <v>0.89052147996106701</v>
      </c>
      <c r="C403" s="54">
        <v>19</v>
      </c>
      <c r="D403" s="54">
        <f t="shared" ca="1" si="102"/>
        <v>0.94694093788594214</v>
      </c>
      <c r="E403" s="54">
        <v>34</v>
      </c>
      <c r="F403" s="54">
        <f t="shared" ca="1" si="103"/>
        <v>0.29089443715314267</v>
      </c>
      <c r="G403" s="54">
        <v>49</v>
      </c>
      <c r="H403" s="54">
        <f t="shared" ca="1" si="104"/>
        <v>2.1055382160595548E-2</v>
      </c>
      <c r="I403" s="54">
        <v>64</v>
      </c>
      <c r="J403" s="54">
        <f t="shared" ca="1" si="104"/>
        <v>9.0423230228224627E-2</v>
      </c>
      <c r="L403" s="57"/>
      <c r="M403" s="57"/>
      <c r="N403" s="57"/>
      <c r="O403" s="57"/>
      <c r="P403" s="57"/>
      <c r="Q403" s="57"/>
      <c r="R403" s="57"/>
      <c r="S403" s="57"/>
      <c r="T403" s="57"/>
      <c r="U403" s="57"/>
    </row>
    <row r="404" spans="1:21" x14ac:dyDescent="0.15">
      <c r="A404" s="54">
        <v>5</v>
      </c>
      <c r="B404" s="54">
        <f t="shared" ca="1" si="101"/>
        <v>8.0994947024202513E-2</v>
      </c>
      <c r="C404" s="54">
        <v>20</v>
      </c>
      <c r="D404" s="54">
        <f t="shared" ca="1" si="102"/>
        <v>0.96764495388174177</v>
      </c>
      <c r="E404" s="54">
        <v>35</v>
      </c>
      <c r="F404" s="54">
        <f t="shared" ca="1" si="103"/>
        <v>0.81142606356046754</v>
      </c>
      <c r="G404" s="54">
        <v>50</v>
      </c>
      <c r="H404" s="54">
        <f t="shared" ca="1" si="104"/>
        <v>0.75979056465182593</v>
      </c>
      <c r="I404" s="54">
        <v>65</v>
      </c>
      <c r="J404" s="54">
        <f t="shared" ca="1" si="104"/>
        <v>0.53913252270919754</v>
      </c>
      <c r="L404" s="57"/>
      <c r="M404" s="57"/>
      <c r="N404" s="57"/>
      <c r="O404" s="57"/>
      <c r="P404" s="57"/>
      <c r="Q404" s="57"/>
      <c r="R404" s="57"/>
      <c r="S404" s="57"/>
      <c r="T404" s="57"/>
      <c r="U404" s="57"/>
    </row>
    <row r="405" spans="1:21" x14ac:dyDescent="0.15">
      <c r="A405" s="54">
        <v>6</v>
      </c>
      <c r="B405" s="54">
        <f t="shared" ca="1" si="101"/>
        <v>0.63101406328352039</v>
      </c>
      <c r="C405" s="54">
        <v>21</v>
      </c>
      <c r="D405" s="54">
        <f t="shared" ca="1" si="102"/>
        <v>0.40201884294682388</v>
      </c>
      <c r="E405" s="54">
        <v>36</v>
      </c>
      <c r="F405" s="54">
        <f t="shared" ca="1" si="103"/>
        <v>0.48182951076715741</v>
      </c>
      <c r="G405" s="54">
        <v>51</v>
      </c>
      <c r="H405" s="54">
        <f t="shared" ca="1" si="104"/>
        <v>0.49748002596050633</v>
      </c>
      <c r="I405" s="54">
        <v>66</v>
      </c>
      <c r="J405" s="54">
        <f t="shared" ca="1" si="104"/>
        <v>0.13554275932408832</v>
      </c>
      <c r="L405" s="57"/>
      <c r="M405" s="57"/>
      <c r="N405" s="57"/>
      <c r="O405" s="57"/>
      <c r="P405" s="57"/>
      <c r="Q405" s="57"/>
      <c r="R405" s="57"/>
      <c r="S405" s="57"/>
      <c r="T405" s="57"/>
      <c r="U405" s="57"/>
    </row>
    <row r="406" spans="1:21" x14ac:dyDescent="0.15">
      <c r="A406" s="54">
        <v>7</v>
      </c>
      <c r="B406" s="54">
        <f t="shared" ca="1" si="101"/>
        <v>0.30069291804237919</v>
      </c>
      <c r="C406" s="54">
        <v>22</v>
      </c>
      <c r="D406" s="54">
        <f t="shared" ca="1" si="102"/>
        <v>2.6802860757742075E-2</v>
      </c>
      <c r="E406" s="54">
        <v>37</v>
      </c>
      <c r="F406" s="54">
        <f t="shared" ca="1" si="103"/>
        <v>0.74980613434308596</v>
      </c>
      <c r="G406" s="54">
        <v>52</v>
      </c>
      <c r="H406" s="54">
        <f t="shared" ca="1" si="104"/>
        <v>0.88802065610590131</v>
      </c>
      <c r="I406" s="54">
        <v>67</v>
      </c>
      <c r="J406" s="54">
        <f t="shared" ca="1" si="104"/>
        <v>7.078048993091357E-2</v>
      </c>
      <c r="L406" s="57"/>
      <c r="M406" s="57"/>
      <c r="N406" s="57"/>
      <c r="O406" s="57"/>
      <c r="P406" s="57"/>
      <c r="Q406" s="57"/>
      <c r="R406" s="57"/>
      <c r="S406" s="57"/>
      <c r="T406" s="57"/>
      <c r="U406" s="57"/>
    </row>
    <row r="407" spans="1:21" x14ac:dyDescent="0.15">
      <c r="A407" s="54">
        <v>8</v>
      </c>
      <c r="B407" s="54">
        <f t="shared" ca="1" si="101"/>
        <v>0.13319960472835246</v>
      </c>
      <c r="C407" s="54">
        <v>23</v>
      </c>
      <c r="D407" s="54">
        <f t="shared" ca="1" si="102"/>
        <v>0.61857983985426312</v>
      </c>
      <c r="E407" s="54">
        <v>38</v>
      </c>
      <c r="F407" s="54">
        <f t="shared" ca="1" si="103"/>
        <v>0.84118397009824752</v>
      </c>
      <c r="G407" s="54">
        <v>53</v>
      </c>
      <c r="H407" s="54">
        <f t="shared" ca="1" si="104"/>
        <v>0.42946512708047369</v>
      </c>
      <c r="I407" s="54">
        <v>68</v>
      </c>
      <c r="J407" s="54">
        <f t="shared" ca="1" si="104"/>
        <v>0.26718420410964638</v>
      </c>
      <c r="L407" s="57"/>
      <c r="M407" s="57"/>
      <c r="N407" s="57"/>
      <c r="O407" s="57"/>
      <c r="P407" s="57"/>
      <c r="Q407" s="57"/>
      <c r="R407" s="57"/>
      <c r="S407" s="57"/>
      <c r="T407" s="57"/>
      <c r="U407" s="57"/>
    </row>
    <row r="408" spans="1:21" x14ac:dyDescent="0.15">
      <c r="A408" s="54">
        <v>9</v>
      </c>
      <c r="B408" s="54">
        <f t="shared" ca="1" si="101"/>
        <v>7.0217166402941622E-3</v>
      </c>
      <c r="C408" s="54">
        <v>24</v>
      </c>
      <c r="D408" s="54">
        <f t="shared" ca="1" si="102"/>
        <v>6.3750840933352038E-5</v>
      </c>
      <c r="E408" s="54">
        <v>39</v>
      </c>
      <c r="F408" s="54">
        <f t="shared" ca="1" si="103"/>
        <v>0.88895417533632937</v>
      </c>
      <c r="G408" s="54">
        <v>54</v>
      </c>
      <c r="H408" s="54">
        <f t="shared" ca="1" si="104"/>
        <v>0.1268645764123395</v>
      </c>
      <c r="I408" s="54">
        <v>69</v>
      </c>
      <c r="J408" s="54">
        <f t="shared" ca="1" si="104"/>
        <v>0.69218241151225024</v>
      </c>
      <c r="L408" s="57"/>
      <c r="M408" s="57"/>
      <c r="N408" s="57"/>
      <c r="O408" s="57"/>
      <c r="P408" s="57"/>
      <c r="Q408" s="57"/>
      <c r="R408" s="57"/>
      <c r="S408" s="57"/>
      <c r="T408" s="57"/>
      <c r="U408" s="57"/>
    </row>
    <row r="409" spans="1:21" x14ac:dyDescent="0.15">
      <c r="A409" s="54">
        <v>10</v>
      </c>
      <c r="B409" s="54">
        <f t="shared" ca="1" si="101"/>
        <v>0.55293753462797302</v>
      </c>
      <c r="C409" s="54">
        <v>25</v>
      </c>
      <c r="D409" s="54">
        <f ca="1">RAND()</f>
        <v>0.10217555307918258</v>
      </c>
      <c r="E409" s="54">
        <v>40</v>
      </c>
      <c r="F409" s="54">
        <f t="shared" ca="1" si="103"/>
        <v>0.48505892593068778</v>
      </c>
      <c r="G409" s="54">
        <v>55</v>
      </c>
      <c r="H409" s="54">
        <f t="shared" ca="1" si="104"/>
        <v>0.70439163025505458</v>
      </c>
      <c r="I409" s="54">
        <v>70</v>
      </c>
      <c r="J409" s="54">
        <f t="shared" ca="1" si="104"/>
        <v>0.79478606942677366</v>
      </c>
      <c r="L409" s="57"/>
      <c r="M409" s="57"/>
      <c r="N409" s="57"/>
      <c r="O409" s="57"/>
      <c r="P409" s="57"/>
      <c r="Q409" s="57"/>
      <c r="R409" s="57"/>
      <c r="S409" s="57"/>
      <c r="T409" s="57"/>
      <c r="U409" s="57"/>
    </row>
    <row r="410" spans="1:21" x14ac:dyDescent="0.15">
      <c r="A410" s="54">
        <v>11</v>
      </c>
      <c r="B410" s="54">
        <f t="shared" ca="1" si="101"/>
        <v>0.31183475494624591</v>
      </c>
      <c r="C410" s="54">
        <v>26</v>
      </c>
      <c r="D410" s="54">
        <f ca="1">RAND()</f>
        <v>0.78204806437173768</v>
      </c>
      <c r="E410" s="54">
        <v>41</v>
      </c>
      <c r="F410" s="54">
        <f t="shared" ca="1" si="103"/>
        <v>0.57441825466015117</v>
      </c>
      <c r="G410" s="54">
        <v>56</v>
      </c>
      <c r="H410" s="54">
        <f t="shared" ca="1" si="104"/>
        <v>0.73803765159482015</v>
      </c>
      <c r="I410" s="54">
        <v>71</v>
      </c>
      <c r="J410" s="54">
        <f t="shared" ca="1" si="104"/>
        <v>0.17647696842764293</v>
      </c>
      <c r="L410" s="57"/>
      <c r="M410" s="57"/>
      <c r="N410" s="57"/>
      <c r="O410" s="57"/>
      <c r="P410" s="57"/>
      <c r="Q410" s="57"/>
      <c r="R410" s="57"/>
      <c r="S410" s="57"/>
      <c r="T410" s="57"/>
      <c r="U410" s="57"/>
    </row>
    <row r="411" spans="1:21" x14ac:dyDescent="0.15">
      <c r="A411" s="54">
        <v>12</v>
      </c>
      <c r="B411" s="54">
        <f t="shared" ca="1" si="101"/>
        <v>0.948043269993607</v>
      </c>
      <c r="C411" s="54">
        <v>27</v>
      </c>
      <c r="D411" s="54">
        <f ca="1">RAND()</f>
        <v>0.7642513034724997</v>
      </c>
      <c r="E411" s="54">
        <v>42</v>
      </c>
      <c r="F411" s="54">
        <f t="shared" ca="1" si="103"/>
        <v>5.6334723122164476E-4</v>
      </c>
      <c r="G411" s="54">
        <v>57</v>
      </c>
      <c r="H411" s="54">
        <f t="shared" ca="1" si="104"/>
        <v>0.76976112245318762</v>
      </c>
      <c r="I411" s="54">
        <v>72</v>
      </c>
      <c r="J411" s="54">
        <f t="shared" ca="1" si="104"/>
        <v>0.46611356300118112</v>
      </c>
      <c r="L411" s="57"/>
      <c r="M411" s="57"/>
      <c r="N411" s="57"/>
      <c r="O411" s="57"/>
      <c r="P411" s="57"/>
      <c r="Q411" s="57"/>
      <c r="R411" s="57"/>
      <c r="S411" s="57"/>
      <c r="T411" s="57"/>
      <c r="U411" s="57"/>
    </row>
    <row r="412" spans="1:21" x14ac:dyDescent="0.15">
      <c r="A412" s="54">
        <v>13</v>
      </c>
      <c r="B412" s="54">
        <f t="shared" ca="1" si="101"/>
        <v>0.41106700867552382</v>
      </c>
      <c r="C412" s="54">
        <v>28</v>
      </c>
      <c r="D412" s="54">
        <f t="shared" ref="D412:D414" ca="1" si="105">RAND()</f>
        <v>2.6370389139316552E-2</v>
      </c>
      <c r="E412" s="54">
        <v>43</v>
      </c>
      <c r="F412" s="54">
        <f t="shared" ca="1" si="103"/>
        <v>0.43287717198097753</v>
      </c>
      <c r="G412" s="54">
        <v>58</v>
      </c>
      <c r="H412" s="54">
        <f t="shared" ca="1" si="104"/>
        <v>0.44185799171954043</v>
      </c>
      <c r="I412" s="54">
        <v>73</v>
      </c>
      <c r="J412" s="54">
        <f t="shared" ca="1" si="104"/>
        <v>0.41510230776746304</v>
      </c>
      <c r="L412" s="57"/>
      <c r="M412" s="57"/>
      <c r="N412" s="57"/>
      <c r="O412" s="57"/>
      <c r="P412" s="57"/>
      <c r="Q412" s="57"/>
      <c r="R412" s="57"/>
      <c r="S412" s="57"/>
      <c r="T412" s="57"/>
      <c r="U412" s="57"/>
    </row>
    <row r="413" spans="1:21" x14ac:dyDescent="0.15">
      <c r="A413" s="54">
        <v>14</v>
      </c>
      <c r="B413" s="54">
        <f t="shared" ca="1" si="101"/>
        <v>0.84189699373182925</v>
      </c>
      <c r="C413" s="54">
        <v>29</v>
      </c>
      <c r="D413" s="54">
        <f t="shared" ca="1" si="105"/>
        <v>0.25655524448393385</v>
      </c>
      <c r="E413" s="54">
        <v>44</v>
      </c>
      <c r="F413" s="54">
        <f t="shared" ca="1" si="103"/>
        <v>0.64325690570000049</v>
      </c>
      <c r="G413" s="54">
        <v>59</v>
      </c>
      <c r="H413" s="54">
        <f t="shared" ca="1" si="104"/>
        <v>9.2945765028865757E-2</v>
      </c>
      <c r="I413" s="54">
        <v>74</v>
      </c>
      <c r="J413" s="54">
        <f t="shared" ca="1" si="104"/>
        <v>0.53504161267994432</v>
      </c>
      <c r="L413" s="57"/>
      <c r="M413" s="57"/>
      <c r="N413" s="57"/>
      <c r="O413" s="57"/>
      <c r="P413" s="57"/>
      <c r="Q413" s="57"/>
      <c r="R413" s="57"/>
      <c r="S413" s="57"/>
      <c r="T413" s="57"/>
      <c r="U413" s="57"/>
    </row>
    <row r="414" spans="1:21" x14ac:dyDescent="0.15">
      <c r="A414" s="54">
        <v>15</v>
      </c>
      <c r="B414" s="54">
        <f t="shared" ca="1" si="101"/>
        <v>0.78516847922358179</v>
      </c>
      <c r="C414" s="54">
        <v>30</v>
      </c>
      <c r="D414" s="54">
        <f t="shared" ca="1" si="105"/>
        <v>0.88624944055659727</v>
      </c>
      <c r="E414" s="54">
        <v>45</v>
      </c>
      <c r="F414" s="54">
        <f t="shared" ca="1" si="103"/>
        <v>0.30444322038343996</v>
      </c>
      <c r="G414" s="54">
        <v>60</v>
      </c>
      <c r="H414" s="54">
        <f t="shared" ca="1" si="104"/>
        <v>0.7921422815117507</v>
      </c>
      <c r="I414" s="54">
        <v>75</v>
      </c>
      <c r="J414" s="54">
        <f t="shared" ca="1" si="104"/>
        <v>0.65391594203953496</v>
      </c>
      <c r="L414" s="57"/>
      <c r="M414" s="57"/>
      <c r="N414" s="57"/>
      <c r="O414" s="57"/>
      <c r="P414" s="57"/>
      <c r="Q414" s="57"/>
      <c r="R414" s="57"/>
      <c r="S414" s="57"/>
      <c r="T414" s="57"/>
      <c r="U414" s="57"/>
    </row>
    <row r="415" spans="1:21" x14ac:dyDescent="0.15">
      <c r="K415" s="54">
        <v>21</v>
      </c>
      <c r="L415" s="57"/>
      <c r="M415" s="57"/>
      <c r="N415" s="57"/>
      <c r="O415" s="57"/>
      <c r="P415" s="57"/>
      <c r="Q415" s="57"/>
      <c r="R415" s="57"/>
      <c r="S415" s="57"/>
      <c r="T415" s="57"/>
      <c r="U415" s="57"/>
    </row>
    <row r="420" spans="1:21" x14ac:dyDescent="0.15">
      <c r="A420" s="54">
        <v>1</v>
      </c>
      <c r="B420" s="54">
        <f t="shared" ref="B420:B434" ca="1" si="106">RAND()</f>
        <v>5.4481867183116095E-2</v>
      </c>
      <c r="C420" s="54">
        <v>16</v>
      </c>
      <c r="D420" s="54">
        <f t="shared" ref="D420:D428" ca="1" si="107">RAND()</f>
        <v>0.15743712850698066</v>
      </c>
      <c r="E420" s="54">
        <v>31</v>
      </c>
      <c r="F420" s="54">
        <f t="shared" ref="F420:F434" ca="1" si="108">RAND()</f>
        <v>0.90393596055586922</v>
      </c>
      <c r="G420" s="54">
        <v>46</v>
      </c>
      <c r="H420" s="54">
        <f t="shared" ref="H420:J434" ca="1" si="109">RAND()</f>
        <v>7.3161021996933639E-3</v>
      </c>
      <c r="I420" s="54">
        <v>61</v>
      </c>
      <c r="J420" s="54">
        <f t="shared" ca="1" si="109"/>
        <v>0.98633481146492274</v>
      </c>
      <c r="K420" s="57"/>
      <c r="L420" s="57"/>
      <c r="M420" s="57"/>
      <c r="N420" s="57"/>
      <c r="O420" s="57"/>
      <c r="P420" s="57"/>
      <c r="Q420" s="57"/>
      <c r="R420" s="57"/>
      <c r="S420" s="57"/>
      <c r="T420" s="57"/>
      <c r="U420" s="57"/>
    </row>
    <row r="421" spans="1:21" x14ac:dyDescent="0.15">
      <c r="A421" s="54">
        <v>2</v>
      </c>
      <c r="B421" s="54">
        <f t="shared" ca="1" si="106"/>
        <v>0.44213637880018675</v>
      </c>
      <c r="C421" s="54">
        <v>17</v>
      </c>
      <c r="D421" s="54">
        <f t="shared" ca="1" si="107"/>
        <v>0.14561557055655172</v>
      </c>
      <c r="E421" s="54">
        <v>32</v>
      </c>
      <c r="F421" s="54">
        <f t="shared" ca="1" si="108"/>
        <v>0.97367362924211687</v>
      </c>
      <c r="G421" s="54">
        <v>47</v>
      </c>
      <c r="H421" s="54">
        <f t="shared" ca="1" si="109"/>
        <v>0.35911504748249634</v>
      </c>
      <c r="I421" s="54">
        <v>62</v>
      </c>
      <c r="J421" s="54">
        <f t="shared" ca="1" si="109"/>
        <v>7.7625661214218766E-2</v>
      </c>
      <c r="K421" s="57"/>
      <c r="L421" s="57"/>
      <c r="M421" s="57"/>
      <c r="N421" s="57"/>
      <c r="O421" s="57"/>
      <c r="P421" s="57"/>
      <c r="Q421" s="57"/>
      <c r="R421" s="57"/>
      <c r="S421" s="57"/>
      <c r="T421" s="57"/>
      <c r="U421" s="57"/>
    </row>
    <row r="422" spans="1:21" x14ac:dyDescent="0.15">
      <c r="A422" s="54">
        <v>3</v>
      </c>
      <c r="B422" s="54">
        <f t="shared" ca="1" si="106"/>
        <v>0.945741478831018</v>
      </c>
      <c r="C422" s="54">
        <v>18</v>
      </c>
      <c r="D422" s="54">
        <f t="shared" ca="1" si="107"/>
        <v>0.9065012971512697</v>
      </c>
      <c r="E422" s="54">
        <v>33</v>
      </c>
      <c r="F422" s="54">
        <f t="shared" ca="1" si="108"/>
        <v>0.41400403852408352</v>
      </c>
      <c r="G422" s="54">
        <v>48</v>
      </c>
      <c r="H422" s="54">
        <f t="shared" ca="1" si="109"/>
        <v>0.46691176095240772</v>
      </c>
      <c r="I422" s="54">
        <v>63</v>
      </c>
      <c r="J422" s="54">
        <f t="shared" ca="1" si="109"/>
        <v>0.82123661254227431</v>
      </c>
      <c r="K422" s="57"/>
      <c r="L422" s="57"/>
      <c r="M422" s="57"/>
      <c r="N422" s="57"/>
      <c r="O422" s="57"/>
      <c r="P422" s="57"/>
      <c r="Q422" s="57"/>
      <c r="R422" s="57"/>
      <c r="S422" s="57"/>
      <c r="T422" s="57"/>
      <c r="U422" s="57"/>
    </row>
    <row r="423" spans="1:21" x14ac:dyDescent="0.15">
      <c r="A423" s="54">
        <v>4</v>
      </c>
      <c r="B423" s="54">
        <f t="shared" ca="1" si="106"/>
        <v>4.629303434467158E-2</v>
      </c>
      <c r="C423" s="54">
        <v>19</v>
      </c>
      <c r="D423" s="54">
        <f t="shared" ca="1" si="107"/>
        <v>0.56304655625846145</v>
      </c>
      <c r="E423" s="54">
        <v>34</v>
      </c>
      <c r="F423" s="54">
        <f t="shared" ca="1" si="108"/>
        <v>0.17600748815436884</v>
      </c>
      <c r="G423" s="54">
        <v>49</v>
      </c>
      <c r="H423" s="54">
        <f t="shared" ca="1" si="109"/>
        <v>0.39858924670327256</v>
      </c>
      <c r="I423" s="54">
        <v>64</v>
      </c>
      <c r="J423" s="54">
        <f t="shared" ca="1" si="109"/>
        <v>5.2732031130515722E-2</v>
      </c>
      <c r="K423" s="57"/>
      <c r="L423" s="57"/>
      <c r="M423" s="57"/>
      <c r="N423" s="57"/>
      <c r="O423" s="57"/>
      <c r="P423" s="57"/>
      <c r="Q423" s="57"/>
      <c r="R423" s="57"/>
      <c r="S423" s="57"/>
      <c r="T423" s="57"/>
      <c r="U423" s="57"/>
    </row>
    <row r="424" spans="1:21" x14ac:dyDescent="0.15">
      <c r="A424" s="54">
        <v>5</v>
      </c>
      <c r="B424" s="54">
        <f t="shared" ca="1" si="106"/>
        <v>0.65736404453173569</v>
      </c>
      <c r="C424" s="54">
        <v>20</v>
      </c>
      <c r="D424" s="54">
        <f t="shared" ca="1" si="107"/>
        <v>0.56284268883467314</v>
      </c>
      <c r="E424" s="54">
        <v>35</v>
      </c>
      <c r="F424" s="54">
        <f t="shared" ca="1" si="108"/>
        <v>2.819931005860854E-2</v>
      </c>
      <c r="G424" s="54">
        <v>50</v>
      </c>
      <c r="H424" s="54">
        <f t="shared" ca="1" si="109"/>
        <v>0.46351234280179299</v>
      </c>
      <c r="I424" s="54">
        <v>65</v>
      </c>
      <c r="J424" s="54">
        <f t="shared" ca="1" si="109"/>
        <v>0.92528605348578385</v>
      </c>
      <c r="K424" s="57"/>
      <c r="L424" s="57"/>
      <c r="M424" s="57"/>
      <c r="N424" s="57"/>
      <c r="O424" s="57"/>
      <c r="P424" s="57"/>
      <c r="Q424" s="57"/>
      <c r="R424" s="57"/>
      <c r="S424" s="57"/>
      <c r="T424" s="57"/>
      <c r="U424" s="57"/>
    </row>
    <row r="425" spans="1:21" x14ac:dyDescent="0.15">
      <c r="A425" s="54">
        <v>6</v>
      </c>
      <c r="B425" s="54">
        <f t="shared" ca="1" si="106"/>
        <v>0.41058444509558412</v>
      </c>
      <c r="C425" s="54">
        <v>21</v>
      </c>
      <c r="D425" s="54">
        <f t="shared" ca="1" si="107"/>
        <v>0.63384807188463144</v>
      </c>
      <c r="E425" s="54">
        <v>36</v>
      </c>
      <c r="F425" s="54">
        <f t="shared" ca="1" si="108"/>
        <v>5.7180154317486576E-3</v>
      </c>
      <c r="G425" s="54">
        <v>51</v>
      </c>
      <c r="H425" s="54">
        <f t="shared" ca="1" si="109"/>
        <v>0.15268802692523742</v>
      </c>
      <c r="I425" s="54">
        <v>66</v>
      </c>
      <c r="J425" s="54">
        <f t="shared" ca="1" si="109"/>
        <v>4.0173576940796374E-2</v>
      </c>
      <c r="K425" s="57"/>
      <c r="L425" s="57"/>
      <c r="M425" s="57"/>
      <c r="N425" s="57"/>
      <c r="O425" s="57"/>
      <c r="P425" s="57"/>
      <c r="Q425" s="57"/>
      <c r="R425" s="57"/>
      <c r="S425" s="57"/>
      <c r="T425" s="57"/>
      <c r="U425" s="57"/>
    </row>
    <row r="426" spans="1:21" x14ac:dyDescent="0.15">
      <c r="A426" s="54">
        <v>7</v>
      </c>
      <c r="B426" s="54">
        <f t="shared" ca="1" si="106"/>
        <v>0.43281294137496162</v>
      </c>
      <c r="C426" s="54">
        <v>22</v>
      </c>
      <c r="D426" s="54">
        <f t="shared" ca="1" si="107"/>
        <v>0.53111462356355432</v>
      </c>
      <c r="E426" s="54">
        <v>37</v>
      </c>
      <c r="F426" s="54">
        <f t="shared" ca="1" si="108"/>
        <v>0.23161283034255209</v>
      </c>
      <c r="G426" s="54">
        <v>52</v>
      </c>
      <c r="H426" s="54">
        <f t="shared" ca="1" si="109"/>
        <v>0.42139662985093906</v>
      </c>
      <c r="I426" s="54">
        <v>67</v>
      </c>
      <c r="J426" s="54">
        <f t="shared" ca="1" si="109"/>
        <v>0.94646772620671527</v>
      </c>
      <c r="K426" s="57"/>
      <c r="L426" s="57"/>
      <c r="M426" s="57"/>
      <c r="N426" s="57"/>
      <c r="O426" s="57"/>
      <c r="P426" s="57"/>
      <c r="Q426" s="57"/>
      <c r="R426" s="57"/>
      <c r="S426" s="57"/>
      <c r="T426" s="57"/>
      <c r="U426" s="57"/>
    </row>
    <row r="427" spans="1:21" x14ac:dyDescent="0.15">
      <c r="A427" s="54">
        <v>8</v>
      </c>
      <c r="B427" s="54">
        <f t="shared" ca="1" si="106"/>
        <v>0.4662274003764536</v>
      </c>
      <c r="C427" s="54">
        <v>23</v>
      </c>
      <c r="D427" s="54">
        <f t="shared" ca="1" si="107"/>
        <v>0.68400667701213702</v>
      </c>
      <c r="E427" s="54">
        <v>38</v>
      </c>
      <c r="F427" s="54">
        <f t="shared" ca="1" si="108"/>
        <v>0.49311157199054212</v>
      </c>
      <c r="G427" s="54">
        <v>53</v>
      </c>
      <c r="H427" s="54">
        <f t="shared" ca="1" si="109"/>
        <v>0.77503415781200968</v>
      </c>
      <c r="I427" s="54">
        <v>68</v>
      </c>
      <c r="J427" s="54">
        <f t="shared" ca="1" si="109"/>
        <v>0.76252268045074389</v>
      </c>
      <c r="K427" s="57"/>
      <c r="L427" s="57"/>
      <c r="M427" s="57"/>
      <c r="N427" s="57"/>
      <c r="O427" s="57"/>
      <c r="P427" s="57"/>
      <c r="Q427" s="57"/>
      <c r="R427" s="57"/>
      <c r="S427" s="57"/>
      <c r="T427" s="57"/>
      <c r="U427" s="57"/>
    </row>
    <row r="428" spans="1:21" x14ac:dyDescent="0.15">
      <c r="A428" s="54">
        <v>9</v>
      </c>
      <c r="B428" s="54">
        <f t="shared" ca="1" si="106"/>
        <v>0.67743029860815918</v>
      </c>
      <c r="C428" s="54">
        <v>24</v>
      </c>
      <c r="D428" s="54">
        <f t="shared" ca="1" si="107"/>
        <v>0.21628093227959921</v>
      </c>
      <c r="E428" s="54">
        <v>39</v>
      </c>
      <c r="F428" s="54">
        <f t="shared" ca="1" si="108"/>
        <v>0.19887728707200847</v>
      </c>
      <c r="G428" s="54">
        <v>54</v>
      </c>
      <c r="H428" s="54">
        <f t="shared" ca="1" si="109"/>
        <v>0.41199288110351262</v>
      </c>
      <c r="I428" s="54">
        <v>69</v>
      </c>
      <c r="J428" s="54">
        <f t="shared" ca="1" si="109"/>
        <v>3.1766295536801881E-2</v>
      </c>
      <c r="K428" s="57"/>
      <c r="L428" s="57"/>
      <c r="M428" s="57"/>
      <c r="N428" s="57"/>
      <c r="O428" s="57"/>
      <c r="P428" s="57"/>
      <c r="Q428" s="57"/>
      <c r="R428" s="57"/>
      <c r="S428" s="57"/>
      <c r="T428" s="57"/>
      <c r="U428" s="57"/>
    </row>
    <row r="429" spans="1:21" x14ac:dyDescent="0.15">
      <c r="A429" s="54">
        <v>10</v>
      </c>
      <c r="B429" s="54">
        <f t="shared" ca="1" si="106"/>
        <v>0.15086345475869345</v>
      </c>
      <c r="C429" s="54">
        <v>25</v>
      </c>
      <c r="D429" s="54">
        <f ca="1">RAND()</f>
        <v>0.71819183328749114</v>
      </c>
      <c r="E429" s="54">
        <v>40</v>
      </c>
      <c r="F429" s="54">
        <f t="shared" ca="1" si="108"/>
        <v>0.63126676375954516</v>
      </c>
      <c r="G429" s="54">
        <v>55</v>
      </c>
      <c r="H429" s="54">
        <f t="shared" ca="1" si="109"/>
        <v>0.86479886016055807</v>
      </c>
      <c r="I429" s="54">
        <v>70</v>
      </c>
      <c r="J429" s="54">
        <f t="shared" ca="1" si="109"/>
        <v>0.83644682362185407</v>
      </c>
      <c r="K429" s="57"/>
      <c r="L429" s="57"/>
      <c r="M429" s="57"/>
      <c r="N429" s="57"/>
      <c r="O429" s="57"/>
      <c r="P429" s="57"/>
      <c r="Q429" s="57"/>
      <c r="R429" s="57"/>
      <c r="S429" s="57"/>
      <c r="T429" s="57"/>
      <c r="U429" s="57"/>
    </row>
    <row r="430" spans="1:21" x14ac:dyDescent="0.15">
      <c r="A430" s="54">
        <v>11</v>
      </c>
      <c r="B430" s="54">
        <f t="shared" ca="1" si="106"/>
        <v>9.1910796432181918E-2</v>
      </c>
      <c r="C430" s="54">
        <v>26</v>
      </c>
      <c r="D430" s="54">
        <f ca="1">RAND()</f>
        <v>0.49114199168592843</v>
      </c>
      <c r="E430" s="54">
        <v>41</v>
      </c>
      <c r="F430" s="54">
        <f t="shared" ca="1" si="108"/>
        <v>0.9915416670063073</v>
      </c>
      <c r="G430" s="54">
        <v>56</v>
      </c>
      <c r="H430" s="54">
        <f t="shared" ca="1" si="109"/>
        <v>0.20641160482534471</v>
      </c>
      <c r="I430" s="54">
        <v>71</v>
      </c>
      <c r="J430" s="54">
        <f t="shared" ca="1" si="109"/>
        <v>0.92137702929872511</v>
      </c>
      <c r="K430" s="57"/>
      <c r="L430" s="57"/>
      <c r="M430" s="57"/>
      <c r="N430" s="57"/>
      <c r="O430" s="57"/>
      <c r="P430" s="57"/>
      <c r="Q430" s="57"/>
      <c r="R430" s="57"/>
      <c r="S430" s="57"/>
      <c r="T430" s="57"/>
      <c r="U430" s="57"/>
    </row>
    <row r="431" spans="1:21" x14ac:dyDescent="0.15">
      <c r="A431" s="54">
        <v>12</v>
      </c>
      <c r="B431" s="54">
        <f t="shared" ca="1" si="106"/>
        <v>0.75017734194834773</v>
      </c>
      <c r="C431" s="54">
        <v>27</v>
      </c>
      <c r="D431" s="54">
        <f ca="1">RAND()</f>
        <v>0.93633031412872092</v>
      </c>
      <c r="E431" s="54">
        <v>42</v>
      </c>
      <c r="F431" s="54">
        <f t="shared" ca="1" si="108"/>
        <v>0.57295583735106481</v>
      </c>
      <c r="G431" s="54">
        <v>57</v>
      </c>
      <c r="H431" s="54">
        <f t="shared" ca="1" si="109"/>
        <v>0.74824604701949804</v>
      </c>
      <c r="I431" s="54">
        <v>72</v>
      </c>
      <c r="J431" s="54">
        <f t="shared" ca="1" si="109"/>
        <v>0.83894348697535226</v>
      </c>
      <c r="K431" s="57"/>
      <c r="L431" s="57"/>
      <c r="M431" s="57"/>
      <c r="N431" s="57"/>
      <c r="O431" s="57"/>
      <c r="P431" s="57"/>
      <c r="Q431" s="57"/>
      <c r="R431" s="57"/>
      <c r="S431" s="57"/>
      <c r="T431" s="57"/>
      <c r="U431" s="57"/>
    </row>
    <row r="432" spans="1:21" x14ac:dyDescent="0.15">
      <c r="A432" s="54">
        <v>13</v>
      </c>
      <c r="B432" s="54">
        <f t="shared" ca="1" si="106"/>
        <v>4.2573062469638545E-2</v>
      </c>
      <c r="C432" s="54">
        <v>28</v>
      </c>
      <c r="D432" s="54">
        <f t="shared" ref="D432:D434" ca="1" si="110">RAND()</f>
        <v>5.9224015395493379E-2</v>
      </c>
      <c r="E432" s="54">
        <v>43</v>
      </c>
      <c r="F432" s="54">
        <f t="shared" ca="1" si="108"/>
        <v>0.50585062898767419</v>
      </c>
      <c r="G432" s="54">
        <v>58</v>
      </c>
      <c r="H432" s="54">
        <f t="shared" ca="1" si="109"/>
        <v>0.97757251137470069</v>
      </c>
      <c r="I432" s="54">
        <v>73</v>
      </c>
      <c r="J432" s="54">
        <f t="shared" ca="1" si="109"/>
        <v>0.14879882334133898</v>
      </c>
      <c r="K432" s="57"/>
      <c r="L432" s="57"/>
      <c r="M432" s="57"/>
      <c r="N432" s="57"/>
      <c r="O432" s="57"/>
      <c r="P432" s="57"/>
      <c r="Q432" s="57"/>
      <c r="R432" s="57"/>
      <c r="S432" s="57"/>
      <c r="T432" s="57"/>
      <c r="U432" s="57"/>
    </row>
    <row r="433" spans="1:21" x14ac:dyDescent="0.15">
      <c r="A433" s="54">
        <v>14</v>
      </c>
      <c r="B433" s="54">
        <f t="shared" ca="1" si="106"/>
        <v>0.68520958780949204</v>
      </c>
      <c r="C433" s="54">
        <v>29</v>
      </c>
      <c r="D433" s="54">
        <f t="shared" ca="1" si="110"/>
        <v>0.22080644682150063</v>
      </c>
      <c r="E433" s="54">
        <v>44</v>
      </c>
      <c r="F433" s="54">
        <f t="shared" ca="1" si="108"/>
        <v>0.97114698121430099</v>
      </c>
      <c r="G433" s="54">
        <v>59</v>
      </c>
      <c r="H433" s="54">
        <f t="shared" ca="1" si="109"/>
        <v>0.78794627616183766</v>
      </c>
      <c r="I433" s="54">
        <v>74</v>
      </c>
      <c r="J433" s="54">
        <f t="shared" ca="1" si="109"/>
        <v>0.62881599580619196</v>
      </c>
      <c r="L433" s="57"/>
      <c r="M433" s="57"/>
      <c r="N433" s="57"/>
      <c r="O433" s="57"/>
      <c r="P433" s="57"/>
      <c r="Q433" s="57"/>
      <c r="R433" s="57"/>
      <c r="S433" s="57"/>
      <c r="T433" s="57"/>
      <c r="U433" s="57"/>
    </row>
    <row r="434" spans="1:21" x14ac:dyDescent="0.15">
      <c r="A434" s="54">
        <v>15</v>
      </c>
      <c r="B434" s="54">
        <f t="shared" ca="1" si="106"/>
        <v>0.50568373731182215</v>
      </c>
      <c r="C434" s="54">
        <v>30</v>
      </c>
      <c r="D434" s="54">
        <f t="shared" ca="1" si="110"/>
        <v>0.6068183049944762</v>
      </c>
      <c r="E434" s="54">
        <v>45</v>
      </c>
      <c r="F434" s="54">
        <f t="shared" ca="1" si="108"/>
        <v>0.17475656600264011</v>
      </c>
      <c r="G434" s="54">
        <v>60</v>
      </c>
      <c r="H434" s="54">
        <f t="shared" ca="1" si="109"/>
        <v>1.5135781832549711E-2</v>
      </c>
      <c r="I434" s="54">
        <v>75</v>
      </c>
      <c r="J434" s="54">
        <f t="shared" ca="1" si="109"/>
        <v>0.2234333718708964</v>
      </c>
      <c r="L434" s="57"/>
      <c r="M434" s="57"/>
      <c r="N434" s="57"/>
      <c r="O434" s="57"/>
      <c r="P434" s="57"/>
      <c r="Q434" s="57"/>
      <c r="R434" s="57"/>
      <c r="S434" s="57"/>
      <c r="T434" s="57"/>
      <c r="U434" s="57"/>
    </row>
    <row r="435" spans="1:21" x14ac:dyDescent="0.15">
      <c r="K435" s="54">
        <v>22</v>
      </c>
      <c r="L435" s="57"/>
      <c r="M435" s="57"/>
      <c r="N435" s="57"/>
      <c r="O435" s="57"/>
      <c r="P435" s="57"/>
      <c r="Q435" s="57"/>
      <c r="R435" s="57"/>
      <c r="S435" s="57"/>
      <c r="T435" s="57"/>
      <c r="U435" s="57"/>
    </row>
    <row r="440" spans="1:21" x14ac:dyDescent="0.15">
      <c r="A440" s="54">
        <v>1</v>
      </c>
      <c r="B440" s="54">
        <f t="shared" ref="B440:B454" ca="1" si="111">RAND()</f>
        <v>0.13036230837707807</v>
      </c>
      <c r="C440" s="54">
        <v>16</v>
      </c>
      <c r="D440" s="54">
        <f t="shared" ref="D440:D448" ca="1" si="112">RAND()</f>
        <v>0.25739328128840444</v>
      </c>
      <c r="E440" s="54">
        <v>31</v>
      </c>
      <c r="F440" s="54">
        <f t="shared" ref="F440:F454" ca="1" si="113">RAND()</f>
        <v>0.85825206236281926</v>
      </c>
      <c r="G440" s="54">
        <v>46</v>
      </c>
      <c r="H440" s="54">
        <f t="shared" ref="H440:J454" ca="1" si="114">RAND()</f>
        <v>0.24762098632710161</v>
      </c>
      <c r="I440" s="54">
        <v>61</v>
      </c>
      <c r="J440" s="54">
        <f t="shared" ca="1" si="114"/>
        <v>0.64796889401362334</v>
      </c>
      <c r="L440" s="57"/>
      <c r="M440" s="57"/>
      <c r="N440" s="57"/>
      <c r="O440" s="57"/>
      <c r="P440" s="57"/>
      <c r="Q440" s="57"/>
      <c r="R440" s="57"/>
      <c r="S440" s="57"/>
      <c r="T440" s="57"/>
      <c r="U440" s="57"/>
    </row>
    <row r="441" spans="1:21" x14ac:dyDescent="0.15">
      <c r="A441" s="54">
        <v>2</v>
      </c>
      <c r="B441" s="54">
        <f t="shared" ca="1" si="111"/>
        <v>0.52321044414249451</v>
      </c>
      <c r="C441" s="54">
        <v>17</v>
      </c>
      <c r="D441" s="54">
        <f t="shared" ca="1" si="112"/>
        <v>0.95666709543357897</v>
      </c>
      <c r="E441" s="54">
        <v>32</v>
      </c>
      <c r="F441" s="54">
        <f t="shared" ca="1" si="113"/>
        <v>0.25489272535907082</v>
      </c>
      <c r="G441" s="54">
        <v>47</v>
      </c>
      <c r="H441" s="54">
        <f t="shared" ca="1" si="114"/>
        <v>0.84663679509102363</v>
      </c>
      <c r="I441" s="54">
        <v>62</v>
      </c>
      <c r="J441" s="54">
        <f t="shared" ca="1" si="114"/>
        <v>0.78610025770766001</v>
      </c>
      <c r="L441" s="57"/>
      <c r="M441" s="57"/>
      <c r="N441" s="57"/>
      <c r="O441" s="57"/>
      <c r="P441" s="57"/>
      <c r="Q441" s="57"/>
      <c r="R441" s="57"/>
      <c r="S441" s="57"/>
      <c r="T441" s="57"/>
      <c r="U441" s="57"/>
    </row>
    <row r="442" spans="1:21" x14ac:dyDescent="0.15">
      <c r="A442" s="54">
        <v>3</v>
      </c>
      <c r="B442" s="54">
        <f t="shared" ca="1" si="111"/>
        <v>4.6308676008872451E-2</v>
      </c>
      <c r="C442" s="54">
        <v>18</v>
      </c>
      <c r="D442" s="54">
        <f t="shared" ca="1" si="112"/>
        <v>0.58778423803528446</v>
      </c>
      <c r="E442" s="54">
        <v>33</v>
      </c>
      <c r="F442" s="54">
        <f t="shared" ca="1" si="113"/>
        <v>0.9012788771186736</v>
      </c>
      <c r="G442" s="54">
        <v>48</v>
      </c>
      <c r="H442" s="54">
        <f t="shared" ca="1" si="114"/>
        <v>1.1933584888976334E-2</v>
      </c>
      <c r="I442" s="54">
        <v>63</v>
      </c>
      <c r="J442" s="54">
        <f t="shared" ca="1" si="114"/>
        <v>1.9238676603088312E-2</v>
      </c>
      <c r="L442" s="57"/>
      <c r="M442" s="57"/>
      <c r="N442" s="57"/>
      <c r="O442" s="57"/>
      <c r="P442" s="57"/>
      <c r="Q442" s="57"/>
      <c r="R442" s="57"/>
      <c r="S442" s="57"/>
      <c r="T442" s="57"/>
      <c r="U442" s="57"/>
    </row>
    <row r="443" spans="1:21" x14ac:dyDescent="0.15">
      <c r="A443" s="54">
        <v>4</v>
      </c>
      <c r="B443" s="54">
        <f t="shared" ca="1" si="111"/>
        <v>0.17452563817286881</v>
      </c>
      <c r="C443" s="54">
        <v>19</v>
      </c>
      <c r="D443" s="54">
        <f t="shared" ca="1" si="112"/>
        <v>5.982232742117688E-2</v>
      </c>
      <c r="E443" s="54">
        <v>34</v>
      </c>
      <c r="F443" s="54">
        <f t="shared" ca="1" si="113"/>
        <v>0.54020813271778212</v>
      </c>
      <c r="G443" s="54">
        <v>49</v>
      </c>
      <c r="H443" s="54">
        <f t="shared" ca="1" si="114"/>
        <v>0.85070979182279916</v>
      </c>
      <c r="I443" s="54">
        <v>64</v>
      </c>
      <c r="J443" s="54">
        <f t="shared" ca="1" si="114"/>
        <v>0.83668391839624401</v>
      </c>
      <c r="L443" s="57"/>
      <c r="M443" s="57"/>
      <c r="N443" s="57"/>
      <c r="O443" s="57"/>
      <c r="P443" s="57"/>
      <c r="Q443" s="57"/>
      <c r="R443" s="57"/>
      <c r="S443" s="57"/>
      <c r="T443" s="57"/>
      <c r="U443" s="57"/>
    </row>
    <row r="444" spans="1:21" x14ac:dyDescent="0.15">
      <c r="A444" s="54">
        <v>5</v>
      </c>
      <c r="B444" s="54">
        <f t="shared" ca="1" si="111"/>
        <v>0.73332191651217393</v>
      </c>
      <c r="C444" s="54">
        <v>20</v>
      </c>
      <c r="D444" s="54">
        <f t="shared" ca="1" si="112"/>
        <v>0.21480905874370149</v>
      </c>
      <c r="E444" s="54">
        <v>35</v>
      </c>
      <c r="F444" s="54">
        <f t="shared" ca="1" si="113"/>
        <v>0.44316820483110253</v>
      </c>
      <c r="G444" s="54">
        <v>50</v>
      </c>
      <c r="H444" s="54">
        <f t="shared" ca="1" si="114"/>
        <v>5.5381624409798658E-2</v>
      </c>
      <c r="I444" s="54">
        <v>65</v>
      </c>
      <c r="J444" s="54">
        <f t="shared" ca="1" si="114"/>
        <v>0.67985436180667125</v>
      </c>
      <c r="L444" s="57"/>
      <c r="M444" s="57"/>
      <c r="N444" s="57"/>
      <c r="O444" s="57"/>
      <c r="P444" s="57"/>
      <c r="Q444" s="57"/>
      <c r="R444" s="57"/>
      <c r="S444" s="57"/>
      <c r="T444" s="57"/>
      <c r="U444" s="57"/>
    </row>
    <row r="445" spans="1:21" x14ac:dyDescent="0.15">
      <c r="A445" s="54">
        <v>6</v>
      </c>
      <c r="B445" s="54">
        <f t="shared" ca="1" si="111"/>
        <v>0.51955571173511172</v>
      </c>
      <c r="C445" s="54">
        <v>21</v>
      </c>
      <c r="D445" s="54">
        <f t="shared" ca="1" si="112"/>
        <v>0.81184266829212048</v>
      </c>
      <c r="E445" s="54">
        <v>36</v>
      </c>
      <c r="F445" s="54">
        <f t="shared" ca="1" si="113"/>
        <v>1.0116123790703146E-2</v>
      </c>
      <c r="G445" s="54">
        <v>51</v>
      </c>
      <c r="H445" s="54">
        <f t="shared" ca="1" si="114"/>
        <v>0.17029536331961659</v>
      </c>
      <c r="I445" s="54">
        <v>66</v>
      </c>
      <c r="J445" s="54">
        <f t="shared" ca="1" si="114"/>
        <v>0.27391529639783774</v>
      </c>
      <c r="L445" s="57"/>
      <c r="M445" s="57"/>
      <c r="N445" s="57"/>
      <c r="O445" s="57"/>
      <c r="P445" s="57"/>
      <c r="Q445" s="57"/>
      <c r="R445" s="57"/>
      <c r="S445" s="57"/>
      <c r="T445" s="57"/>
      <c r="U445" s="57"/>
    </row>
    <row r="446" spans="1:21" x14ac:dyDescent="0.15">
      <c r="A446" s="54">
        <v>7</v>
      </c>
      <c r="B446" s="54">
        <f t="shared" ca="1" si="111"/>
        <v>0.54316782665117314</v>
      </c>
      <c r="C446" s="54">
        <v>22</v>
      </c>
      <c r="D446" s="54">
        <f t="shared" ca="1" si="112"/>
        <v>0.45942686906029917</v>
      </c>
      <c r="E446" s="54">
        <v>37</v>
      </c>
      <c r="F446" s="54">
        <f t="shared" ca="1" si="113"/>
        <v>2.0872693130772113E-2</v>
      </c>
      <c r="G446" s="54">
        <v>52</v>
      </c>
      <c r="H446" s="54">
        <f t="shared" ca="1" si="114"/>
        <v>0.40119247319354001</v>
      </c>
      <c r="I446" s="54">
        <v>67</v>
      </c>
      <c r="J446" s="54">
        <f t="shared" ca="1" si="114"/>
        <v>4.1671731683619151E-2</v>
      </c>
      <c r="L446" s="57"/>
      <c r="M446" s="57"/>
      <c r="N446" s="57"/>
      <c r="O446" s="57"/>
      <c r="P446" s="57"/>
      <c r="Q446" s="57"/>
      <c r="R446" s="57"/>
      <c r="S446" s="57"/>
      <c r="T446" s="57"/>
      <c r="U446" s="57"/>
    </row>
    <row r="447" spans="1:21" x14ac:dyDescent="0.15">
      <c r="A447" s="54">
        <v>8</v>
      </c>
      <c r="B447" s="54">
        <f t="shared" ca="1" si="111"/>
        <v>0.30457648635850221</v>
      </c>
      <c r="C447" s="54">
        <v>23</v>
      </c>
      <c r="D447" s="54">
        <f t="shared" ca="1" si="112"/>
        <v>0.1450363761245097</v>
      </c>
      <c r="E447" s="54">
        <v>38</v>
      </c>
      <c r="F447" s="54">
        <f t="shared" ca="1" si="113"/>
        <v>0.90783406452516691</v>
      </c>
      <c r="G447" s="54">
        <v>53</v>
      </c>
      <c r="H447" s="54">
        <f t="shared" ca="1" si="114"/>
        <v>0.20689376012506255</v>
      </c>
      <c r="I447" s="54">
        <v>68</v>
      </c>
      <c r="J447" s="54">
        <f t="shared" ca="1" si="114"/>
        <v>8.2541589312815522E-2</v>
      </c>
      <c r="L447" s="57"/>
      <c r="M447" s="57"/>
      <c r="N447" s="57"/>
      <c r="O447" s="57"/>
      <c r="P447" s="57"/>
      <c r="Q447" s="57"/>
      <c r="R447" s="57"/>
      <c r="S447" s="57"/>
      <c r="T447" s="57"/>
      <c r="U447" s="57"/>
    </row>
    <row r="448" spans="1:21" x14ac:dyDescent="0.15">
      <c r="A448" s="54">
        <v>9</v>
      </c>
      <c r="B448" s="54">
        <f t="shared" ca="1" si="111"/>
        <v>0.52889685245219942</v>
      </c>
      <c r="C448" s="54">
        <v>24</v>
      </c>
      <c r="D448" s="54">
        <f t="shared" ca="1" si="112"/>
        <v>0.52838722309142183</v>
      </c>
      <c r="E448" s="54">
        <v>39</v>
      </c>
      <c r="F448" s="54">
        <f t="shared" ca="1" si="113"/>
        <v>0.1762218170771257</v>
      </c>
      <c r="G448" s="54">
        <v>54</v>
      </c>
      <c r="H448" s="54">
        <f t="shared" ca="1" si="114"/>
        <v>0.17676926909669866</v>
      </c>
      <c r="I448" s="54">
        <v>69</v>
      </c>
      <c r="J448" s="54">
        <f t="shared" ca="1" si="114"/>
        <v>5.8565181180840198E-2</v>
      </c>
      <c r="L448" s="57"/>
      <c r="M448" s="57"/>
      <c r="N448" s="57"/>
      <c r="O448" s="57"/>
      <c r="P448" s="57"/>
      <c r="Q448" s="57"/>
      <c r="R448" s="57"/>
      <c r="S448" s="57"/>
      <c r="T448" s="57"/>
      <c r="U448" s="57"/>
    </row>
    <row r="449" spans="1:21" x14ac:dyDescent="0.15">
      <c r="A449" s="54">
        <v>10</v>
      </c>
      <c r="B449" s="54">
        <f t="shared" ca="1" si="111"/>
        <v>6.7139445923175112E-2</v>
      </c>
      <c r="C449" s="54">
        <v>25</v>
      </c>
      <c r="D449" s="54">
        <f ca="1">RAND()</f>
        <v>0.38793821868856804</v>
      </c>
      <c r="E449" s="54">
        <v>40</v>
      </c>
      <c r="F449" s="54">
        <f t="shared" ca="1" si="113"/>
        <v>0.52044174124447773</v>
      </c>
      <c r="G449" s="54">
        <v>55</v>
      </c>
      <c r="H449" s="54">
        <f t="shared" ca="1" si="114"/>
        <v>0.9524697068216964</v>
      </c>
      <c r="I449" s="54">
        <v>70</v>
      </c>
      <c r="J449" s="54">
        <f t="shared" ca="1" si="114"/>
        <v>0.29320604793309901</v>
      </c>
      <c r="L449" s="57"/>
      <c r="M449" s="57"/>
      <c r="N449" s="57"/>
      <c r="O449" s="57"/>
      <c r="P449" s="57"/>
      <c r="Q449" s="57"/>
      <c r="R449" s="57"/>
      <c r="S449" s="57"/>
      <c r="T449" s="57"/>
      <c r="U449" s="57"/>
    </row>
    <row r="450" spans="1:21" x14ac:dyDescent="0.15">
      <c r="A450" s="54">
        <v>11</v>
      </c>
      <c r="B450" s="54">
        <f t="shared" ca="1" si="111"/>
        <v>0.48336708488389701</v>
      </c>
      <c r="C450" s="54">
        <v>26</v>
      </c>
      <c r="D450" s="54">
        <f ca="1">RAND()</f>
        <v>0.22025345172247135</v>
      </c>
      <c r="E450" s="54">
        <v>41</v>
      </c>
      <c r="F450" s="54">
        <f t="shared" ca="1" si="113"/>
        <v>0.13259691521280048</v>
      </c>
      <c r="G450" s="54">
        <v>56</v>
      </c>
      <c r="H450" s="54">
        <f t="shared" ca="1" si="114"/>
        <v>0.46580196614822766</v>
      </c>
      <c r="I450" s="54">
        <v>71</v>
      </c>
      <c r="J450" s="54">
        <f t="shared" ca="1" si="114"/>
        <v>0.75691929415551351</v>
      </c>
      <c r="L450" s="57"/>
      <c r="M450" s="57"/>
      <c r="N450" s="57"/>
      <c r="O450" s="57"/>
      <c r="P450" s="57"/>
      <c r="Q450" s="57"/>
      <c r="R450" s="57"/>
      <c r="S450" s="57"/>
      <c r="T450" s="57"/>
      <c r="U450" s="57"/>
    </row>
    <row r="451" spans="1:21" x14ac:dyDescent="0.15">
      <c r="A451" s="54">
        <v>12</v>
      </c>
      <c r="B451" s="54">
        <f t="shared" ca="1" si="111"/>
        <v>0.67430623090227348</v>
      </c>
      <c r="C451" s="54">
        <v>27</v>
      </c>
      <c r="D451" s="54">
        <f ca="1">RAND()</f>
        <v>0.39377404631241431</v>
      </c>
      <c r="E451" s="54">
        <v>42</v>
      </c>
      <c r="F451" s="54">
        <f t="shared" ca="1" si="113"/>
        <v>0.27174621670691879</v>
      </c>
      <c r="G451" s="54">
        <v>57</v>
      </c>
      <c r="H451" s="54">
        <f t="shared" ca="1" si="114"/>
        <v>0.11632883488641499</v>
      </c>
      <c r="I451" s="54">
        <v>72</v>
      </c>
      <c r="J451" s="54">
        <f t="shared" ca="1" si="114"/>
        <v>0.35543249779447605</v>
      </c>
      <c r="L451" s="57"/>
      <c r="M451" s="57"/>
      <c r="N451" s="57"/>
      <c r="O451" s="57"/>
      <c r="P451" s="57"/>
      <c r="Q451" s="57"/>
      <c r="R451" s="57"/>
      <c r="S451" s="57"/>
      <c r="T451" s="57"/>
      <c r="U451" s="57"/>
    </row>
    <row r="452" spans="1:21" x14ac:dyDescent="0.15">
      <c r="A452" s="54">
        <v>13</v>
      </c>
      <c r="B452" s="54">
        <f t="shared" ca="1" si="111"/>
        <v>0.98208257025854351</v>
      </c>
      <c r="C452" s="54">
        <v>28</v>
      </c>
      <c r="D452" s="54">
        <f t="shared" ref="D452:D454" ca="1" si="115">RAND()</f>
        <v>0.52931376848936074</v>
      </c>
      <c r="E452" s="54">
        <v>43</v>
      </c>
      <c r="F452" s="54">
        <f t="shared" ca="1" si="113"/>
        <v>1.8742496431415234E-2</v>
      </c>
      <c r="G452" s="54">
        <v>58</v>
      </c>
      <c r="H452" s="54">
        <f t="shared" ca="1" si="114"/>
        <v>0.64496950272426723</v>
      </c>
      <c r="I452" s="54">
        <v>73</v>
      </c>
      <c r="J452" s="54">
        <f t="shared" ca="1" si="114"/>
        <v>0.40675476365719732</v>
      </c>
      <c r="L452" s="57"/>
      <c r="M452" s="57"/>
      <c r="N452" s="57"/>
      <c r="O452" s="57"/>
      <c r="P452" s="57"/>
      <c r="Q452" s="57"/>
      <c r="R452" s="57"/>
      <c r="S452" s="57"/>
      <c r="T452" s="57"/>
      <c r="U452" s="57"/>
    </row>
    <row r="453" spans="1:21" x14ac:dyDescent="0.15">
      <c r="A453" s="54">
        <v>14</v>
      </c>
      <c r="B453" s="54">
        <f t="shared" ca="1" si="111"/>
        <v>0.88154917936173227</v>
      </c>
      <c r="C453" s="54">
        <v>29</v>
      </c>
      <c r="D453" s="54">
        <f t="shared" ca="1" si="115"/>
        <v>0.92727884525254556</v>
      </c>
      <c r="E453" s="54">
        <v>44</v>
      </c>
      <c r="F453" s="54">
        <f t="shared" ca="1" si="113"/>
        <v>0.26267804921879367</v>
      </c>
      <c r="G453" s="54">
        <v>59</v>
      </c>
      <c r="H453" s="54">
        <f t="shared" ca="1" si="114"/>
        <v>0.60177718962534421</v>
      </c>
      <c r="I453" s="54">
        <v>74</v>
      </c>
      <c r="J453" s="54">
        <f t="shared" ca="1" si="114"/>
        <v>0.29704222044836404</v>
      </c>
      <c r="L453" s="57"/>
      <c r="M453" s="57"/>
      <c r="N453" s="57"/>
      <c r="O453" s="57"/>
      <c r="P453" s="57"/>
      <c r="Q453" s="57"/>
      <c r="R453" s="57"/>
      <c r="S453" s="57"/>
      <c r="T453" s="57"/>
      <c r="U453" s="57"/>
    </row>
    <row r="454" spans="1:21" x14ac:dyDescent="0.15">
      <c r="A454" s="54">
        <v>15</v>
      </c>
      <c r="B454" s="54">
        <f t="shared" ca="1" si="111"/>
        <v>0.64497385271748953</v>
      </c>
      <c r="C454" s="54">
        <v>30</v>
      </c>
      <c r="D454" s="54">
        <f t="shared" ca="1" si="115"/>
        <v>0.23010386952847028</v>
      </c>
      <c r="E454" s="54">
        <v>45</v>
      </c>
      <c r="F454" s="54">
        <f t="shared" ca="1" si="113"/>
        <v>8.1970068553001041E-2</v>
      </c>
      <c r="G454" s="54">
        <v>60</v>
      </c>
      <c r="H454" s="54">
        <f t="shared" ca="1" si="114"/>
        <v>0.13982935224770121</v>
      </c>
      <c r="I454" s="54">
        <v>75</v>
      </c>
      <c r="J454" s="54">
        <f t="shared" ca="1" si="114"/>
        <v>0.62409421247070829</v>
      </c>
      <c r="L454" s="57"/>
      <c r="M454" s="57"/>
      <c r="N454" s="57"/>
      <c r="O454" s="57"/>
      <c r="P454" s="57"/>
      <c r="Q454" s="57"/>
      <c r="R454" s="57"/>
      <c r="S454" s="57"/>
      <c r="T454" s="57"/>
      <c r="U454" s="57"/>
    </row>
    <row r="455" spans="1:21" x14ac:dyDescent="0.15">
      <c r="K455" s="54">
        <v>23</v>
      </c>
      <c r="L455" s="57"/>
      <c r="M455" s="57"/>
      <c r="N455" s="57"/>
      <c r="O455" s="57"/>
      <c r="P455" s="57"/>
      <c r="Q455" s="57"/>
      <c r="R455" s="57"/>
      <c r="S455" s="57"/>
      <c r="T455" s="57"/>
      <c r="U455" s="57"/>
    </row>
    <row r="460" spans="1:21" x14ac:dyDescent="0.15">
      <c r="A460" s="54">
        <v>1</v>
      </c>
      <c r="B460" s="54">
        <f t="shared" ref="B460:B474" ca="1" si="116">RAND()</f>
        <v>0.89994173005483402</v>
      </c>
      <c r="C460" s="54">
        <v>16</v>
      </c>
      <c r="D460" s="54">
        <f t="shared" ref="D460:D468" ca="1" si="117">RAND()</f>
        <v>0.16595739512291929</v>
      </c>
      <c r="E460" s="54">
        <v>31</v>
      </c>
      <c r="F460" s="54">
        <f t="shared" ref="F460:F474" ca="1" si="118">RAND()</f>
        <v>0.46371244567624881</v>
      </c>
      <c r="G460" s="54">
        <v>46</v>
      </c>
      <c r="H460" s="54">
        <f t="shared" ref="H460:J474" ca="1" si="119">RAND()</f>
        <v>0.92528903160136788</v>
      </c>
      <c r="I460" s="54">
        <v>61</v>
      </c>
      <c r="J460" s="54">
        <f t="shared" ca="1" si="119"/>
        <v>0.93234205516614466</v>
      </c>
      <c r="L460" s="57"/>
      <c r="M460" s="57"/>
      <c r="N460" s="57"/>
      <c r="O460" s="57"/>
      <c r="P460" s="57"/>
      <c r="Q460" s="57"/>
      <c r="R460" s="57"/>
      <c r="S460" s="57"/>
      <c r="T460" s="57"/>
      <c r="U460" s="57"/>
    </row>
    <row r="461" spans="1:21" x14ac:dyDescent="0.15">
      <c r="A461" s="54">
        <v>2</v>
      </c>
      <c r="B461" s="54">
        <f t="shared" ca="1" si="116"/>
        <v>0.14782802669215533</v>
      </c>
      <c r="C461" s="54">
        <v>17</v>
      </c>
      <c r="D461" s="54">
        <f t="shared" ca="1" si="117"/>
        <v>0.95781055537168358</v>
      </c>
      <c r="E461" s="54">
        <v>32</v>
      </c>
      <c r="F461" s="54">
        <f t="shared" ca="1" si="118"/>
        <v>0.32976506353733326</v>
      </c>
      <c r="G461" s="54">
        <v>47</v>
      </c>
      <c r="H461" s="54">
        <f t="shared" ca="1" si="119"/>
        <v>0.90186859943909259</v>
      </c>
      <c r="I461" s="54">
        <v>62</v>
      </c>
      <c r="J461" s="54">
        <f t="shared" ca="1" si="119"/>
        <v>0.70434128838233667</v>
      </c>
      <c r="L461" s="57"/>
      <c r="M461" s="57"/>
      <c r="N461" s="57"/>
      <c r="O461" s="57"/>
      <c r="P461" s="57"/>
      <c r="Q461" s="57"/>
      <c r="R461" s="57"/>
      <c r="S461" s="57"/>
      <c r="T461" s="57"/>
      <c r="U461" s="57"/>
    </row>
    <row r="462" spans="1:21" x14ac:dyDescent="0.15">
      <c r="A462" s="54">
        <v>3</v>
      </c>
      <c r="B462" s="54">
        <f t="shared" ca="1" si="116"/>
        <v>0.60953141476051498</v>
      </c>
      <c r="C462" s="54">
        <v>18</v>
      </c>
      <c r="D462" s="54">
        <f t="shared" ca="1" si="117"/>
        <v>0.39238003602641702</v>
      </c>
      <c r="E462" s="54">
        <v>33</v>
      </c>
      <c r="F462" s="54">
        <f t="shared" ca="1" si="118"/>
        <v>0.81293224191404367</v>
      </c>
      <c r="G462" s="54">
        <v>48</v>
      </c>
      <c r="H462" s="54">
        <f t="shared" ca="1" si="119"/>
        <v>0.32185360146811637</v>
      </c>
      <c r="I462" s="54">
        <v>63</v>
      </c>
      <c r="J462" s="54">
        <f t="shared" ca="1" si="119"/>
        <v>0.45031366725950162</v>
      </c>
      <c r="L462" s="57"/>
      <c r="M462" s="57"/>
      <c r="N462" s="57"/>
      <c r="O462" s="57"/>
      <c r="P462" s="57"/>
      <c r="Q462" s="57"/>
      <c r="R462" s="57"/>
      <c r="S462" s="57"/>
      <c r="T462" s="57"/>
      <c r="U462" s="57"/>
    </row>
    <row r="463" spans="1:21" x14ac:dyDescent="0.15">
      <c r="A463" s="54">
        <v>4</v>
      </c>
      <c r="B463" s="54">
        <f t="shared" ca="1" si="116"/>
        <v>0.722314261055644</v>
      </c>
      <c r="C463" s="54">
        <v>19</v>
      </c>
      <c r="D463" s="54">
        <f t="shared" ca="1" si="117"/>
        <v>2.8500815893778064E-2</v>
      </c>
      <c r="E463" s="54">
        <v>34</v>
      </c>
      <c r="F463" s="54">
        <f t="shared" ca="1" si="118"/>
        <v>0.23932257781661614</v>
      </c>
      <c r="G463" s="54">
        <v>49</v>
      </c>
      <c r="H463" s="54">
        <f t="shared" ca="1" si="119"/>
        <v>0.43320033359479704</v>
      </c>
      <c r="I463" s="54">
        <v>64</v>
      </c>
      <c r="J463" s="54">
        <f t="shared" ca="1" si="119"/>
        <v>0.51653487916113872</v>
      </c>
      <c r="L463" s="57"/>
      <c r="M463" s="57"/>
      <c r="N463" s="57"/>
      <c r="O463" s="57"/>
      <c r="P463" s="57"/>
      <c r="Q463" s="57"/>
      <c r="R463" s="57"/>
      <c r="S463" s="57"/>
      <c r="T463" s="57"/>
      <c r="U463" s="57"/>
    </row>
    <row r="464" spans="1:21" x14ac:dyDescent="0.15">
      <c r="A464" s="54">
        <v>5</v>
      </c>
      <c r="B464" s="54">
        <f t="shared" ca="1" si="116"/>
        <v>0.57170076242277568</v>
      </c>
      <c r="C464" s="54">
        <v>20</v>
      </c>
      <c r="D464" s="54">
        <f t="shared" ca="1" si="117"/>
        <v>0.51556304165434119</v>
      </c>
      <c r="E464" s="54">
        <v>35</v>
      </c>
      <c r="F464" s="54">
        <f t="shared" ca="1" si="118"/>
        <v>0.41563348692851165</v>
      </c>
      <c r="G464" s="54">
        <v>50</v>
      </c>
      <c r="H464" s="54">
        <f t="shared" ca="1" si="119"/>
        <v>0.4342209443276982</v>
      </c>
      <c r="I464" s="54">
        <v>65</v>
      </c>
      <c r="J464" s="54">
        <f t="shared" ca="1" si="119"/>
        <v>5.1019995441405119E-2</v>
      </c>
      <c r="L464" s="57"/>
      <c r="M464" s="57"/>
      <c r="N464" s="57"/>
      <c r="O464" s="57"/>
      <c r="P464" s="57"/>
      <c r="Q464" s="57"/>
      <c r="R464" s="57"/>
      <c r="S464" s="57"/>
      <c r="T464" s="57"/>
      <c r="U464" s="57"/>
    </row>
    <row r="465" spans="1:21" x14ac:dyDescent="0.15">
      <c r="A465" s="54">
        <v>6</v>
      </c>
      <c r="B465" s="54">
        <f t="shared" ca="1" si="116"/>
        <v>0.82881857936254344</v>
      </c>
      <c r="C465" s="54">
        <v>21</v>
      </c>
      <c r="D465" s="54">
        <f t="shared" ca="1" si="117"/>
        <v>0.21925697365349084</v>
      </c>
      <c r="E465" s="54">
        <v>36</v>
      </c>
      <c r="F465" s="54">
        <f t="shared" ca="1" si="118"/>
        <v>0.11718397749919962</v>
      </c>
      <c r="G465" s="54">
        <v>51</v>
      </c>
      <c r="H465" s="54">
        <f t="shared" ca="1" si="119"/>
        <v>1.9321852231019787E-2</v>
      </c>
      <c r="I465" s="54">
        <v>66</v>
      </c>
      <c r="J465" s="54">
        <f t="shared" ca="1" si="119"/>
        <v>9.854135496621319E-2</v>
      </c>
      <c r="L465" s="57"/>
      <c r="M465" s="57"/>
      <c r="N465" s="57"/>
      <c r="O465" s="57"/>
      <c r="P465" s="57"/>
      <c r="Q465" s="57"/>
      <c r="R465" s="57"/>
      <c r="S465" s="57"/>
      <c r="T465" s="57"/>
      <c r="U465" s="57"/>
    </row>
    <row r="466" spans="1:21" x14ac:dyDescent="0.15">
      <c r="A466" s="54">
        <v>7</v>
      </c>
      <c r="B466" s="54">
        <f t="shared" ca="1" si="116"/>
        <v>0.31736554925103211</v>
      </c>
      <c r="C466" s="54">
        <v>22</v>
      </c>
      <c r="D466" s="54">
        <f t="shared" ca="1" si="117"/>
        <v>0.45216579702657433</v>
      </c>
      <c r="E466" s="54">
        <v>37</v>
      </c>
      <c r="F466" s="54">
        <f t="shared" ca="1" si="118"/>
        <v>0.78164203456516401</v>
      </c>
      <c r="G466" s="54">
        <v>52</v>
      </c>
      <c r="H466" s="54">
        <f t="shared" ca="1" si="119"/>
        <v>0.38265806752499421</v>
      </c>
      <c r="I466" s="54">
        <v>67</v>
      </c>
      <c r="J466" s="54">
        <f t="shared" ca="1" si="119"/>
        <v>3.8688212413750533E-2</v>
      </c>
      <c r="L466" s="57"/>
      <c r="M466" s="57"/>
      <c r="N466" s="57"/>
      <c r="O466" s="57"/>
      <c r="P466" s="57"/>
      <c r="Q466" s="57"/>
      <c r="R466" s="57"/>
      <c r="S466" s="57"/>
      <c r="T466" s="57"/>
      <c r="U466" s="57"/>
    </row>
    <row r="467" spans="1:21" x14ac:dyDescent="0.15">
      <c r="A467" s="54">
        <v>8</v>
      </c>
      <c r="B467" s="54">
        <f t="shared" ca="1" si="116"/>
        <v>0.5022671588264157</v>
      </c>
      <c r="C467" s="54">
        <v>23</v>
      </c>
      <c r="D467" s="54">
        <f t="shared" ca="1" si="117"/>
        <v>0.1175331582822412</v>
      </c>
      <c r="E467" s="54">
        <v>38</v>
      </c>
      <c r="F467" s="54">
        <f t="shared" ca="1" si="118"/>
        <v>0.72404095893056608</v>
      </c>
      <c r="G467" s="54">
        <v>53</v>
      </c>
      <c r="H467" s="54">
        <f t="shared" ca="1" si="119"/>
        <v>0.13947894354739254</v>
      </c>
      <c r="I467" s="54">
        <v>68</v>
      </c>
      <c r="J467" s="54">
        <f t="shared" ca="1" si="119"/>
        <v>0.37172437358452171</v>
      </c>
      <c r="L467" s="57"/>
      <c r="M467" s="57"/>
      <c r="N467" s="57"/>
      <c r="O467" s="57"/>
      <c r="P467" s="57"/>
      <c r="Q467" s="57"/>
      <c r="R467" s="57"/>
      <c r="S467" s="57"/>
      <c r="T467" s="57"/>
      <c r="U467" s="57"/>
    </row>
    <row r="468" spans="1:21" x14ac:dyDescent="0.15">
      <c r="A468" s="54">
        <v>9</v>
      </c>
      <c r="B468" s="54">
        <f t="shared" ca="1" si="116"/>
        <v>0.97799196028412294</v>
      </c>
      <c r="C468" s="54">
        <v>24</v>
      </c>
      <c r="D468" s="54">
        <f t="shared" ca="1" si="117"/>
        <v>0.80738382808236819</v>
      </c>
      <c r="E468" s="54">
        <v>39</v>
      </c>
      <c r="F468" s="54">
        <f t="shared" ca="1" si="118"/>
        <v>0.90024819261684075</v>
      </c>
      <c r="G468" s="54">
        <v>54</v>
      </c>
      <c r="H468" s="54">
        <f t="shared" ca="1" si="119"/>
        <v>0.65286191440126717</v>
      </c>
      <c r="I468" s="54">
        <v>69</v>
      </c>
      <c r="J468" s="54">
        <f t="shared" ca="1" si="119"/>
        <v>0.38855635371680808</v>
      </c>
      <c r="L468" s="57"/>
      <c r="M468" s="57"/>
      <c r="N468" s="57"/>
      <c r="O468" s="57"/>
      <c r="P468" s="57"/>
      <c r="Q468" s="57"/>
      <c r="R468" s="57"/>
      <c r="S468" s="57"/>
      <c r="T468" s="57"/>
      <c r="U468" s="57"/>
    </row>
    <row r="469" spans="1:21" x14ac:dyDescent="0.15">
      <c r="A469" s="54">
        <v>10</v>
      </c>
      <c r="B469" s="54">
        <f t="shared" ca="1" si="116"/>
        <v>0.86652554701218176</v>
      </c>
      <c r="C469" s="54">
        <v>25</v>
      </c>
      <c r="D469" s="54">
        <f ca="1">RAND()</f>
        <v>0.33546227189245592</v>
      </c>
      <c r="E469" s="54">
        <v>40</v>
      </c>
      <c r="F469" s="54">
        <f t="shared" ca="1" si="118"/>
        <v>0.52840890726655865</v>
      </c>
      <c r="G469" s="54">
        <v>55</v>
      </c>
      <c r="H469" s="54">
        <f t="shared" ca="1" si="119"/>
        <v>0.26890970418788951</v>
      </c>
      <c r="I469" s="54">
        <v>70</v>
      </c>
      <c r="J469" s="54">
        <f t="shared" ca="1" si="119"/>
        <v>0.40714773093340317</v>
      </c>
      <c r="L469" s="57"/>
      <c r="M469" s="57"/>
      <c r="N469" s="57"/>
      <c r="O469" s="57"/>
      <c r="P469" s="57"/>
      <c r="Q469" s="57"/>
      <c r="R469" s="57"/>
      <c r="S469" s="57"/>
      <c r="T469" s="57"/>
      <c r="U469" s="57"/>
    </row>
    <row r="470" spans="1:21" x14ac:dyDescent="0.15">
      <c r="A470" s="54">
        <v>11</v>
      </c>
      <c r="B470" s="54">
        <f t="shared" ca="1" si="116"/>
        <v>0.8145818759006187</v>
      </c>
      <c r="C470" s="54">
        <v>26</v>
      </c>
      <c r="D470" s="54">
        <f ca="1">RAND()</f>
        <v>0.28164471904351362</v>
      </c>
      <c r="E470" s="54">
        <v>41</v>
      </c>
      <c r="F470" s="54">
        <f t="shared" ca="1" si="118"/>
        <v>0.51039399206652103</v>
      </c>
      <c r="G470" s="54">
        <v>56</v>
      </c>
      <c r="H470" s="54">
        <f t="shared" ca="1" si="119"/>
        <v>0.20102471724380344</v>
      </c>
      <c r="I470" s="54">
        <v>71</v>
      </c>
      <c r="J470" s="54">
        <f t="shared" ca="1" si="119"/>
        <v>0.52708610059551053</v>
      </c>
      <c r="L470" s="57"/>
      <c r="M470" s="57"/>
      <c r="N470" s="57"/>
      <c r="O470" s="57"/>
      <c r="P470" s="57"/>
      <c r="Q470" s="57"/>
      <c r="R470" s="57"/>
      <c r="S470" s="57"/>
      <c r="T470" s="57"/>
      <c r="U470" s="57"/>
    </row>
    <row r="471" spans="1:21" x14ac:dyDescent="0.15">
      <c r="A471" s="54">
        <v>12</v>
      </c>
      <c r="B471" s="54">
        <f t="shared" ca="1" si="116"/>
        <v>0.93905388572062798</v>
      </c>
      <c r="C471" s="54">
        <v>27</v>
      </c>
      <c r="D471" s="54">
        <f ca="1">RAND()</f>
        <v>0.1032614617229366</v>
      </c>
      <c r="E471" s="54">
        <v>42</v>
      </c>
      <c r="F471" s="54">
        <f t="shared" ca="1" si="118"/>
        <v>0.80226414752168429</v>
      </c>
      <c r="G471" s="54">
        <v>57</v>
      </c>
      <c r="H471" s="54">
        <f t="shared" ca="1" si="119"/>
        <v>0.14619603592407138</v>
      </c>
      <c r="I471" s="54">
        <v>72</v>
      </c>
      <c r="J471" s="54">
        <f t="shared" ca="1" si="119"/>
        <v>0.59421338985360639</v>
      </c>
      <c r="L471" s="57"/>
      <c r="M471" s="57"/>
      <c r="N471" s="57"/>
      <c r="O471" s="57"/>
      <c r="P471" s="57"/>
      <c r="Q471" s="57"/>
      <c r="R471" s="57"/>
      <c r="S471" s="57"/>
      <c r="T471" s="57"/>
      <c r="U471" s="57"/>
    </row>
    <row r="472" spans="1:21" x14ac:dyDescent="0.15">
      <c r="A472" s="54">
        <v>13</v>
      </c>
      <c r="B472" s="54">
        <f t="shared" ca="1" si="116"/>
        <v>0.95449535328146984</v>
      </c>
      <c r="C472" s="54">
        <v>28</v>
      </c>
      <c r="D472" s="54">
        <f t="shared" ref="D472:D474" ca="1" si="120">RAND()</f>
        <v>0.31903832835351442</v>
      </c>
      <c r="E472" s="54">
        <v>43</v>
      </c>
      <c r="F472" s="54">
        <f t="shared" ca="1" si="118"/>
        <v>0.52480035945848147</v>
      </c>
      <c r="G472" s="54">
        <v>58</v>
      </c>
      <c r="H472" s="54">
        <f t="shared" ca="1" si="119"/>
        <v>0.92392137390436191</v>
      </c>
      <c r="I472" s="54">
        <v>73</v>
      </c>
      <c r="J472" s="54">
        <f t="shared" ca="1" si="119"/>
        <v>0.21052494079858586</v>
      </c>
      <c r="L472" s="57"/>
      <c r="M472" s="57"/>
      <c r="N472" s="57"/>
      <c r="O472" s="57"/>
      <c r="P472" s="57"/>
      <c r="Q472" s="57"/>
      <c r="R472" s="57"/>
      <c r="S472" s="57"/>
      <c r="T472" s="57"/>
      <c r="U472" s="57"/>
    </row>
    <row r="473" spans="1:21" x14ac:dyDescent="0.15">
      <c r="A473" s="54">
        <v>14</v>
      </c>
      <c r="B473" s="54">
        <f t="shared" ca="1" si="116"/>
        <v>0.92423852980975874</v>
      </c>
      <c r="C473" s="54">
        <v>29</v>
      </c>
      <c r="D473" s="54">
        <f t="shared" ca="1" si="120"/>
        <v>0.68616310747003906</v>
      </c>
      <c r="E473" s="54">
        <v>44</v>
      </c>
      <c r="F473" s="54">
        <f t="shared" ca="1" si="118"/>
        <v>2.5902542054277888E-2</v>
      </c>
      <c r="G473" s="54">
        <v>59</v>
      </c>
      <c r="H473" s="54">
        <f t="shared" ca="1" si="119"/>
        <v>0.17420217599057519</v>
      </c>
      <c r="I473" s="54">
        <v>74</v>
      </c>
      <c r="J473" s="54">
        <f t="shared" ca="1" si="119"/>
        <v>0.12643594728682728</v>
      </c>
      <c r="L473" s="57"/>
      <c r="M473" s="57"/>
      <c r="N473" s="57"/>
      <c r="O473" s="57"/>
      <c r="P473" s="57"/>
      <c r="Q473" s="57"/>
      <c r="R473" s="57"/>
      <c r="S473" s="57"/>
      <c r="T473" s="57"/>
      <c r="U473" s="57"/>
    </row>
    <row r="474" spans="1:21" x14ac:dyDescent="0.15">
      <c r="A474" s="54">
        <v>15</v>
      </c>
      <c r="B474" s="54">
        <f t="shared" ca="1" si="116"/>
        <v>0.15633319739141649</v>
      </c>
      <c r="C474" s="54">
        <v>30</v>
      </c>
      <c r="D474" s="54">
        <f t="shared" ca="1" si="120"/>
        <v>0.33391299738732916</v>
      </c>
      <c r="E474" s="54">
        <v>45</v>
      </c>
      <c r="F474" s="54">
        <f t="shared" ca="1" si="118"/>
        <v>0.17772664290021822</v>
      </c>
      <c r="G474" s="54">
        <v>60</v>
      </c>
      <c r="H474" s="54">
        <f t="shared" ca="1" si="119"/>
        <v>0.98252383068104132</v>
      </c>
      <c r="I474" s="54">
        <v>75</v>
      </c>
      <c r="J474" s="54">
        <f t="shared" ca="1" si="119"/>
        <v>0.69802273934790915</v>
      </c>
      <c r="L474" s="57"/>
      <c r="M474" s="57"/>
      <c r="N474" s="57"/>
      <c r="O474" s="57"/>
      <c r="P474" s="57"/>
      <c r="Q474" s="57"/>
      <c r="R474" s="57"/>
      <c r="S474" s="57"/>
      <c r="T474" s="57"/>
      <c r="U474" s="57"/>
    </row>
    <row r="475" spans="1:21" x14ac:dyDescent="0.15">
      <c r="K475" s="54">
        <v>24</v>
      </c>
      <c r="L475" s="57"/>
      <c r="M475" s="57"/>
      <c r="N475" s="57"/>
      <c r="O475" s="57"/>
      <c r="P475" s="57"/>
      <c r="Q475" s="57"/>
      <c r="R475" s="57"/>
      <c r="S475" s="57"/>
      <c r="T475" s="57"/>
      <c r="U475" s="57"/>
    </row>
    <row r="480" spans="1:21" x14ac:dyDescent="0.15">
      <c r="A480" s="54">
        <v>1</v>
      </c>
      <c r="B480" s="54">
        <f t="shared" ref="B480:B494" ca="1" si="121">RAND()</f>
        <v>0.6862579875057393</v>
      </c>
      <c r="C480" s="54">
        <v>16</v>
      </c>
      <c r="D480" s="54">
        <f t="shared" ref="D480:D488" ca="1" si="122">RAND()</f>
        <v>0.96816120664172123</v>
      </c>
      <c r="E480" s="54">
        <v>31</v>
      </c>
      <c r="F480" s="54">
        <f t="shared" ref="F480:F494" ca="1" si="123">RAND()</f>
        <v>0.23945525857130334</v>
      </c>
      <c r="G480" s="54">
        <v>46</v>
      </c>
      <c r="H480" s="54">
        <f t="shared" ref="H480:J494" ca="1" si="124">RAND()</f>
        <v>0.9106643046136369</v>
      </c>
      <c r="I480" s="54">
        <v>61</v>
      </c>
      <c r="J480" s="54">
        <f t="shared" ca="1" si="124"/>
        <v>0.41230705081221697</v>
      </c>
      <c r="L480" s="57"/>
      <c r="M480" s="57"/>
      <c r="N480" s="57"/>
      <c r="O480" s="57"/>
      <c r="P480" s="57"/>
      <c r="Q480" s="57"/>
      <c r="R480" s="57"/>
      <c r="S480" s="57"/>
      <c r="T480" s="57"/>
      <c r="U480" s="57"/>
    </row>
    <row r="481" spans="1:21" x14ac:dyDescent="0.15">
      <c r="A481" s="54">
        <v>2</v>
      </c>
      <c r="B481" s="54">
        <f t="shared" ca="1" si="121"/>
        <v>0.88010707986752201</v>
      </c>
      <c r="C481" s="54">
        <v>17</v>
      </c>
      <c r="D481" s="54">
        <f t="shared" ca="1" si="122"/>
        <v>0.93649997576140298</v>
      </c>
      <c r="E481" s="54">
        <v>32</v>
      </c>
      <c r="F481" s="54">
        <f t="shared" ca="1" si="123"/>
        <v>2.2442570720678789E-3</v>
      </c>
      <c r="G481" s="54">
        <v>47</v>
      </c>
      <c r="H481" s="54">
        <f t="shared" ca="1" si="124"/>
        <v>0.10122084977143309</v>
      </c>
      <c r="I481" s="54">
        <v>62</v>
      </c>
      <c r="J481" s="54">
        <f t="shared" ca="1" si="124"/>
        <v>0.25450828404054149</v>
      </c>
      <c r="L481" s="57"/>
      <c r="M481" s="57"/>
      <c r="N481" s="57"/>
      <c r="O481" s="57"/>
      <c r="P481" s="57"/>
      <c r="Q481" s="57"/>
      <c r="R481" s="57"/>
      <c r="S481" s="57"/>
      <c r="T481" s="57"/>
      <c r="U481" s="57"/>
    </row>
    <row r="482" spans="1:21" x14ac:dyDescent="0.15">
      <c r="A482" s="54">
        <v>3</v>
      </c>
      <c r="B482" s="54">
        <f t="shared" ca="1" si="121"/>
        <v>0.92720040564373585</v>
      </c>
      <c r="C482" s="54">
        <v>18</v>
      </c>
      <c r="D482" s="54">
        <f t="shared" ca="1" si="122"/>
        <v>0.11054917755288807</v>
      </c>
      <c r="E482" s="54">
        <v>33</v>
      </c>
      <c r="F482" s="54">
        <f t="shared" ca="1" si="123"/>
        <v>0.51791150207550274</v>
      </c>
      <c r="G482" s="54">
        <v>48</v>
      </c>
      <c r="H482" s="54">
        <f t="shared" ca="1" si="124"/>
        <v>0.20743430306971467</v>
      </c>
      <c r="I482" s="54">
        <v>63</v>
      </c>
      <c r="J482" s="54">
        <f t="shared" ca="1" si="124"/>
        <v>2.0708572872153219E-2</v>
      </c>
      <c r="L482" s="57"/>
      <c r="M482" s="57"/>
      <c r="N482" s="57"/>
      <c r="O482" s="57"/>
      <c r="P482" s="57"/>
      <c r="Q482" s="57"/>
      <c r="R482" s="57"/>
      <c r="S482" s="57"/>
      <c r="T482" s="57"/>
      <c r="U482" s="57"/>
    </row>
    <row r="483" spans="1:21" x14ac:dyDescent="0.15">
      <c r="A483" s="54">
        <v>4</v>
      </c>
      <c r="B483" s="54">
        <f t="shared" ca="1" si="121"/>
        <v>0.9491523817410551</v>
      </c>
      <c r="C483" s="54">
        <v>19</v>
      </c>
      <c r="D483" s="54">
        <f t="shared" ca="1" si="122"/>
        <v>0.12286805793234168</v>
      </c>
      <c r="E483" s="54">
        <v>34</v>
      </c>
      <c r="F483" s="54">
        <f t="shared" ca="1" si="123"/>
        <v>0.46779519862603625</v>
      </c>
      <c r="G483" s="54">
        <v>49</v>
      </c>
      <c r="H483" s="54">
        <f t="shared" ca="1" si="124"/>
        <v>0.34685192312696889</v>
      </c>
      <c r="I483" s="54">
        <v>64</v>
      </c>
      <c r="J483" s="54">
        <f t="shared" ca="1" si="124"/>
        <v>0.83498223399573324</v>
      </c>
      <c r="L483" s="57"/>
      <c r="M483" s="57"/>
      <c r="N483" s="57"/>
      <c r="O483" s="57"/>
      <c r="P483" s="57"/>
      <c r="Q483" s="57"/>
      <c r="R483" s="57"/>
      <c r="S483" s="57"/>
      <c r="T483" s="57"/>
      <c r="U483" s="57"/>
    </row>
    <row r="484" spans="1:21" x14ac:dyDescent="0.15">
      <c r="A484" s="54">
        <v>5</v>
      </c>
      <c r="B484" s="54">
        <f t="shared" ca="1" si="121"/>
        <v>6.8839241824021236E-2</v>
      </c>
      <c r="C484" s="54">
        <v>20</v>
      </c>
      <c r="D484" s="54">
        <f t="shared" ca="1" si="122"/>
        <v>0.41624769087175273</v>
      </c>
      <c r="E484" s="54">
        <v>35</v>
      </c>
      <c r="F484" s="54">
        <f t="shared" ca="1" si="123"/>
        <v>0.85429286738983601</v>
      </c>
      <c r="G484" s="54">
        <v>50</v>
      </c>
      <c r="H484" s="54">
        <f t="shared" ca="1" si="124"/>
        <v>0.26823859905182545</v>
      </c>
      <c r="I484" s="54">
        <v>65</v>
      </c>
      <c r="J484" s="54">
        <f t="shared" ca="1" si="124"/>
        <v>0.92224073501236181</v>
      </c>
      <c r="L484" s="57"/>
      <c r="M484" s="57"/>
      <c r="N484" s="57"/>
      <c r="O484" s="57"/>
      <c r="P484" s="57"/>
      <c r="Q484" s="57"/>
      <c r="R484" s="57"/>
      <c r="S484" s="57"/>
      <c r="T484" s="57"/>
      <c r="U484" s="57"/>
    </row>
    <row r="485" spans="1:21" x14ac:dyDescent="0.15">
      <c r="A485" s="54">
        <v>6</v>
      </c>
      <c r="B485" s="54">
        <f t="shared" ca="1" si="121"/>
        <v>0.80336542725350568</v>
      </c>
      <c r="C485" s="54">
        <v>21</v>
      </c>
      <c r="D485" s="54">
        <f t="shared" ca="1" si="122"/>
        <v>0.36488227311272303</v>
      </c>
      <c r="E485" s="54">
        <v>36</v>
      </c>
      <c r="F485" s="54">
        <f t="shared" ca="1" si="123"/>
        <v>0.65013830433913988</v>
      </c>
      <c r="G485" s="54">
        <v>51</v>
      </c>
      <c r="H485" s="54">
        <f t="shared" ca="1" si="124"/>
        <v>0.10007877869597137</v>
      </c>
      <c r="I485" s="54">
        <v>66</v>
      </c>
      <c r="J485" s="54">
        <f t="shared" ca="1" si="124"/>
        <v>0.97938117830086446</v>
      </c>
      <c r="L485" s="57"/>
      <c r="M485" s="57"/>
      <c r="N485" s="57"/>
      <c r="O485" s="57"/>
      <c r="P485" s="57"/>
      <c r="Q485" s="57"/>
      <c r="R485" s="57"/>
      <c r="S485" s="57"/>
      <c r="T485" s="57"/>
      <c r="U485" s="57"/>
    </row>
    <row r="486" spans="1:21" x14ac:dyDescent="0.15">
      <c r="A486" s="54">
        <v>7</v>
      </c>
      <c r="B486" s="54">
        <f t="shared" ca="1" si="121"/>
        <v>0.97615293254381408</v>
      </c>
      <c r="C486" s="54">
        <v>22</v>
      </c>
      <c r="D486" s="54">
        <f t="shared" ca="1" si="122"/>
        <v>0.87139679978272611</v>
      </c>
      <c r="E486" s="54">
        <v>37</v>
      </c>
      <c r="F486" s="54">
        <f t="shared" ca="1" si="123"/>
        <v>0.31803776002414519</v>
      </c>
      <c r="G486" s="54">
        <v>52</v>
      </c>
      <c r="H486" s="54">
        <f t="shared" ca="1" si="124"/>
        <v>0.83386730623625516</v>
      </c>
      <c r="I486" s="54">
        <v>67</v>
      </c>
      <c r="J486" s="54">
        <f t="shared" ca="1" si="124"/>
        <v>0.62299031216713763</v>
      </c>
      <c r="L486" s="57"/>
      <c r="M486" s="57"/>
      <c r="N486" s="57"/>
      <c r="O486" s="57"/>
      <c r="P486" s="57"/>
      <c r="Q486" s="57"/>
      <c r="R486" s="57"/>
      <c r="S486" s="57"/>
      <c r="T486" s="57"/>
      <c r="U486" s="57"/>
    </row>
    <row r="487" spans="1:21" x14ac:dyDescent="0.15">
      <c r="A487" s="54">
        <v>8</v>
      </c>
      <c r="B487" s="54">
        <f t="shared" ca="1" si="121"/>
        <v>8.7738008260483502E-2</v>
      </c>
      <c r="C487" s="54">
        <v>23</v>
      </c>
      <c r="D487" s="54">
        <f t="shared" ca="1" si="122"/>
        <v>0.30060324008102624</v>
      </c>
      <c r="E487" s="54">
        <v>38</v>
      </c>
      <c r="F487" s="54">
        <f t="shared" ca="1" si="123"/>
        <v>0.33960916952791953</v>
      </c>
      <c r="G487" s="54">
        <v>53</v>
      </c>
      <c r="H487" s="54">
        <f t="shared" ca="1" si="124"/>
        <v>0.71750641124674008</v>
      </c>
      <c r="I487" s="54">
        <v>68</v>
      </c>
      <c r="J487" s="54">
        <f t="shared" ca="1" si="124"/>
        <v>0.76612236103217835</v>
      </c>
      <c r="L487" s="57"/>
      <c r="M487" s="57"/>
      <c r="N487" s="57"/>
      <c r="O487" s="57"/>
      <c r="P487" s="57"/>
      <c r="Q487" s="57"/>
      <c r="R487" s="57"/>
      <c r="S487" s="57"/>
      <c r="T487" s="57"/>
      <c r="U487" s="57"/>
    </row>
    <row r="488" spans="1:21" x14ac:dyDescent="0.15">
      <c r="A488" s="54">
        <v>9</v>
      </c>
      <c r="B488" s="54">
        <f t="shared" ca="1" si="121"/>
        <v>0.14674835950571363</v>
      </c>
      <c r="C488" s="54">
        <v>24</v>
      </c>
      <c r="D488" s="54">
        <f t="shared" ca="1" si="122"/>
        <v>5.8408223143796789E-2</v>
      </c>
      <c r="E488" s="54">
        <v>39</v>
      </c>
      <c r="F488" s="54">
        <f t="shared" ca="1" si="123"/>
        <v>0.71201482229964974</v>
      </c>
      <c r="G488" s="54">
        <v>54</v>
      </c>
      <c r="H488" s="54">
        <f t="shared" ca="1" si="124"/>
        <v>0.6597472733216343</v>
      </c>
      <c r="I488" s="54">
        <v>69</v>
      </c>
      <c r="J488" s="54">
        <f t="shared" ca="1" si="124"/>
        <v>0.58714074385177595</v>
      </c>
      <c r="L488" s="57"/>
      <c r="M488" s="57"/>
      <c r="N488" s="57"/>
      <c r="O488" s="57"/>
      <c r="P488" s="57"/>
      <c r="Q488" s="57"/>
      <c r="R488" s="57"/>
      <c r="S488" s="57"/>
      <c r="T488" s="57"/>
      <c r="U488" s="57"/>
    </row>
    <row r="489" spans="1:21" x14ac:dyDescent="0.15">
      <c r="A489" s="54">
        <v>10</v>
      </c>
      <c r="B489" s="54">
        <f t="shared" ca="1" si="121"/>
        <v>0.98697276957319802</v>
      </c>
      <c r="C489" s="54">
        <v>25</v>
      </c>
      <c r="D489" s="54">
        <f ca="1">RAND()</f>
        <v>0.64003468340934744</v>
      </c>
      <c r="E489" s="54">
        <v>40</v>
      </c>
      <c r="F489" s="54">
        <f t="shared" ca="1" si="123"/>
        <v>0.6128969904725996</v>
      </c>
      <c r="G489" s="54">
        <v>55</v>
      </c>
      <c r="H489" s="54">
        <f t="shared" ca="1" si="124"/>
        <v>0.52185940430220157</v>
      </c>
      <c r="I489" s="54">
        <v>70</v>
      </c>
      <c r="J489" s="54">
        <f t="shared" ca="1" si="124"/>
        <v>0.55138748529380044</v>
      </c>
      <c r="L489" s="57"/>
      <c r="M489" s="57"/>
      <c r="N489" s="57"/>
      <c r="O489" s="57"/>
      <c r="P489" s="57"/>
      <c r="Q489" s="57"/>
      <c r="R489" s="57"/>
      <c r="S489" s="57"/>
      <c r="T489" s="57"/>
      <c r="U489" s="57"/>
    </row>
    <row r="490" spans="1:21" x14ac:dyDescent="0.15">
      <c r="A490" s="54">
        <v>11</v>
      </c>
      <c r="B490" s="54">
        <f t="shared" ca="1" si="121"/>
        <v>0.75378734527553426</v>
      </c>
      <c r="C490" s="54">
        <v>26</v>
      </c>
      <c r="D490" s="54">
        <f ca="1">RAND()</f>
        <v>0.81562504065448416</v>
      </c>
      <c r="E490" s="54">
        <v>41</v>
      </c>
      <c r="F490" s="54">
        <f t="shared" ca="1" si="123"/>
        <v>6.8542955707080022E-2</v>
      </c>
      <c r="G490" s="54">
        <v>56</v>
      </c>
      <c r="H490" s="54">
        <f t="shared" ca="1" si="124"/>
        <v>0.5282520573460715</v>
      </c>
      <c r="I490" s="54">
        <v>71</v>
      </c>
      <c r="J490" s="54">
        <f t="shared" ca="1" si="124"/>
        <v>0.9179174407213524</v>
      </c>
      <c r="L490" s="57"/>
      <c r="M490" s="57"/>
      <c r="N490" s="57"/>
      <c r="O490" s="57"/>
      <c r="P490" s="57"/>
      <c r="Q490" s="57"/>
      <c r="R490" s="57"/>
      <c r="S490" s="57"/>
      <c r="T490" s="57"/>
      <c r="U490" s="57"/>
    </row>
    <row r="491" spans="1:21" x14ac:dyDescent="0.15">
      <c r="A491" s="54">
        <v>12</v>
      </c>
      <c r="B491" s="54">
        <f t="shared" ca="1" si="121"/>
        <v>0.84893232203013436</v>
      </c>
      <c r="C491" s="54">
        <v>27</v>
      </c>
      <c r="D491" s="54">
        <f ca="1">RAND()</f>
        <v>0.26329072075132454</v>
      </c>
      <c r="E491" s="54">
        <v>42</v>
      </c>
      <c r="F491" s="54">
        <f t="shared" ca="1" si="123"/>
        <v>0.14124948260314296</v>
      </c>
      <c r="G491" s="54">
        <v>57</v>
      </c>
      <c r="H491" s="54">
        <f t="shared" ca="1" si="124"/>
        <v>0.11934385896083888</v>
      </c>
      <c r="I491" s="54">
        <v>72</v>
      </c>
      <c r="J491" s="54">
        <f t="shared" ca="1" si="124"/>
        <v>0.28620594767855212</v>
      </c>
      <c r="L491" s="57"/>
      <c r="M491" s="57"/>
      <c r="N491" s="57"/>
      <c r="O491" s="57"/>
      <c r="P491" s="57"/>
      <c r="Q491" s="57"/>
      <c r="R491" s="57"/>
      <c r="S491" s="57"/>
      <c r="T491" s="57"/>
      <c r="U491" s="57"/>
    </row>
    <row r="492" spans="1:21" x14ac:dyDescent="0.15">
      <c r="A492" s="54">
        <v>13</v>
      </c>
      <c r="B492" s="54">
        <f t="shared" ca="1" si="121"/>
        <v>0.35551584918525236</v>
      </c>
      <c r="C492" s="54">
        <v>28</v>
      </c>
      <c r="D492" s="54">
        <f t="shared" ref="D492:D494" ca="1" si="125">RAND()</f>
        <v>2.7354268107437907E-2</v>
      </c>
      <c r="E492" s="54">
        <v>43</v>
      </c>
      <c r="F492" s="54">
        <f t="shared" ca="1" si="123"/>
        <v>0.41076008076553172</v>
      </c>
      <c r="G492" s="54">
        <v>58</v>
      </c>
      <c r="H492" s="54">
        <f t="shared" ca="1" si="124"/>
        <v>0.54961815793371238</v>
      </c>
      <c r="I492" s="54">
        <v>73</v>
      </c>
      <c r="J492" s="54">
        <f t="shared" ca="1" si="124"/>
        <v>0.5144919675446219</v>
      </c>
      <c r="L492" s="57"/>
      <c r="M492" s="57"/>
      <c r="N492" s="57"/>
      <c r="O492" s="57"/>
      <c r="P492" s="57"/>
      <c r="Q492" s="57"/>
      <c r="R492" s="57"/>
      <c r="S492" s="57"/>
      <c r="T492" s="57"/>
      <c r="U492" s="57"/>
    </row>
    <row r="493" spans="1:21" x14ac:dyDescent="0.15">
      <c r="A493" s="54">
        <v>14</v>
      </c>
      <c r="B493" s="54">
        <f t="shared" ca="1" si="121"/>
        <v>0.49762175871621217</v>
      </c>
      <c r="C493" s="54">
        <v>29</v>
      </c>
      <c r="D493" s="54">
        <f t="shared" ca="1" si="125"/>
        <v>0.2875504342923616</v>
      </c>
      <c r="E493" s="54">
        <v>44</v>
      </c>
      <c r="F493" s="54">
        <f t="shared" ca="1" si="123"/>
        <v>0.52792119782726199</v>
      </c>
      <c r="G493" s="54">
        <v>59</v>
      </c>
      <c r="H493" s="54">
        <f t="shared" ca="1" si="124"/>
        <v>0.57894876116332228</v>
      </c>
      <c r="I493" s="54">
        <v>74</v>
      </c>
      <c r="J493" s="54">
        <f t="shared" ca="1" si="124"/>
        <v>0.53975630299012489</v>
      </c>
      <c r="L493" s="57"/>
      <c r="M493" s="57"/>
      <c r="N493" s="57"/>
      <c r="O493" s="57"/>
      <c r="P493" s="57"/>
      <c r="Q493" s="57"/>
      <c r="R493" s="57"/>
      <c r="S493" s="57"/>
      <c r="T493" s="57"/>
      <c r="U493" s="57"/>
    </row>
    <row r="494" spans="1:21" x14ac:dyDescent="0.15">
      <c r="A494" s="54">
        <v>15</v>
      </c>
      <c r="B494" s="54">
        <f t="shared" ca="1" si="121"/>
        <v>0.21006509309963917</v>
      </c>
      <c r="C494" s="54">
        <v>30</v>
      </c>
      <c r="D494" s="54">
        <f t="shared" ca="1" si="125"/>
        <v>0.22175469635959644</v>
      </c>
      <c r="E494" s="54">
        <v>45</v>
      </c>
      <c r="F494" s="54">
        <f t="shared" ca="1" si="123"/>
        <v>0.67167893049478378</v>
      </c>
      <c r="G494" s="54">
        <v>60</v>
      </c>
      <c r="H494" s="54">
        <f t="shared" ca="1" si="124"/>
        <v>0.33940333498314923</v>
      </c>
      <c r="I494" s="54">
        <v>75</v>
      </c>
      <c r="J494" s="54">
        <f t="shared" ca="1" si="124"/>
        <v>0.17780846141269546</v>
      </c>
      <c r="L494" s="57"/>
      <c r="M494" s="57"/>
      <c r="N494" s="57"/>
      <c r="O494" s="57"/>
      <c r="P494" s="57"/>
      <c r="Q494" s="57"/>
      <c r="R494" s="57"/>
      <c r="S494" s="57"/>
      <c r="T494" s="57"/>
      <c r="U494" s="57"/>
    </row>
    <row r="495" spans="1:21" x14ac:dyDescent="0.15">
      <c r="K495" s="54">
        <v>25</v>
      </c>
      <c r="L495" s="57"/>
      <c r="M495" s="57"/>
      <c r="N495" s="57"/>
      <c r="O495" s="57"/>
      <c r="P495" s="57"/>
      <c r="Q495" s="57"/>
      <c r="R495" s="57"/>
      <c r="S495" s="57"/>
      <c r="T495" s="57"/>
      <c r="U495" s="57"/>
    </row>
    <row r="500" spans="1:21" x14ac:dyDescent="0.15">
      <c r="A500" s="54">
        <v>1</v>
      </c>
      <c r="B500" s="54">
        <f t="shared" ref="B500:B514" ca="1" si="126">RAND()</f>
        <v>0.15734920709454803</v>
      </c>
      <c r="C500" s="54">
        <v>16</v>
      </c>
      <c r="D500" s="54">
        <f t="shared" ref="D500:D508" ca="1" si="127">RAND()</f>
        <v>0.66673569869393035</v>
      </c>
      <c r="E500" s="54">
        <v>31</v>
      </c>
      <c r="F500" s="54">
        <f t="shared" ref="F500:F514" ca="1" si="128">RAND()</f>
        <v>0.56245507103413794</v>
      </c>
      <c r="G500" s="54">
        <v>46</v>
      </c>
      <c r="H500" s="54">
        <f t="shared" ref="H500:J514" ca="1" si="129">RAND()</f>
        <v>0.6830192571757201</v>
      </c>
      <c r="I500" s="54">
        <v>61</v>
      </c>
      <c r="J500" s="54">
        <f t="shared" ca="1" si="129"/>
        <v>0.89129950261567004</v>
      </c>
      <c r="K500" s="57"/>
      <c r="L500" s="57"/>
      <c r="M500" s="57"/>
      <c r="N500" s="57"/>
      <c r="O500" s="57"/>
      <c r="P500" s="57"/>
      <c r="Q500" s="57"/>
      <c r="R500" s="57"/>
      <c r="S500" s="57"/>
      <c r="T500" s="57"/>
      <c r="U500" s="57"/>
    </row>
    <row r="501" spans="1:21" x14ac:dyDescent="0.15">
      <c r="A501" s="54">
        <v>2</v>
      </c>
      <c r="B501" s="54">
        <f t="shared" ca="1" si="126"/>
        <v>0.67195181811121085</v>
      </c>
      <c r="C501" s="54">
        <v>17</v>
      </c>
      <c r="D501" s="54">
        <f t="shared" ca="1" si="127"/>
        <v>0.19389290981303775</v>
      </c>
      <c r="E501" s="54">
        <v>32</v>
      </c>
      <c r="F501" s="54">
        <f t="shared" ca="1" si="128"/>
        <v>0.91049552044716142</v>
      </c>
      <c r="G501" s="54">
        <v>47</v>
      </c>
      <c r="H501" s="54">
        <f t="shared" ca="1" si="129"/>
        <v>0.97564883531330093</v>
      </c>
      <c r="I501" s="54">
        <v>62</v>
      </c>
      <c r="J501" s="54">
        <f t="shared" ca="1" si="129"/>
        <v>0.8494714244717303</v>
      </c>
      <c r="K501" s="57"/>
      <c r="L501" s="57"/>
      <c r="M501" s="57"/>
      <c r="N501" s="57"/>
      <c r="O501" s="57"/>
      <c r="P501" s="57"/>
      <c r="Q501" s="57"/>
      <c r="R501" s="57"/>
      <c r="S501" s="57"/>
      <c r="T501" s="57"/>
      <c r="U501" s="57"/>
    </row>
    <row r="502" spans="1:21" x14ac:dyDescent="0.15">
      <c r="A502" s="54">
        <v>3</v>
      </c>
      <c r="B502" s="54">
        <f t="shared" ca="1" si="126"/>
        <v>0.89868255730591085</v>
      </c>
      <c r="C502" s="54">
        <v>18</v>
      </c>
      <c r="D502" s="54">
        <f t="shared" ca="1" si="127"/>
        <v>0.37935030576294815</v>
      </c>
      <c r="E502" s="54">
        <v>33</v>
      </c>
      <c r="F502" s="54">
        <f t="shared" ca="1" si="128"/>
        <v>0.26840940273308966</v>
      </c>
      <c r="G502" s="54">
        <v>48</v>
      </c>
      <c r="H502" s="54">
        <f t="shared" ca="1" si="129"/>
        <v>0.96237044019073503</v>
      </c>
      <c r="I502" s="54">
        <v>63</v>
      </c>
      <c r="J502" s="54">
        <f t="shared" ca="1" si="129"/>
        <v>0.9157805693615414</v>
      </c>
      <c r="K502" s="57"/>
      <c r="L502" s="57"/>
      <c r="M502" s="57"/>
      <c r="N502" s="57"/>
      <c r="O502" s="57"/>
      <c r="P502" s="57"/>
      <c r="Q502" s="57"/>
      <c r="R502" s="57"/>
      <c r="S502" s="57"/>
      <c r="T502" s="57"/>
      <c r="U502" s="57"/>
    </row>
    <row r="503" spans="1:21" x14ac:dyDescent="0.15">
      <c r="A503" s="54">
        <v>4</v>
      </c>
      <c r="B503" s="54">
        <f t="shared" ca="1" si="126"/>
        <v>0.54447061316556311</v>
      </c>
      <c r="C503" s="54">
        <v>19</v>
      </c>
      <c r="D503" s="54">
        <f t="shared" ca="1" si="127"/>
        <v>0.66737835445311133</v>
      </c>
      <c r="E503" s="54">
        <v>34</v>
      </c>
      <c r="F503" s="54">
        <f t="shared" ca="1" si="128"/>
        <v>0.40243413688249186</v>
      </c>
      <c r="G503" s="54">
        <v>49</v>
      </c>
      <c r="H503" s="54">
        <f t="shared" ca="1" si="129"/>
        <v>0.40691679592882712</v>
      </c>
      <c r="I503" s="54">
        <v>64</v>
      </c>
      <c r="J503" s="54">
        <f t="shared" ca="1" si="129"/>
        <v>0.26476763185229057</v>
      </c>
      <c r="K503" s="57"/>
      <c r="L503" s="57"/>
      <c r="M503" s="57"/>
      <c r="N503" s="57"/>
      <c r="O503" s="57"/>
      <c r="P503" s="57"/>
      <c r="Q503" s="57"/>
      <c r="R503" s="57"/>
      <c r="S503" s="57"/>
      <c r="T503" s="57"/>
      <c r="U503" s="57"/>
    </row>
    <row r="504" spans="1:21" x14ac:dyDescent="0.15">
      <c r="A504" s="54">
        <v>5</v>
      </c>
      <c r="B504" s="54">
        <f t="shared" ca="1" si="126"/>
        <v>0.8514525340296738</v>
      </c>
      <c r="C504" s="54">
        <v>20</v>
      </c>
      <c r="D504" s="54">
        <f t="shared" ca="1" si="127"/>
        <v>5.5023559031131986E-2</v>
      </c>
      <c r="E504" s="54">
        <v>35</v>
      </c>
      <c r="F504" s="54">
        <f t="shared" ca="1" si="128"/>
        <v>0.10459881159583595</v>
      </c>
      <c r="G504" s="54">
        <v>50</v>
      </c>
      <c r="H504" s="54">
        <f t="shared" ca="1" si="129"/>
        <v>0.88347354741396844</v>
      </c>
      <c r="I504" s="54">
        <v>65</v>
      </c>
      <c r="J504" s="54">
        <f t="shared" ca="1" si="129"/>
        <v>0.41170905314793704</v>
      </c>
      <c r="K504" s="57"/>
      <c r="L504" s="57"/>
      <c r="M504" s="57"/>
      <c r="N504" s="57"/>
      <c r="O504" s="57"/>
      <c r="P504" s="57"/>
      <c r="Q504" s="57"/>
      <c r="R504" s="57"/>
      <c r="S504" s="57"/>
      <c r="T504" s="57"/>
      <c r="U504" s="57"/>
    </row>
    <row r="505" spans="1:21" x14ac:dyDescent="0.15">
      <c r="A505" s="54">
        <v>6</v>
      </c>
      <c r="B505" s="54">
        <f t="shared" ca="1" si="126"/>
        <v>0.28738961133615193</v>
      </c>
      <c r="C505" s="54">
        <v>21</v>
      </c>
      <c r="D505" s="54">
        <f t="shared" ca="1" si="127"/>
        <v>0.39028179977451039</v>
      </c>
      <c r="E505" s="54">
        <v>36</v>
      </c>
      <c r="F505" s="54">
        <f t="shared" ca="1" si="128"/>
        <v>0.68719661401049681</v>
      </c>
      <c r="G505" s="54">
        <v>51</v>
      </c>
      <c r="H505" s="54">
        <f t="shared" ca="1" si="129"/>
        <v>0.64099994710860597</v>
      </c>
      <c r="I505" s="54">
        <v>66</v>
      </c>
      <c r="J505" s="54">
        <f t="shared" ca="1" si="129"/>
        <v>0.58919673576706078</v>
      </c>
      <c r="K505" s="57"/>
      <c r="L505" s="57"/>
      <c r="M505" s="57"/>
      <c r="N505" s="57"/>
      <c r="O505" s="57"/>
      <c r="P505" s="57"/>
      <c r="Q505" s="57"/>
      <c r="R505" s="57"/>
      <c r="S505" s="57"/>
      <c r="T505" s="57"/>
      <c r="U505" s="57"/>
    </row>
    <row r="506" spans="1:21" x14ac:dyDescent="0.15">
      <c r="A506" s="54">
        <v>7</v>
      </c>
      <c r="B506" s="54">
        <f t="shared" ca="1" si="126"/>
        <v>0.15508867751135036</v>
      </c>
      <c r="C506" s="54">
        <v>22</v>
      </c>
      <c r="D506" s="54">
        <f t="shared" ca="1" si="127"/>
        <v>0.92689833750318074</v>
      </c>
      <c r="E506" s="54">
        <v>37</v>
      </c>
      <c r="F506" s="54">
        <f t="shared" ca="1" si="128"/>
        <v>2.8265638694558781E-2</v>
      </c>
      <c r="G506" s="54">
        <v>52</v>
      </c>
      <c r="H506" s="54">
        <f t="shared" ca="1" si="129"/>
        <v>0.81724827702413483</v>
      </c>
      <c r="I506" s="54">
        <v>67</v>
      </c>
      <c r="J506" s="54">
        <f t="shared" ca="1" si="129"/>
        <v>2.0240415646448739E-2</v>
      </c>
      <c r="K506" s="57"/>
      <c r="L506" s="57"/>
      <c r="M506" s="57"/>
      <c r="N506" s="57"/>
      <c r="O506" s="57"/>
      <c r="P506" s="57"/>
      <c r="Q506" s="57"/>
      <c r="R506" s="57"/>
      <c r="S506" s="57"/>
      <c r="T506" s="57"/>
      <c r="U506" s="57"/>
    </row>
    <row r="507" spans="1:21" x14ac:dyDescent="0.15">
      <c r="A507" s="54">
        <v>8</v>
      </c>
      <c r="B507" s="54">
        <f t="shared" ca="1" si="126"/>
        <v>0.87722533915602385</v>
      </c>
      <c r="C507" s="54">
        <v>23</v>
      </c>
      <c r="D507" s="54">
        <f t="shared" ca="1" si="127"/>
        <v>0.65710462784187762</v>
      </c>
      <c r="E507" s="54">
        <v>38</v>
      </c>
      <c r="F507" s="54">
        <f t="shared" ca="1" si="128"/>
        <v>0.49370138160819188</v>
      </c>
      <c r="G507" s="54">
        <v>53</v>
      </c>
      <c r="H507" s="54">
        <f t="shared" ca="1" si="129"/>
        <v>0.74161072973869113</v>
      </c>
      <c r="I507" s="54">
        <v>68</v>
      </c>
      <c r="J507" s="54">
        <f t="shared" ca="1" si="129"/>
        <v>4.746837670581816E-2</v>
      </c>
      <c r="K507" s="57"/>
      <c r="L507" s="57"/>
      <c r="M507" s="57"/>
      <c r="N507" s="57"/>
      <c r="O507" s="57"/>
      <c r="P507" s="57"/>
      <c r="Q507" s="57"/>
      <c r="R507" s="57"/>
      <c r="S507" s="57"/>
      <c r="T507" s="57"/>
      <c r="U507" s="57"/>
    </row>
    <row r="508" spans="1:21" x14ac:dyDescent="0.15">
      <c r="A508" s="54">
        <v>9</v>
      </c>
      <c r="B508" s="54">
        <f t="shared" ca="1" si="126"/>
        <v>0.60007600473100509</v>
      </c>
      <c r="C508" s="54">
        <v>24</v>
      </c>
      <c r="D508" s="54">
        <f t="shared" ca="1" si="127"/>
        <v>0.57151358882012404</v>
      </c>
      <c r="E508" s="54">
        <v>39</v>
      </c>
      <c r="F508" s="54">
        <f t="shared" ca="1" si="128"/>
        <v>0.97677796802696637</v>
      </c>
      <c r="G508" s="54">
        <v>54</v>
      </c>
      <c r="H508" s="54">
        <f t="shared" ca="1" si="129"/>
        <v>0.56569810229925055</v>
      </c>
      <c r="I508" s="54">
        <v>69</v>
      </c>
      <c r="J508" s="54">
        <f t="shared" ca="1" si="129"/>
        <v>0.90876546695788674</v>
      </c>
      <c r="K508" s="57"/>
      <c r="L508" s="57"/>
      <c r="M508" s="57"/>
      <c r="N508" s="57"/>
      <c r="O508" s="57"/>
      <c r="P508" s="57"/>
      <c r="Q508" s="57"/>
      <c r="R508" s="57"/>
      <c r="S508" s="57"/>
      <c r="T508" s="57"/>
      <c r="U508" s="57"/>
    </row>
    <row r="509" spans="1:21" x14ac:dyDescent="0.15">
      <c r="A509" s="54">
        <v>10</v>
      </c>
      <c r="B509" s="54">
        <f t="shared" ca="1" si="126"/>
        <v>0.14244539187018646</v>
      </c>
      <c r="C509" s="54">
        <v>25</v>
      </c>
      <c r="D509" s="54">
        <f ca="1">RAND()</f>
        <v>0.17276288925509575</v>
      </c>
      <c r="E509" s="54">
        <v>40</v>
      </c>
      <c r="F509" s="54">
        <f t="shared" ca="1" si="128"/>
        <v>8.8586962664300106E-2</v>
      </c>
      <c r="G509" s="54">
        <v>55</v>
      </c>
      <c r="H509" s="54">
        <f t="shared" ca="1" si="129"/>
        <v>0.27200945097207907</v>
      </c>
      <c r="I509" s="54">
        <v>70</v>
      </c>
      <c r="J509" s="54">
        <f t="shared" ca="1" si="129"/>
        <v>0.92547605436320191</v>
      </c>
      <c r="K509" s="57"/>
      <c r="L509" s="57"/>
      <c r="M509" s="57"/>
      <c r="N509" s="57"/>
      <c r="O509" s="57"/>
      <c r="P509" s="57"/>
      <c r="Q509" s="57"/>
      <c r="R509" s="57"/>
      <c r="S509" s="57"/>
      <c r="T509" s="57"/>
      <c r="U509" s="57"/>
    </row>
    <row r="510" spans="1:21" x14ac:dyDescent="0.15">
      <c r="A510" s="54">
        <v>11</v>
      </c>
      <c r="B510" s="54">
        <f t="shared" ca="1" si="126"/>
        <v>0.37702968924267799</v>
      </c>
      <c r="C510" s="54">
        <v>26</v>
      </c>
      <c r="D510" s="54">
        <f ca="1">RAND()</f>
        <v>0.57988159474996304</v>
      </c>
      <c r="E510" s="54">
        <v>41</v>
      </c>
      <c r="F510" s="54">
        <f t="shared" ca="1" si="128"/>
        <v>0.91853736722978097</v>
      </c>
      <c r="G510" s="54">
        <v>56</v>
      </c>
      <c r="H510" s="54">
        <f t="shared" ca="1" si="129"/>
        <v>0.75047619276530209</v>
      </c>
      <c r="I510" s="54">
        <v>71</v>
      </c>
      <c r="J510" s="54">
        <f t="shared" ca="1" si="129"/>
        <v>0.40327294619296128</v>
      </c>
      <c r="K510" s="57"/>
      <c r="L510" s="57"/>
      <c r="M510" s="57"/>
      <c r="N510" s="57"/>
      <c r="O510" s="57"/>
      <c r="P510" s="57"/>
      <c r="Q510" s="57"/>
      <c r="R510" s="57"/>
      <c r="S510" s="57"/>
      <c r="T510" s="57"/>
      <c r="U510" s="57"/>
    </row>
    <row r="511" spans="1:21" x14ac:dyDescent="0.15">
      <c r="A511" s="54">
        <v>12</v>
      </c>
      <c r="B511" s="54">
        <f t="shared" ca="1" si="126"/>
        <v>0.70730138511573926</v>
      </c>
      <c r="C511" s="54">
        <v>27</v>
      </c>
      <c r="D511" s="54">
        <f ca="1">RAND()</f>
        <v>0.98702473112821831</v>
      </c>
      <c r="E511" s="54">
        <v>42</v>
      </c>
      <c r="F511" s="54">
        <f t="shared" ca="1" si="128"/>
        <v>0.9470729294084077</v>
      </c>
      <c r="G511" s="54">
        <v>57</v>
      </c>
      <c r="H511" s="54">
        <f t="shared" ca="1" si="129"/>
        <v>0.96491893492374703</v>
      </c>
      <c r="I511" s="54">
        <v>72</v>
      </c>
      <c r="J511" s="54">
        <f t="shared" ca="1" si="129"/>
        <v>0.19894911306157792</v>
      </c>
      <c r="K511" s="57"/>
      <c r="L511" s="57"/>
      <c r="M511" s="57"/>
      <c r="N511" s="57"/>
      <c r="O511" s="57"/>
      <c r="P511" s="57"/>
      <c r="Q511" s="57"/>
      <c r="R511" s="57"/>
      <c r="S511" s="57"/>
      <c r="T511" s="57"/>
      <c r="U511" s="57"/>
    </row>
    <row r="512" spans="1:21" x14ac:dyDescent="0.15">
      <c r="A512" s="54">
        <v>13</v>
      </c>
      <c r="B512" s="54">
        <f t="shared" ca="1" si="126"/>
        <v>0.24300953624973365</v>
      </c>
      <c r="C512" s="54">
        <v>28</v>
      </c>
      <c r="D512" s="54">
        <f t="shared" ref="D512:D514" ca="1" si="130">RAND()</f>
        <v>3.5958829107607615E-2</v>
      </c>
      <c r="E512" s="54">
        <v>43</v>
      </c>
      <c r="F512" s="54">
        <f t="shared" ca="1" si="128"/>
        <v>0.45030555857689791</v>
      </c>
      <c r="G512" s="54">
        <v>58</v>
      </c>
      <c r="H512" s="54">
        <f t="shared" ca="1" si="129"/>
        <v>0.5298789849064206</v>
      </c>
      <c r="I512" s="54">
        <v>73</v>
      </c>
      <c r="J512" s="54">
        <f t="shared" ca="1" si="129"/>
        <v>0.51433049586009627</v>
      </c>
      <c r="K512" s="57"/>
      <c r="L512" s="57"/>
      <c r="M512" s="57"/>
      <c r="N512" s="57"/>
      <c r="O512" s="57"/>
      <c r="P512" s="57"/>
      <c r="Q512" s="57"/>
      <c r="R512" s="57"/>
      <c r="S512" s="57"/>
      <c r="T512" s="57"/>
      <c r="U512" s="57"/>
    </row>
    <row r="513" spans="1:21" x14ac:dyDescent="0.15">
      <c r="A513" s="54">
        <v>14</v>
      </c>
      <c r="B513" s="54">
        <f t="shared" ca="1" si="126"/>
        <v>0.33450184646415548</v>
      </c>
      <c r="C513" s="54">
        <v>29</v>
      </c>
      <c r="D513" s="54">
        <f t="shared" ca="1" si="130"/>
        <v>0.71478431958900301</v>
      </c>
      <c r="E513" s="54">
        <v>44</v>
      </c>
      <c r="F513" s="54">
        <f t="shared" ca="1" si="128"/>
        <v>0.21275034756818489</v>
      </c>
      <c r="G513" s="54">
        <v>59</v>
      </c>
      <c r="H513" s="54">
        <f t="shared" ca="1" si="129"/>
        <v>0.90306494051882236</v>
      </c>
      <c r="I513" s="54">
        <v>74</v>
      </c>
      <c r="J513" s="54">
        <f t="shared" ca="1" si="129"/>
        <v>0.74359787745316785</v>
      </c>
      <c r="L513" s="57"/>
      <c r="M513" s="57"/>
      <c r="N513" s="57"/>
      <c r="O513" s="57"/>
      <c r="P513" s="57"/>
      <c r="Q513" s="57"/>
      <c r="R513" s="57"/>
      <c r="S513" s="57"/>
      <c r="T513" s="57"/>
      <c r="U513" s="57"/>
    </row>
    <row r="514" spans="1:21" x14ac:dyDescent="0.15">
      <c r="A514" s="54">
        <v>15</v>
      </c>
      <c r="B514" s="54">
        <f t="shared" ca="1" si="126"/>
        <v>0.45771898839519809</v>
      </c>
      <c r="C514" s="54">
        <v>30</v>
      </c>
      <c r="D514" s="54">
        <f t="shared" ca="1" si="130"/>
        <v>0.58664472080469188</v>
      </c>
      <c r="E514" s="54">
        <v>45</v>
      </c>
      <c r="F514" s="54">
        <f t="shared" ca="1" si="128"/>
        <v>0.33342243276879757</v>
      </c>
      <c r="G514" s="54">
        <v>60</v>
      </c>
      <c r="H514" s="54">
        <f t="shared" ca="1" si="129"/>
        <v>0.15653515296166964</v>
      </c>
      <c r="I514" s="54">
        <v>75</v>
      </c>
      <c r="J514" s="54">
        <f t="shared" ca="1" si="129"/>
        <v>0.15371459991075198</v>
      </c>
      <c r="L514" s="57"/>
      <c r="M514" s="57"/>
      <c r="N514" s="57"/>
      <c r="O514" s="57"/>
      <c r="P514" s="57"/>
      <c r="Q514" s="57"/>
      <c r="R514" s="57"/>
      <c r="S514" s="57"/>
      <c r="T514" s="57"/>
      <c r="U514" s="57"/>
    </row>
    <row r="515" spans="1:21" x14ac:dyDescent="0.15">
      <c r="K515" s="54">
        <v>26</v>
      </c>
      <c r="L515" s="57"/>
      <c r="M515" s="57"/>
      <c r="N515" s="57"/>
      <c r="O515" s="57"/>
      <c r="P515" s="57"/>
      <c r="Q515" s="57"/>
      <c r="R515" s="57"/>
      <c r="S515" s="57"/>
      <c r="T515" s="57"/>
      <c r="U515" s="57"/>
    </row>
    <row r="520" spans="1:21" x14ac:dyDescent="0.15">
      <c r="A520" s="54">
        <v>1</v>
      </c>
      <c r="B520" s="54">
        <f t="shared" ref="B520:B534" ca="1" si="131">RAND()</f>
        <v>0.87320937050235903</v>
      </c>
      <c r="C520" s="54">
        <v>16</v>
      </c>
      <c r="D520" s="54">
        <f t="shared" ref="D520:D528" ca="1" si="132">RAND()</f>
        <v>0.55171576353780172</v>
      </c>
      <c r="E520" s="54">
        <v>31</v>
      </c>
      <c r="F520" s="54">
        <f t="shared" ref="F520:F534" ca="1" si="133">RAND()</f>
        <v>0.76638587552118242</v>
      </c>
      <c r="G520" s="54">
        <v>46</v>
      </c>
      <c r="H520" s="54">
        <f t="shared" ref="H520:J534" ca="1" si="134">RAND()</f>
        <v>0.19032089303114619</v>
      </c>
      <c r="I520" s="54">
        <v>61</v>
      </c>
      <c r="J520" s="54">
        <f t="shared" ca="1" si="134"/>
        <v>0.38394353890457456</v>
      </c>
      <c r="L520" s="57"/>
      <c r="M520" s="57"/>
      <c r="N520" s="57"/>
      <c r="O520" s="57"/>
      <c r="P520" s="57"/>
      <c r="Q520" s="57"/>
      <c r="R520" s="57"/>
      <c r="S520" s="57"/>
      <c r="T520" s="57"/>
      <c r="U520" s="57"/>
    </row>
    <row r="521" spans="1:21" x14ac:dyDescent="0.15">
      <c r="A521" s="54">
        <v>2</v>
      </c>
      <c r="B521" s="54">
        <f t="shared" ca="1" si="131"/>
        <v>0.97049471908345897</v>
      </c>
      <c r="C521" s="54">
        <v>17</v>
      </c>
      <c r="D521" s="54">
        <f t="shared" ca="1" si="132"/>
        <v>0.88002704004981869</v>
      </c>
      <c r="E521" s="54">
        <v>32</v>
      </c>
      <c r="F521" s="54">
        <f t="shared" ca="1" si="133"/>
        <v>0.9127182915123111</v>
      </c>
      <c r="G521" s="54">
        <v>47</v>
      </c>
      <c r="H521" s="54">
        <f t="shared" ca="1" si="134"/>
        <v>5.9881736954957021E-2</v>
      </c>
      <c r="I521" s="54">
        <v>62</v>
      </c>
      <c r="J521" s="54">
        <f t="shared" ca="1" si="134"/>
        <v>0.53424785352820847</v>
      </c>
      <c r="L521" s="57"/>
      <c r="M521" s="57"/>
      <c r="N521" s="57"/>
      <c r="O521" s="57"/>
      <c r="P521" s="57"/>
      <c r="Q521" s="57"/>
      <c r="R521" s="57"/>
      <c r="S521" s="57"/>
      <c r="T521" s="57"/>
      <c r="U521" s="57"/>
    </row>
    <row r="522" spans="1:21" x14ac:dyDescent="0.15">
      <c r="A522" s="54">
        <v>3</v>
      </c>
      <c r="B522" s="54">
        <f t="shared" ca="1" si="131"/>
        <v>0.30518034467659694</v>
      </c>
      <c r="C522" s="54">
        <v>18</v>
      </c>
      <c r="D522" s="54">
        <f t="shared" ca="1" si="132"/>
        <v>0.41063188058565381</v>
      </c>
      <c r="E522" s="54">
        <v>33</v>
      </c>
      <c r="F522" s="54">
        <f t="shared" ca="1" si="133"/>
        <v>0.39544289029838819</v>
      </c>
      <c r="G522" s="54">
        <v>48</v>
      </c>
      <c r="H522" s="54">
        <f t="shared" ca="1" si="134"/>
        <v>0.95154756734722235</v>
      </c>
      <c r="I522" s="54">
        <v>63</v>
      </c>
      <c r="J522" s="54">
        <f t="shared" ca="1" si="134"/>
        <v>0.6107310710428091</v>
      </c>
      <c r="L522" s="57"/>
      <c r="M522" s="57"/>
      <c r="N522" s="57"/>
      <c r="O522" s="57"/>
      <c r="P522" s="57"/>
      <c r="Q522" s="57"/>
      <c r="R522" s="57"/>
      <c r="S522" s="57"/>
      <c r="T522" s="57"/>
      <c r="U522" s="57"/>
    </row>
    <row r="523" spans="1:21" x14ac:dyDescent="0.15">
      <c r="A523" s="54">
        <v>4</v>
      </c>
      <c r="B523" s="54">
        <f t="shared" ca="1" si="131"/>
        <v>0.51478737094036386</v>
      </c>
      <c r="C523" s="54">
        <v>19</v>
      </c>
      <c r="D523" s="54">
        <f t="shared" ca="1" si="132"/>
        <v>0.30138683839932756</v>
      </c>
      <c r="E523" s="54">
        <v>34</v>
      </c>
      <c r="F523" s="54">
        <f t="shared" ca="1" si="133"/>
        <v>0.96353770738289912</v>
      </c>
      <c r="G523" s="54">
        <v>49</v>
      </c>
      <c r="H523" s="54">
        <f t="shared" ca="1" si="134"/>
        <v>0.44981458948707087</v>
      </c>
      <c r="I523" s="54">
        <v>64</v>
      </c>
      <c r="J523" s="54">
        <f t="shared" ca="1" si="134"/>
        <v>4.3198890884932784E-2</v>
      </c>
      <c r="L523" s="57"/>
      <c r="M523" s="57"/>
      <c r="N523" s="57"/>
      <c r="O523" s="57"/>
      <c r="P523" s="57"/>
      <c r="Q523" s="57"/>
      <c r="R523" s="57"/>
      <c r="S523" s="57"/>
      <c r="T523" s="57"/>
      <c r="U523" s="57"/>
    </row>
    <row r="524" spans="1:21" x14ac:dyDescent="0.15">
      <c r="A524" s="54">
        <v>5</v>
      </c>
      <c r="B524" s="54">
        <f t="shared" ca="1" si="131"/>
        <v>0.64662114054173592</v>
      </c>
      <c r="C524" s="54">
        <v>20</v>
      </c>
      <c r="D524" s="54">
        <f t="shared" ca="1" si="132"/>
        <v>0.15983308371759519</v>
      </c>
      <c r="E524" s="54">
        <v>35</v>
      </c>
      <c r="F524" s="54">
        <f t="shared" ca="1" si="133"/>
        <v>0.94801424568372161</v>
      </c>
      <c r="G524" s="54">
        <v>50</v>
      </c>
      <c r="H524" s="54">
        <f t="shared" ca="1" si="134"/>
        <v>0.22236686626553936</v>
      </c>
      <c r="I524" s="54">
        <v>65</v>
      </c>
      <c r="J524" s="54">
        <f t="shared" ca="1" si="134"/>
        <v>0.57731239808813029</v>
      </c>
      <c r="L524" s="57"/>
      <c r="M524" s="57"/>
      <c r="N524" s="57"/>
      <c r="O524" s="57"/>
      <c r="P524" s="57"/>
      <c r="Q524" s="57"/>
      <c r="R524" s="57"/>
      <c r="S524" s="57"/>
      <c r="T524" s="57"/>
      <c r="U524" s="57"/>
    </row>
    <row r="525" spans="1:21" x14ac:dyDescent="0.15">
      <c r="A525" s="54">
        <v>6</v>
      </c>
      <c r="B525" s="54">
        <f t="shared" ca="1" si="131"/>
        <v>0.85041121978388212</v>
      </c>
      <c r="C525" s="54">
        <v>21</v>
      </c>
      <c r="D525" s="54">
        <f t="shared" ca="1" si="132"/>
        <v>0.64859176904887761</v>
      </c>
      <c r="E525" s="54">
        <v>36</v>
      </c>
      <c r="F525" s="54">
        <f t="shared" ca="1" si="133"/>
        <v>0.38582533158625099</v>
      </c>
      <c r="G525" s="54">
        <v>51</v>
      </c>
      <c r="H525" s="54">
        <f t="shared" ca="1" si="134"/>
        <v>0.29903147180007206</v>
      </c>
      <c r="I525" s="54">
        <v>66</v>
      </c>
      <c r="J525" s="54">
        <f t="shared" ca="1" si="134"/>
        <v>0.1033626878308963</v>
      </c>
      <c r="L525" s="57"/>
      <c r="M525" s="57"/>
      <c r="N525" s="57"/>
      <c r="O525" s="57"/>
      <c r="P525" s="57"/>
      <c r="Q525" s="57"/>
      <c r="R525" s="57"/>
      <c r="S525" s="57"/>
      <c r="T525" s="57"/>
      <c r="U525" s="57"/>
    </row>
    <row r="526" spans="1:21" x14ac:dyDescent="0.15">
      <c r="A526" s="54">
        <v>7</v>
      </c>
      <c r="B526" s="54">
        <f t="shared" ca="1" si="131"/>
        <v>0.70940515338006771</v>
      </c>
      <c r="C526" s="54">
        <v>22</v>
      </c>
      <c r="D526" s="54">
        <f t="shared" ca="1" si="132"/>
        <v>0.64827720229987795</v>
      </c>
      <c r="E526" s="54">
        <v>37</v>
      </c>
      <c r="F526" s="54">
        <f t="shared" ca="1" si="133"/>
        <v>0.98170528309744176</v>
      </c>
      <c r="G526" s="54">
        <v>52</v>
      </c>
      <c r="H526" s="54">
        <f t="shared" ca="1" si="134"/>
        <v>0.18023825612751454</v>
      </c>
      <c r="I526" s="54">
        <v>67</v>
      </c>
      <c r="J526" s="54">
        <f t="shared" ca="1" si="134"/>
        <v>0.78613062342212303</v>
      </c>
      <c r="L526" s="57"/>
      <c r="M526" s="57"/>
      <c r="N526" s="57"/>
      <c r="O526" s="57"/>
      <c r="P526" s="57"/>
      <c r="Q526" s="57"/>
      <c r="R526" s="57"/>
      <c r="S526" s="57"/>
      <c r="T526" s="57"/>
      <c r="U526" s="57"/>
    </row>
    <row r="527" spans="1:21" x14ac:dyDescent="0.15">
      <c r="A527" s="54">
        <v>8</v>
      </c>
      <c r="B527" s="54">
        <f t="shared" ca="1" si="131"/>
        <v>0.70361891047433633</v>
      </c>
      <c r="C527" s="54">
        <v>23</v>
      </c>
      <c r="D527" s="54">
        <f t="shared" ca="1" si="132"/>
        <v>0.13746027947985051</v>
      </c>
      <c r="E527" s="54">
        <v>38</v>
      </c>
      <c r="F527" s="54">
        <f t="shared" ca="1" si="133"/>
        <v>0.11285537044729987</v>
      </c>
      <c r="G527" s="54">
        <v>53</v>
      </c>
      <c r="H527" s="54">
        <f t="shared" ca="1" si="134"/>
        <v>7.8712317132355492E-2</v>
      </c>
      <c r="I527" s="54">
        <v>68</v>
      </c>
      <c r="J527" s="54">
        <f t="shared" ca="1" si="134"/>
        <v>0.17894477987516078</v>
      </c>
      <c r="L527" s="57"/>
      <c r="M527" s="57"/>
      <c r="N527" s="57"/>
      <c r="O527" s="57"/>
      <c r="P527" s="57"/>
      <c r="Q527" s="57"/>
      <c r="R527" s="57"/>
      <c r="S527" s="57"/>
      <c r="T527" s="57"/>
      <c r="U527" s="57"/>
    </row>
    <row r="528" spans="1:21" x14ac:dyDescent="0.15">
      <c r="A528" s="54">
        <v>9</v>
      </c>
      <c r="B528" s="54">
        <f t="shared" ca="1" si="131"/>
        <v>0.60365031555259918</v>
      </c>
      <c r="C528" s="54">
        <v>24</v>
      </c>
      <c r="D528" s="54">
        <f t="shared" ca="1" si="132"/>
        <v>0.91300179343816923</v>
      </c>
      <c r="E528" s="54">
        <v>39</v>
      </c>
      <c r="F528" s="54">
        <f t="shared" ca="1" si="133"/>
        <v>5.6487473172328606E-3</v>
      </c>
      <c r="G528" s="54">
        <v>54</v>
      </c>
      <c r="H528" s="54">
        <f t="shared" ca="1" si="134"/>
        <v>0.91330074830387231</v>
      </c>
      <c r="I528" s="54">
        <v>69</v>
      </c>
      <c r="J528" s="54">
        <f t="shared" ca="1" si="134"/>
        <v>1.160481073092412E-3</v>
      </c>
      <c r="L528" s="57"/>
      <c r="M528" s="57"/>
      <c r="N528" s="57"/>
      <c r="O528" s="57"/>
      <c r="P528" s="57"/>
      <c r="Q528" s="57"/>
      <c r="R528" s="57"/>
      <c r="S528" s="57"/>
      <c r="T528" s="57"/>
      <c r="U528" s="57"/>
    </row>
    <row r="529" spans="1:21" x14ac:dyDescent="0.15">
      <c r="A529" s="54">
        <v>10</v>
      </c>
      <c r="B529" s="54">
        <f t="shared" ca="1" si="131"/>
        <v>0.30691693032873035</v>
      </c>
      <c r="C529" s="54">
        <v>25</v>
      </c>
      <c r="D529" s="54">
        <f ca="1">RAND()</f>
        <v>0.56475911579827587</v>
      </c>
      <c r="E529" s="54">
        <v>40</v>
      </c>
      <c r="F529" s="54">
        <f t="shared" ca="1" si="133"/>
        <v>0.85663252212340224</v>
      </c>
      <c r="G529" s="54">
        <v>55</v>
      </c>
      <c r="H529" s="54">
        <f t="shared" ca="1" si="134"/>
        <v>0.10565300272253542</v>
      </c>
      <c r="I529" s="54">
        <v>70</v>
      </c>
      <c r="J529" s="54">
        <f t="shared" ca="1" si="134"/>
        <v>0.85935404190031273</v>
      </c>
      <c r="L529" s="57"/>
      <c r="M529" s="57"/>
      <c r="N529" s="57"/>
      <c r="O529" s="57"/>
      <c r="P529" s="57"/>
      <c r="Q529" s="57"/>
      <c r="R529" s="57"/>
      <c r="S529" s="57"/>
      <c r="T529" s="57"/>
      <c r="U529" s="57"/>
    </row>
    <row r="530" spans="1:21" x14ac:dyDescent="0.15">
      <c r="A530" s="54">
        <v>11</v>
      </c>
      <c r="B530" s="54">
        <f t="shared" ca="1" si="131"/>
        <v>3.9504102164856114E-2</v>
      </c>
      <c r="C530" s="54">
        <v>26</v>
      </c>
      <c r="D530" s="54">
        <f ca="1">RAND()</f>
        <v>0.58656647155942299</v>
      </c>
      <c r="E530" s="54">
        <v>41</v>
      </c>
      <c r="F530" s="54">
        <f t="shared" ca="1" si="133"/>
        <v>0.1072043194098119</v>
      </c>
      <c r="G530" s="54">
        <v>56</v>
      </c>
      <c r="H530" s="54">
        <f t="shared" ca="1" si="134"/>
        <v>0.21798410455611184</v>
      </c>
      <c r="I530" s="54">
        <v>71</v>
      </c>
      <c r="J530" s="54">
        <f t="shared" ca="1" si="134"/>
        <v>0.35379907666455412</v>
      </c>
      <c r="L530" s="57"/>
      <c r="M530" s="57"/>
      <c r="N530" s="57"/>
      <c r="O530" s="57"/>
      <c r="P530" s="57"/>
      <c r="Q530" s="57"/>
      <c r="R530" s="57"/>
      <c r="S530" s="57"/>
      <c r="T530" s="57"/>
      <c r="U530" s="57"/>
    </row>
    <row r="531" spans="1:21" x14ac:dyDescent="0.15">
      <c r="A531" s="54">
        <v>12</v>
      </c>
      <c r="B531" s="54">
        <f t="shared" ca="1" si="131"/>
        <v>0.77939180286770315</v>
      </c>
      <c r="C531" s="54">
        <v>27</v>
      </c>
      <c r="D531" s="54">
        <f ca="1">RAND()</f>
        <v>0.51081179631554108</v>
      </c>
      <c r="E531" s="54">
        <v>42</v>
      </c>
      <c r="F531" s="54">
        <f t="shared" ca="1" si="133"/>
        <v>0.5246512789952561</v>
      </c>
      <c r="G531" s="54">
        <v>57</v>
      </c>
      <c r="H531" s="54">
        <f t="shared" ca="1" si="134"/>
        <v>0.53720992717188143</v>
      </c>
      <c r="I531" s="54">
        <v>72</v>
      </c>
      <c r="J531" s="54">
        <f t="shared" ca="1" si="134"/>
        <v>0.73475631521719098</v>
      </c>
      <c r="L531" s="57"/>
      <c r="M531" s="57"/>
      <c r="N531" s="57"/>
      <c r="O531" s="57"/>
      <c r="P531" s="57"/>
      <c r="Q531" s="57"/>
      <c r="R531" s="57"/>
      <c r="S531" s="57"/>
      <c r="T531" s="57"/>
      <c r="U531" s="57"/>
    </row>
    <row r="532" spans="1:21" x14ac:dyDescent="0.15">
      <c r="A532" s="54">
        <v>13</v>
      </c>
      <c r="B532" s="54">
        <f t="shared" ca="1" si="131"/>
        <v>0.70380561723207946</v>
      </c>
      <c r="C532" s="54">
        <v>28</v>
      </c>
      <c r="D532" s="54">
        <f t="shared" ref="D532:D534" ca="1" si="135">RAND()</f>
        <v>0.41116799874669663</v>
      </c>
      <c r="E532" s="54">
        <v>43</v>
      </c>
      <c r="F532" s="54">
        <f t="shared" ca="1" si="133"/>
        <v>0.10490138620828993</v>
      </c>
      <c r="G532" s="54">
        <v>58</v>
      </c>
      <c r="H532" s="54">
        <f t="shared" ca="1" si="134"/>
        <v>0.47101794666722885</v>
      </c>
      <c r="I532" s="54">
        <v>73</v>
      </c>
      <c r="J532" s="54">
        <f t="shared" ca="1" si="134"/>
        <v>3.9829108361331134E-3</v>
      </c>
      <c r="L532" s="57"/>
      <c r="M532" s="57"/>
      <c r="N532" s="57"/>
      <c r="O532" s="57"/>
      <c r="P532" s="57"/>
      <c r="Q532" s="57"/>
      <c r="R532" s="57"/>
      <c r="S532" s="57"/>
      <c r="T532" s="57"/>
      <c r="U532" s="57"/>
    </row>
    <row r="533" spans="1:21" x14ac:dyDescent="0.15">
      <c r="A533" s="54">
        <v>14</v>
      </c>
      <c r="B533" s="54">
        <f t="shared" ca="1" si="131"/>
        <v>0.51169911524161915</v>
      </c>
      <c r="C533" s="54">
        <v>29</v>
      </c>
      <c r="D533" s="54">
        <f t="shared" ca="1" si="135"/>
        <v>0.96725795929834812</v>
      </c>
      <c r="E533" s="54">
        <v>44</v>
      </c>
      <c r="F533" s="54">
        <f t="shared" ca="1" si="133"/>
        <v>0.47638929402171504</v>
      </c>
      <c r="G533" s="54">
        <v>59</v>
      </c>
      <c r="H533" s="54">
        <f t="shared" ca="1" si="134"/>
        <v>4.3763029371026274E-2</v>
      </c>
      <c r="I533" s="54">
        <v>74</v>
      </c>
      <c r="J533" s="54">
        <f t="shared" ca="1" si="134"/>
        <v>0.16175878148089018</v>
      </c>
      <c r="L533" s="57"/>
      <c r="M533" s="57"/>
      <c r="N533" s="57"/>
      <c r="O533" s="57"/>
      <c r="P533" s="57"/>
      <c r="Q533" s="57"/>
      <c r="R533" s="57"/>
      <c r="S533" s="57"/>
      <c r="T533" s="57"/>
      <c r="U533" s="57"/>
    </row>
    <row r="534" spans="1:21" x14ac:dyDescent="0.15">
      <c r="A534" s="54">
        <v>15</v>
      </c>
      <c r="B534" s="54">
        <f t="shared" ca="1" si="131"/>
        <v>0.53917687622960908</v>
      </c>
      <c r="C534" s="54">
        <v>30</v>
      </c>
      <c r="D534" s="54">
        <f t="shared" ca="1" si="135"/>
        <v>0.79924937850995514</v>
      </c>
      <c r="E534" s="54">
        <v>45</v>
      </c>
      <c r="F534" s="54">
        <f t="shared" ca="1" si="133"/>
        <v>0.22647786975299333</v>
      </c>
      <c r="G534" s="54">
        <v>60</v>
      </c>
      <c r="H534" s="54">
        <f t="shared" ca="1" si="134"/>
        <v>0.21737819627333599</v>
      </c>
      <c r="I534" s="54">
        <v>75</v>
      </c>
      <c r="J534" s="54">
        <f t="shared" ca="1" si="134"/>
        <v>0.26233914852393492</v>
      </c>
      <c r="L534" s="57"/>
      <c r="M534" s="57"/>
      <c r="N534" s="57"/>
      <c r="O534" s="57"/>
      <c r="P534" s="57"/>
      <c r="Q534" s="57"/>
      <c r="R534" s="57"/>
      <c r="S534" s="57"/>
      <c r="T534" s="57"/>
      <c r="U534" s="57"/>
    </row>
    <row r="535" spans="1:21" x14ac:dyDescent="0.15">
      <c r="K535" s="54">
        <v>27</v>
      </c>
      <c r="L535" s="57"/>
      <c r="M535" s="57"/>
      <c r="N535" s="57"/>
      <c r="O535" s="57"/>
      <c r="P535" s="57"/>
      <c r="Q535" s="57"/>
      <c r="R535" s="57"/>
      <c r="S535" s="57"/>
      <c r="T535" s="57"/>
      <c r="U535" s="57"/>
    </row>
    <row r="540" spans="1:21" x14ac:dyDescent="0.15">
      <c r="A540" s="54">
        <v>1</v>
      </c>
      <c r="B540" s="54">
        <f t="shared" ref="B540:B554" ca="1" si="136">RAND()</f>
        <v>0.67898784298194126</v>
      </c>
      <c r="C540" s="54">
        <v>16</v>
      </c>
      <c r="D540" s="54">
        <f t="shared" ref="D540:D548" ca="1" si="137">RAND()</f>
        <v>0.65427201921533673</v>
      </c>
      <c r="E540" s="54">
        <v>31</v>
      </c>
      <c r="F540" s="54">
        <f t="shared" ref="F540:F554" ca="1" si="138">RAND()</f>
        <v>0.62584589803846635</v>
      </c>
      <c r="G540" s="54">
        <v>46</v>
      </c>
      <c r="H540" s="54">
        <f t="shared" ref="H540:J554" ca="1" si="139">RAND()</f>
        <v>0.19713165151793832</v>
      </c>
      <c r="I540" s="54">
        <v>61</v>
      </c>
      <c r="J540" s="54">
        <f t="shared" ca="1" si="139"/>
        <v>0.14836865986615422</v>
      </c>
      <c r="L540" s="57"/>
      <c r="M540" s="57"/>
      <c r="N540" s="57"/>
      <c r="O540" s="57"/>
      <c r="P540" s="57"/>
      <c r="Q540" s="57"/>
      <c r="R540" s="57"/>
      <c r="S540" s="57"/>
      <c r="T540" s="57"/>
      <c r="U540" s="57"/>
    </row>
    <row r="541" spans="1:21" x14ac:dyDescent="0.15">
      <c r="A541" s="54">
        <v>2</v>
      </c>
      <c r="B541" s="54">
        <f t="shared" ca="1" si="136"/>
        <v>0.79155917766084483</v>
      </c>
      <c r="C541" s="54">
        <v>17</v>
      </c>
      <c r="D541" s="54">
        <f t="shared" ca="1" si="137"/>
        <v>0.65527398359072986</v>
      </c>
      <c r="E541" s="54">
        <v>32</v>
      </c>
      <c r="F541" s="54">
        <f t="shared" ca="1" si="138"/>
        <v>0.56944726462026618</v>
      </c>
      <c r="G541" s="54">
        <v>47</v>
      </c>
      <c r="H541" s="54">
        <f t="shared" ca="1" si="139"/>
        <v>0.26942517863919591</v>
      </c>
      <c r="I541" s="54">
        <v>62</v>
      </c>
      <c r="J541" s="54">
        <f t="shared" ca="1" si="139"/>
        <v>0.72308529603062588</v>
      </c>
      <c r="L541" s="57"/>
      <c r="M541" s="57"/>
      <c r="N541" s="57"/>
      <c r="O541" s="57"/>
      <c r="P541" s="57"/>
      <c r="Q541" s="57"/>
      <c r="R541" s="57"/>
      <c r="S541" s="57"/>
      <c r="T541" s="57"/>
      <c r="U541" s="57"/>
    </row>
    <row r="542" spans="1:21" x14ac:dyDescent="0.15">
      <c r="A542" s="54">
        <v>3</v>
      </c>
      <c r="B542" s="54">
        <f t="shared" ca="1" si="136"/>
        <v>0.6298453187064893</v>
      </c>
      <c r="C542" s="54">
        <v>18</v>
      </c>
      <c r="D542" s="54">
        <f t="shared" ca="1" si="137"/>
        <v>0.74043318665794244</v>
      </c>
      <c r="E542" s="54">
        <v>33</v>
      </c>
      <c r="F542" s="54">
        <f t="shared" ca="1" si="138"/>
        <v>0.59562251373317654</v>
      </c>
      <c r="G542" s="54">
        <v>48</v>
      </c>
      <c r="H542" s="54">
        <f t="shared" ca="1" si="139"/>
        <v>0.54725328394666461</v>
      </c>
      <c r="I542" s="54">
        <v>63</v>
      </c>
      <c r="J542" s="54">
        <f t="shared" ca="1" si="139"/>
        <v>0.95420847740640702</v>
      </c>
      <c r="L542" s="57"/>
      <c r="M542" s="57"/>
      <c r="N542" s="57"/>
      <c r="O542" s="57"/>
      <c r="P542" s="57"/>
      <c r="Q542" s="57"/>
      <c r="R542" s="57"/>
      <c r="S542" s="57"/>
      <c r="T542" s="57"/>
      <c r="U542" s="57"/>
    </row>
    <row r="543" spans="1:21" x14ac:dyDescent="0.15">
      <c r="A543" s="54">
        <v>4</v>
      </c>
      <c r="B543" s="54">
        <f t="shared" ca="1" si="136"/>
        <v>0.65411041923364532</v>
      </c>
      <c r="C543" s="54">
        <v>19</v>
      </c>
      <c r="D543" s="54">
        <f t="shared" ca="1" si="137"/>
        <v>0.47020868492401768</v>
      </c>
      <c r="E543" s="54">
        <v>34</v>
      </c>
      <c r="F543" s="54">
        <f t="shared" ca="1" si="138"/>
        <v>6.0490977277726343E-2</v>
      </c>
      <c r="G543" s="54">
        <v>49</v>
      </c>
      <c r="H543" s="54">
        <f t="shared" ca="1" si="139"/>
        <v>0.85097386468317548</v>
      </c>
      <c r="I543" s="54">
        <v>64</v>
      </c>
      <c r="J543" s="54">
        <f t="shared" ca="1" si="139"/>
        <v>0.43122886235583546</v>
      </c>
      <c r="L543" s="57"/>
      <c r="M543" s="57"/>
      <c r="N543" s="57"/>
      <c r="O543" s="57"/>
      <c r="P543" s="57"/>
      <c r="Q543" s="57"/>
      <c r="R543" s="57"/>
      <c r="S543" s="57"/>
      <c r="T543" s="57"/>
      <c r="U543" s="57"/>
    </row>
    <row r="544" spans="1:21" x14ac:dyDescent="0.15">
      <c r="A544" s="54">
        <v>5</v>
      </c>
      <c r="B544" s="54">
        <f t="shared" ca="1" si="136"/>
        <v>0.43056803198280291</v>
      </c>
      <c r="C544" s="54">
        <v>20</v>
      </c>
      <c r="D544" s="54">
        <f t="shared" ca="1" si="137"/>
        <v>0.44131268356133069</v>
      </c>
      <c r="E544" s="54">
        <v>35</v>
      </c>
      <c r="F544" s="54">
        <f t="shared" ca="1" si="138"/>
        <v>0.3280705623041702</v>
      </c>
      <c r="G544" s="54">
        <v>50</v>
      </c>
      <c r="H544" s="54">
        <f t="shared" ca="1" si="139"/>
        <v>3.9652605203651325E-2</v>
      </c>
      <c r="I544" s="54">
        <v>65</v>
      </c>
      <c r="J544" s="54">
        <f t="shared" ca="1" si="139"/>
        <v>0.35565546317179231</v>
      </c>
      <c r="L544" s="57"/>
      <c r="M544" s="57"/>
      <c r="N544" s="57"/>
      <c r="O544" s="57"/>
      <c r="P544" s="57"/>
      <c r="Q544" s="57"/>
      <c r="R544" s="57"/>
      <c r="S544" s="57"/>
      <c r="T544" s="57"/>
      <c r="U544" s="57"/>
    </row>
    <row r="545" spans="1:21" x14ac:dyDescent="0.15">
      <c r="A545" s="54">
        <v>6</v>
      </c>
      <c r="B545" s="54">
        <f t="shared" ca="1" si="136"/>
        <v>0.47325500109223306</v>
      </c>
      <c r="C545" s="54">
        <v>21</v>
      </c>
      <c r="D545" s="54">
        <f t="shared" ca="1" si="137"/>
        <v>0.96534581349772286</v>
      </c>
      <c r="E545" s="54">
        <v>36</v>
      </c>
      <c r="F545" s="54">
        <f t="shared" ca="1" si="138"/>
        <v>0.82522507651331267</v>
      </c>
      <c r="G545" s="54">
        <v>51</v>
      </c>
      <c r="H545" s="54">
        <f t="shared" ca="1" si="139"/>
        <v>0.51163764119797794</v>
      </c>
      <c r="I545" s="54">
        <v>66</v>
      </c>
      <c r="J545" s="54">
        <f t="shared" ca="1" si="139"/>
        <v>0.46601937901717827</v>
      </c>
      <c r="L545" s="57"/>
      <c r="M545" s="57"/>
      <c r="N545" s="57"/>
      <c r="O545" s="57"/>
      <c r="P545" s="57"/>
      <c r="Q545" s="57"/>
      <c r="R545" s="57"/>
      <c r="S545" s="57"/>
      <c r="T545" s="57"/>
      <c r="U545" s="57"/>
    </row>
    <row r="546" spans="1:21" x14ac:dyDescent="0.15">
      <c r="A546" s="54">
        <v>7</v>
      </c>
      <c r="B546" s="54">
        <f t="shared" ca="1" si="136"/>
        <v>9.7659796462554183E-2</v>
      </c>
      <c r="C546" s="54">
        <v>22</v>
      </c>
      <c r="D546" s="54">
        <f t="shared" ca="1" si="137"/>
        <v>0.56848641978563363</v>
      </c>
      <c r="E546" s="54">
        <v>37</v>
      </c>
      <c r="F546" s="54">
        <f t="shared" ca="1" si="138"/>
        <v>0.35348684142662934</v>
      </c>
      <c r="G546" s="54">
        <v>52</v>
      </c>
      <c r="H546" s="54">
        <f t="shared" ca="1" si="139"/>
        <v>0.66376546090575195</v>
      </c>
      <c r="I546" s="54">
        <v>67</v>
      </c>
      <c r="J546" s="54">
        <f t="shared" ca="1" si="139"/>
        <v>0.87119784661274624</v>
      </c>
      <c r="L546" s="57"/>
      <c r="M546" s="57"/>
      <c r="N546" s="57"/>
      <c r="O546" s="57"/>
      <c r="P546" s="57"/>
      <c r="Q546" s="57"/>
      <c r="R546" s="57"/>
      <c r="S546" s="57"/>
      <c r="T546" s="57"/>
      <c r="U546" s="57"/>
    </row>
    <row r="547" spans="1:21" x14ac:dyDescent="0.15">
      <c r="A547" s="54">
        <v>8</v>
      </c>
      <c r="B547" s="54">
        <f t="shared" ca="1" si="136"/>
        <v>0.6958340919291689</v>
      </c>
      <c r="C547" s="54">
        <v>23</v>
      </c>
      <c r="D547" s="54">
        <f t="shared" ca="1" si="137"/>
        <v>0.14929615693293719</v>
      </c>
      <c r="E547" s="54">
        <v>38</v>
      </c>
      <c r="F547" s="54">
        <f t="shared" ca="1" si="138"/>
        <v>0.95505042641640281</v>
      </c>
      <c r="G547" s="54">
        <v>53</v>
      </c>
      <c r="H547" s="54">
        <f t="shared" ca="1" si="139"/>
        <v>0.91101066284223742</v>
      </c>
      <c r="I547" s="54">
        <v>68</v>
      </c>
      <c r="J547" s="54">
        <f t="shared" ca="1" si="139"/>
        <v>0.11842260202693644</v>
      </c>
      <c r="L547" s="57"/>
      <c r="M547" s="57"/>
      <c r="N547" s="57"/>
      <c r="O547" s="57"/>
      <c r="P547" s="57"/>
      <c r="Q547" s="57"/>
      <c r="R547" s="57"/>
      <c r="S547" s="57"/>
      <c r="T547" s="57"/>
      <c r="U547" s="57"/>
    </row>
    <row r="548" spans="1:21" x14ac:dyDescent="0.15">
      <c r="A548" s="54">
        <v>9</v>
      </c>
      <c r="B548" s="54">
        <f t="shared" ca="1" si="136"/>
        <v>0.62983992367069452</v>
      </c>
      <c r="C548" s="54">
        <v>24</v>
      </c>
      <c r="D548" s="54">
        <f t="shared" ca="1" si="137"/>
        <v>0.774692877391428</v>
      </c>
      <c r="E548" s="54">
        <v>39</v>
      </c>
      <c r="F548" s="54">
        <f t="shared" ca="1" si="138"/>
        <v>0.13890112958576317</v>
      </c>
      <c r="G548" s="54">
        <v>54</v>
      </c>
      <c r="H548" s="54">
        <f t="shared" ca="1" si="139"/>
        <v>0.51019103654990661</v>
      </c>
      <c r="I548" s="54">
        <v>69</v>
      </c>
      <c r="J548" s="54">
        <f t="shared" ca="1" si="139"/>
        <v>0.32997338658601882</v>
      </c>
      <c r="L548" s="57"/>
      <c r="M548" s="57"/>
      <c r="N548" s="57"/>
      <c r="O548" s="57"/>
      <c r="P548" s="57"/>
      <c r="Q548" s="57"/>
      <c r="R548" s="57"/>
      <c r="S548" s="57"/>
      <c r="T548" s="57"/>
      <c r="U548" s="57"/>
    </row>
    <row r="549" spans="1:21" x14ac:dyDescent="0.15">
      <c r="A549" s="54">
        <v>10</v>
      </c>
      <c r="B549" s="54">
        <f t="shared" ca="1" si="136"/>
        <v>0.46506154424414536</v>
      </c>
      <c r="C549" s="54">
        <v>25</v>
      </c>
      <c r="D549" s="54">
        <f ca="1">RAND()</f>
        <v>0.86623502595706559</v>
      </c>
      <c r="E549" s="54">
        <v>40</v>
      </c>
      <c r="F549" s="54">
        <f t="shared" ca="1" si="138"/>
        <v>0.45221718643850439</v>
      </c>
      <c r="G549" s="54">
        <v>55</v>
      </c>
      <c r="H549" s="54">
        <f t="shared" ca="1" si="139"/>
        <v>0.97271688013449631</v>
      </c>
      <c r="I549" s="54">
        <v>70</v>
      </c>
      <c r="J549" s="54">
        <f t="shared" ca="1" si="139"/>
        <v>0.93438828488443126</v>
      </c>
      <c r="L549" s="57"/>
      <c r="M549" s="57"/>
      <c r="N549" s="57"/>
      <c r="O549" s="57"/>
      <c r="P549" s="57"/>
      <c r="Q549" s="57"/>
      <c r="R549" s="57"/>
      <c r="S549" s="57"/>
      <c r="T549" s="57"/>
      <c r="U549" s="57"/>
    </row>
    <row r="550" spans="1:21" x14ac:dyDescent="0.15">
      <c r="A550" s="54">
        <v>11</v>
      </c>
      <c r="B550" s="54">
        <f t="shared" ca="1" si="136"/>
        <v>0.82892786126377849</v>
      </c>
      <c r="C550" s="54">
        <v>26</v>
      </c>
      <c r="D550" s="54">
        <f ca="1">RAND()</f>
        <v>0.24782673152923351</v>
      </c>
      <c r="E550" s="54">
        <v>41</v>
      </c>
      <c r="F550" s="54">
        <f t="shared" ca="1" si="138"/>
        <v>0.18640981335837248</v>
      </c>
      <c r="G550" s="54">
        <v>56</v>
      </c>
      <c r="H550" s="54">
        <f t="shared" ca="1" si="139"/>
        <v>0.31084155758252363</v>
      </c>
      <c r="I550" s="54">
        <v>71</v>
      </c>
      <c r="J550" s="54">
        <f t="shared" ca="1" si="139"/>
        <v>4.0720488886615724E-2</v>
      </c>
      <c r="L550" s="57"/>
      <c r="M550" s="57"/>
      <c r="N550" s="57"/>
      <c r="O550" s="57"/>
      <c r="P550" s="57"/>
      <c r="Q550" s="57"/>
      <c r="R550" s="57"/>
      <c r="S550" s="57"/>
      <c r="T550" s="57"/>
      <c r="U550" s="57"/>
    </row>
    <row r="551" spans="1:21" x14ac:dyDescent="0.15">
      <c r="A551" s="54">
        <v>12</v>
      </c>
      <c r="B551" s="54">
        <f t="shared" ca="1" si="136"/>
        <v>5.0466771354425677E-2</v>
      </c>
      <c r="C551" s="54">
        <v>27</v>
      </c>
      <c r="D551" s="54">
        <f ca="1">RAND()</f>
        <v>0.44524523872759925</v>
      </c>
      <c r="E551" s="54">
        <v>42</v>
      </c>
      <c r="F551" s="54">
        <f t="shared" ca="1" si="138"/>
        <v>0.52927967443044732</v>
      </c>
      <c r="G551" s="54">
        <v>57</v>
      </c>
      <c r="H551" s="54">
        <f t="shared" ca="1" si="139"/>
        <v>0.63483992507057341</v>
      </c>
      <c r="I551" s="54">
        <v>72</v>
      </c>
      <c r="J551" s="54">
        <f t="shared" ca="1" si="139"/>
        <v>0.91820477769742403</v>
      </c>
      <c r="L551" s="57"/>
      <c r="M551" s="57"/>
      <c r="N551" s="57"/>
      <c r="O551" s="57"/>
      <c r="P551" s="57"/>
      <c r="Q551" s="57"/>
      <c r="R551" s="57"/>
      <c r="S551" s="57"/>
      <c r="T551" s="57"/>
      <c r="U551" s="57"/>
    </row>
    <row r="552" spans="1:21" x14ac:dyDescent="0.15">
      <c r="A552" s="54">
        <v>13</v>
      </c>
      <c r="B552" s="54">
        <f t="shared" ca="1" si="136"/>
        <v>3.7592474945814525E-2</v>
      </c>
      <c r="C552" s="54">
        <v>28</v>
      </c>
      <c r="D552" s="54">
        <f t="shared" ref="D552:D554" ca="1" si="140">RAND()</f>
        <v>0.15620061025309562</v>
      </c>
      <c r="E552" s="54">
        <v>43</v>
      </c>
      <c r="F552" s="54">
        <f t="shared" ca="1" si="138"/>
        <v>0.67233796733740259</v>
      </c>
      <c r="G552" s="54">
        <v>58</v>
      </c>
      <c r="H552" s="54">
        <f t="shared" ca="1" si="139"/>
        <v>9.2777686984707786E-2</v>
      </c>
      <c r="I552" s="54">
        <v>73</v>
      </c>
      <c r="J552" s="54">
        <f t="shared" ca="1" si="139"/>
        <v>0.97320627431952311</v>
      </c>
      <c r="L552" s="57"/>
      <c r="M552" s="57"/>
      <c r="N552" s="57"/>
      <c r="O552" s="57"/>
      <c r="P552" s="57"/>
      <c r="Q552" s="57"/>
      <c r="R552" s="57"/>
      <c r="S552" s="57"/>
      <c r="T552" s="57"/>
      <c r="U552" s="57"/>
    </row>
    <row r="553" spans="1:21" x14ac:dyDescent="0.15">
      <c r="A553" s="54">
        <v>14</v>
      </c>
      <c r="B553" s="54">
        <f t="shared" ca="1" si="136"/>
        <v>0.14613322757970104</v>
      </c>
      <c r="C553" s="54">
        <v>29</v>
      </c>
      <c r="D553" s="54">
        <f t="shared" ca="1" si="140"/>
        <v>0.15210901162648827</v>
      </c>
      <c r="E553" s="54">
        <v>44</v>
      </c>
      <c r="F553" s="54">
        <f t="shared" ca="1" si="138"/>
        <v>0.50418463567709426</v>
      </c>
      <c r="G553" s="54">
        <v>59</v>
      </c>
      <c r="H553" s="54">
        <f t="shared" ca="1" si="139"/>
        <v>0.4459834607082408</v>
      </c>
      <c r="I553" s="54">
        <v>74</v>
      </c>
      <c r="J553" s="54">
        <f t="shared" ca="1" si="139"/>
        <v>0.22059569067476592</v>
      </c>
      <c r="L553" s="57"/>
      <c r="M553" s="57"/>
      <c r="N553" s="57"/>
      <c r="O553" s="57"/>
      <c r="P553" s="57"/>
      <c r="Q553" s="57"/>
      <c r="R553" s="57"/>
      <c r="S553" s="57"/>
      <c r="T553" s="57"/>
      <c r="U553" s="57"/>
    </row>
    <row r="554" spans="1:21" x14ac:dyDescent="0.15">
      <c r="A554" s="54">
        <v>15</v>
      </c>
      <c r="B554" s="54">
        <f t="shared" ca="1" si="136"/>
        <v>0.86482685437518902</v>
      </c>
      <c r="C554" s="54">
        <v>30</v>
      </c>
      <c r="D554" s="54">
        <f t="shared" ca="1" si="140"/>
        <v>0.64535408358146074</v>
      </c>
      <c r="E554" s="54">
        <v>45</v>
      </c>
      <c r="F554" s="54">
        <f t="shared" ca="1" si="138"/>
        <v>0.43113287918290721</v>
      </c>
      <c r="G554" s="54">
        <v>60</v>
      </c>
      <c r="H554" s="54">
        <f t="shared" ca="1" si="139"/>
        <v>0.10578508562838185</v>
      </c>
      <c r="I554" s="54">
        <v>75</v>
      </c>
      <c r="J554" s="54">
        <f t="shared" ca="1" si="139"/>
        <v>0.78494065407571922</v>
      </c>
      <c r="L554" s="57"/>
      <c r="M554" s="57"/>
      <c r="N554" s="57"/>
      <c r="O554" s="57"/>
      <c r="P554" s="57"/>
      <c r="Q554" s="57"/>
      <c r="R554" s="57"/>
      <c r="S554" s="57"/>
      <c r="T554" s="57"/>
      <c r="U554" s="57"/>
    </row>
    <row r="555" spans="1:21" x14ac:dyDescent="0.15">
      <c r="K555" s="54">
        <v>28</v>
      </c>
      <c r="L555" s="57"/>
      <c r="M555" s="57"/>
      <c r="N555" s="57"/>
      <c r="O555" s="57"/>
      <c r="P555" s="57"/>
      <c r="Q555" s="57"/>
      <c r="R555" s="57"/>
      <c r="S555" s="57"/>
      <c r="T555" s="57"/>
      <c r="U555" s="57"/>
    </row>
    <row r="560" spans="1:21" x14ac:dyDescent="0.15">
      <c r="A560" s="54">
        <v>1</v>
      </c>
      <c r="B560" s="54">
        <f t="shared" ref="B560:B574" ca="1" si="141">RAND()</f>
        <v>0.53137735032087163</v>
      </c>
      <c r="C560" s="54">
        <v>16</v>
      </c>
      <c r="D560" s="54">
        <f t="shared" ref="D560:D568" ca="1" si="142">RAND()</f>
        <v>6.4687190169704034E-2</v>
      </c>
      <c r="E560" s="54">
        <v>31</v>
      </c>
      <c r="F560" s="54">
        <f t="shared" ref="F560:F574" ca="1" si="143">RAND()</f>
        <v>0.5199799395078899</v>
      </c>
      <c r="G560" s="54">
        <v>46</v>
      </c>
      <c r="H560" s="54">
        <f t="shared" ref="H560:J574" ca="1" si="144">RAND()</f>
        <v>6.0198512089621903E-2</v>
      </c>
      <c r="I560" s="54">
        <v>61</v>
      </c>
      <c r="J560" s="54">
        <f t="shared" ca="1" si="144"/>
        <v>0.28623609156714491</v>
      </c>
      <c r="L560" s="57"/>
      <c r="M560" s="57"/>
      <c r="N560" s="57"/>
      <c r="O560" s="57"/>
      <c r="P560" s="57"/>
      <c r="Q560" s="57"/>
      <c r="R560" s="57"/>
      <c r="S560" s="57"/>
      <c r="T560" s="57"/>
      <c r="U560" s="57"/>
    </row>
    <row r="561" spans="1:21" x14ac:dyDescent="0.15">
      <c r="A561" s="54">
        <v>2</v>
      </c>
      <c r="B561" s="54">
        <f t="shared" ca="1" si="141"/>
        <v>0.51709627269995406</v>
      </c>
      <c r="C561" s="54">
        <v>17</v>
      </c>
      <c r="D561" s="54">
        <f t="shared" ca="1" si="142"/>
        <v>0.29667488989807944</v>
      </c>
      <c r="E561" s="54">
        <v>32</v>
      </c>
      <c r="F561" s="54">
        <f t="shared" ca="1" si="143"/>
        <v>0.20950117879155494</v>
      </c>
      <c r="G561" s="54">
        <v>47</v>
      </c>
      <c r="H561" s="54">
        <f t="shared" ca="1" si="144"/>
        <v>0.25619628735643518</v>
      </c>
      <c r="I561" s="54">
        <v>62</v>
      </c>
      <c r="J561" s="54">
        <f t="shared" ca="1" si="144"/>
        <v>0.93674110114893938</v>
      </c>
      <c r="L561" s="57"/>
      <c r="M561" s="57"/>
      <c r="N561" s="57"/>
      <c r="O561" s="57"/>
      <c r="P561" s="57"/>
      <c r="Q561" s="57"/>
      <c r="R561" s="57"/>
      <c r="S561" s="57"/>
      <c r="T561" s="57"/>
      <c r="U561" s="57"/>
    </row>
    <row r="562" spans="1:21" x14ac:dyDescent="0.15">
      <c r="A562" s="54">
        <v>3</v>
      </c>
      <c r="B562" s="54">
        <f t="shared" ca="1" si="141"/>
        <v>0.26523609119396219</v>
      </c>
      <c r="C562" s="54">
        <v>18</v>
      </c>
      <c r="D562" s="54">
        <f t="shared" ca="1" si="142"/>
        <v>0.4025010049356329</v>
      </c>
      <c r="E562" s="54">
        <v>33</v>
      </c>
      <c r="F562" s="54">
        <f t="shared" ca="1" si="143"/>
        <v>0.4596323435130355</v>
      </c>
      <c r="G562" s="54">
        <v>48</v>
      </c>
      <c r="H562" s="54">
        <f t="shared" ca="1" si="144"/>
        <v>0.40762554972464315</v>
      </c>
      <c r="I562" s="54">
        <v>63</v>
      </c>
      <c r="J562" s="54">
        <f t="shared" ca="1" si="144"/>
        <v>0.77741121164832183</v>
      </c>
      <c r="L562" s="57"/>
      <c r="M562" s="57"/>
      <c r="N562" s="57"/>
      <c r="O562" s="57"/>
      <c r="P562" s="57"/>
      <c r="Q562" s="57"/>
      <c r="R562" s="57"/>
      <c r="S562" s="57"/>
      <c r="T562" s="57"/>
      <c r="U562" s="57"/>
    </row>
    <row r="563" spans="1:21" x14ac:dyDescent="0.15">
      <c r="A563" s="54">
        <v>4</v>
      </c>
      <c r="B563" s="54">
        <f t="shared" ca="1" si="141"/>
        <v>0.34502427965516791</v>
      </c>
      <c r="C563" s="54">
        <v>19</v>
      </c>
      <c r="D563" s="54">
        <f t="shared" ca="1" si="142"/>
        <v>0.31274921633192798</v>
      </c>
      <c r="E563" s="54">
        <v>34</v>
      </c>
      <c r="F563" s="54">
        <f t="shared" ca="1" si="143"/>
        <v>0.2595828613302098</v>
      </c>
      <c r="G563" s="54">
        <v>49</v>
      </c>
      <c r="H563" s="54">
        <f t="shared" ca="1" si="144"/>
        <v>0.91521845944969527</v>
      </c>
      <c r="I563" s="54">
        <v>64</v>
      </c>
      <c r="J563" s="54">
        <f t="shared" ca="1" si="144"/>
        <v>0.40306595976418513</v>
      </c>
      <c r="L563" s="57"/>
      <c r="M563" s="57"/>
      <c r="N563" s="57"/>
      <c r="O563" s="57"/>
      <c r="P563" s="57"/>
      <c r="Q563" s="57"/>
      <c r="R563" s="57"/>
      <c r="S563" s="57"/>
      <c r="T563" s="57"/>
      <c r="U563" s="57"/>
    </row>
    <row r="564" spans="1:21" x14ac:dyDescent="0.15">
      <c r="A564" s="54">
        <v>5</v>
      </c>
      <c r="B564" s="54">
        <f t="shared" ca="1" si="141"/>
        <v>4.7235341531066899E-2</v>
      </c>
      <c r="C564" s="54">
        <v>20</v>
      </c>
      <c r="D564" s="54">
        <f t="shared" ca="1" si="142"/>
        <v>0.54036894766895638</v>
      </c>
      <c r="E564" s="54">
        <v>35</v>
      </c>
      <c r="F564" s="54">
        <f t="shared" ca="1" si="143"/>
        <v>0.29161000100444567</v>
      </c>
      <c r="G564" s="54">
        <v>50</v>
      </c>
      <c r="H564" s="54">
        <f t="shared" ca="1" si="144"/>
        <v>0.88559363507251398</v>
      </c>
      <c r="I564" s="54">
        <v>65</v>
      </c>
      <c r="J564" s="54">
        <f t="shared" ca="1" si="144"/>
        <v>0.6988142450806879</v>
      </c>
      <c r="L564" s="57"/>
      <c r="M564" s="57"/>
      <c r="N564" s="57"/>
      <c r="O564" s="57"/>
      <c r="P564" s="57"/>
      <c r="Q564" s="57"/>
      <c r="R564" s="57"/>
      <c r="S564" s="57"/>
      <c r="T564" s="57"/>
      <c r="U564" s="57"/>
    </row>
    <row r="565" spans="1:21" x14ac:dyDescent="0.15">
      <c r="A565" s="54">
        <v>6</v>
      </c>
      <c r="B565" s="54">
        <f t="shared" ca="1" si="141"/>
        <v>0.50514712514979532</v>
      </c>
      <c r="C565" s="54">
        <v>21</v>
      </c>
      <c r="D565" s="54">
        <f t="shared" ca="1" si="142"/>
        <v>0.83574127685689936</v>
      </c>
      <c r="E565" s="54">
        <v>36</v>
      </c>
      <c r="F565" s="54">
        <f t="shared" ca="1" si="143"/>
        <v>0.58337213818076628</v>
      </c>
      <c r="G565" s="54">
        <v>51</v>
      </c>
      <c r="H565" s="54">
        <f t="shared" ca="1" si="144"/>
        <v>0.69314010180649099</v>
      </c>
      <c r="I565" s="54">
        <v>66</v>
      </c>
      <c r="J565" s="54">
        <f t="shared" ca="1" si="144"/>
        <v>0.28103227935239583</v>
      </c>
      <c r="L565" s="57"/>
      <c r="M565" s="57"/>
      <c r="N565" s="57"/>
      <c r="O565" s="57"/>
      <c r="P565" s="57"/>
      <c r="Q565" s="57"/>
      <c r="R565" s="57"/>
      <c r="S565" s="57"/>
      <c r="T565" s="57"/>
      <c r="U565" s="57"/>
    </row>
    <row r="566" spans="1:21" x14ac:dyDescent="0.15">
      <c r="A566" s="54">
        <v>7</v>
      </c>
      <c r="B566" s="54">
        <f t="shared" ca="1" si="141"/>
        <v>0.78130858576540285</v>
      </c>
      <c r="C566" s="54">
        <v>22</v>
      </c>
      <c r="D566" s="54">
        <f t="shared" ca="1" si="142"/>
        <v>0.63541049660350857</v>
      </c>
      <c r="E566" s="54">
        <v>37</v>
      </c>
      <c r="F566" s="54">
        <f t="shared" ca="1" si="143"/>
        <v>0.41891269438892431</v>
      </c>
      <c r="G566" s="54">
        <v>52</v>
      </c>
      <c r="H566" s="54">
        <f t="shared" ca="1" si="144"/>
        <v>0.44329830075259291</v>
      </c>
      <c r="I566" s="54">
        <v>67</v>
      </c>
      <c r="J566" s="54">
        <f t="shared" ca="1" si="144"/>
        <v>0.67450546737091943</v>
      </c>
      <c r="L566" s="57"/>
      <c r="M566" s="57"/>
      <c r="N566" s="57"/>
      <c r="O566" s="57"/>
      <c r="P566" s="57"/>
      <c r="Q566" s="57"/>
      <c r="R566" s="57"/>
      <c r="S566" s="57"/>
      <c r="T566" s="57"/>
      <c r="U566" s="57"/>
    </row>
    <row r="567" spans="1:21" x14ac:dyDescent="0.15">
      <c r="A567" s="54">
        <v>8</v>
      </c>
      <c r="B567" s="54">
        <f t="shared" ca="1" si="141"/>
        <v>0.6489448175849083</v>
      </c>
      <c r="C567" s="54">
        <v>23</v>
      </c>
      <c r="D567" s="54">
        <f t="shared" ca="1" si="142"/>
        <v>0.96729739408874371</v>
      </c>
      <c r="E567" s="54">
        <v>38</v>
      </c>
      <c r="F567" s="54">
        <f t="shared" ca="1" si="143"/>
        <v>7.2198397786968793E-2</v>
      </c>
      <c r="G567" s="54">
        <v>53</v>
      </c>
      <c r="H567" s="54">
        <f t="shared" ca="1" si="144"/>
        <v>0.58156626945325429</v>
      </c>
      <c r="I567" s="54">
        <v>68</v>
      </c>
      <c r="J567" s="54">
        <f t="shared" ca="1" si="144"/>
        <v>0.22392066311396452</v>
      </c>
      <c r="L567" s="57"/>
      <c r="M567" s="57"/>
      <c r="N567" s="57"/>
      <c r="O567" s="57"/>
      <c r="P567" s="57"/>
      <c r="Q567" s="57"/>
      <c r="R567" s="57"/>
      <c r="S567" s="57"/>
      <c r="T567" s="57"/>
      <c r="U567" s="57"/>
    </row>
    <row r="568" spans="1:21" x14ac:dyDescent="0.15">
      <c r="A568" s="54">
        <v>9</v>
      </c>
      <c r="B568" s="54">
        <f t="shared" ca="1" si="141"/>
        <v>0.82630428405757006</v>
      </c>
      <c r="C568" s="54">
        <v>24</v>
      </c>
      <c r="D568" s="54">
        <f t="shared" ca="1" si="142"/>
        <v>0.69395844847946275</v>
      </c>
      <c r="E568" s="54">
        <v>39</v>
      </c>
      <c r="F568" s="54">
        <f t="shared" ca="1" si="143"/>
        <v>0.65528877296488197</v>
      </c>
      <c r="G568" s="54">
        <v>54</v>
      </c>
      <c r="H568" s="54">
        <f t="shared" ca="1" si="144"/>
        <v>0.41509713805962734</v>
      </c>
      <c r="I568" s="54">
        <v>69</v>
      </c>
      <c r="J568" s="54">
        <f t="shared" ca="1" si="144"/>
        <v>0.46673130425260068</v>
      </c>
      <c r="L568" s="57"/>
      <c r="M568" s="57"/>
      <c r="N568" s="57"/>
      <c r="O568" s="57"/>
      <c r="P568" s="57"/>
      <c r="Q568" s="57"/>
      <c r="R568" s="57"/>
      <c r="S568" s="57"/>
      <c r="T568" s="57"/>
      <c r="U568" s="57"/>
    </row>
    <row r="569" spans="1:21" x14ac:dyDescent="0.15">
      <c r="A569" s="54">
        <v>10</v>
      </c>
      <c r="B569" s="54">
        <f t="shared" ca="1" si="141"/>
        <v>0.47327175282668643</v>
      </c>
      <c r="C569" s="54">
        <v>25</v>
      </c>
      <c r="D569" s="54">
        <f ca="1">RAND()</f>
        <v>0.11979683055171797</v>
      </c>
      <c r="E569" s="54">
        <v>40</v>
      </c>
      <c r="F569" s="54">
        <f t="shared" ca="1" si="143"/>
        <v>0.18180409996963176</v>
      </c>
      <c r="G569" s="54">
        <v>55</v>
      </c>
      <c r="H569" s="54">
        <f t="shared" ca="1" si="144"/>
        <v>0.3342782620470256</v>
      </c>
      <c r="I569" s="54">
        <v>70</v>
      </c>
      <c r="J569" s="54">
        <f t="shared" ca="1" si="144"/>
        <v>0.37957790441428341</v>
      </c>
      <c r="L569" s="57"/>
      <c r="M569" s="57"/>
      <c r="N569" s="57"/>
      <c r="O569" s="57"/>
      <c r="P569" s="57"/>
      <c r="Q569" s="57"/>
      <c r="R569" s="57"/>
      <c r="S569" s="57"/>
      <c r="T569" s="57"/>
      <c r="U569" s="57"/>
    </row>
    <row r="570" spans="1:21" x14ac:dyDescent="0.15">
      <c r="A570" s="54">
        <v>11</v>
      </c>
      <c r="B570" s="54">
        <f t="shared" ca="1" si="141"/>
        <v>0.13316223059035803</v>
      </c>
      <c r="C570" s="54">
        <v>26</v>
      </c>
      <c r="D570" s="54">
        <f ca="1">RAND()</f>
        <v>8.0007646799132859E-3</v>
      </c>
      <c r="E570" s="54">
        <v>41</v>
      </c>
      <c r="F570" s="54">
        <f t="shared" ca="1" si="143"/>
        <v>0.12922622586499355</v>
      </c>
      <c r="G570" s="54">
        <v>56</v>
      </c>
      <c r="H570" s="54">
        <f t="shared" ca="1" si="144"/>
        <v>0.36848979865235965</v>
      </c>
      <c r="I570" s="54">
        <v>71</v>
      </c>
      <c r="J570" s="54">
        <f t="shared" ca="1" si="144"/>
        <v>0.66899367271392585</v>
      </c>
      <c r="L570" s="57"/>
      <c r="M570" s="57"/>
      <c r="N570" s="57"/>
      <c r="O570" s="57"/>
      <c r="P570" s="57"/>
      <c r="Q570" s="57"/>
      <c r="R570" s="57"/>
      <c r="S570" s="57"/>
      <c r="T570" s="57"/>
      <c r="U570" s="57"/>
    </row>
    <row r="571" spans="1:21" x14ac:dyDescent="0.15">
      <c r="A571" s="54">
        <v>12</v>
      </c>
      <c r="B571" s="54">
        <f t="shared" ca="1" si="141"/>
        <v>0.34205276408615437</v>
      </c>
      <c r="C571" s="54">
        <v>27</v>
      </c>
      <c r="D571" s="54">
        <f ca="1">RAND()</f>
        <v>0.74600839178062428</v>
      </c>
      <c r="E571" s="54">
        <v>42</v>
      </c>
      <c r="F571" s="54">
        <f t="shared" ca="1" si="143"/>
        <v>0.91568623523464787</v>
      </c>
      <c r="G571" s="54">
        <v>57</v>
      </c>
      <c r="H571" s="54">
        <f t="shared" ca="1" si="144"/>
        <v>0.67443946874720528</v>
      </c>
      <c r="I571" s="54">
        <v>72</v>
      </c>
      <c r="J571" s="54">
        <f t="shared" ca="1" si="144"/>
        <v>5.101784532820397E-3</v>
      </c>
      <c r="L571" s="57"/>
      <c r="M571" s="57"/>
      <c r="N571" s="57"/>
      <c r="O571" s="57"/>
      <c r="P571" s="57"/>
      <c r="Q571" s="57"/>
      <c r="R571" s="57"/>
      <c r="S571" s="57"/>
      <c r="T571" s="57"/>
      <c r="U571" s="57"/>
    </row>
    <row r="572" spans="1:21" x14ac:dyDescent="0.15">
      <c r="A572" s="54">
        <v>13</v>
      </c>
      <c r="B572" s="54">
        <f t="shared" ca="1" si="141"/>
        <v>0.78668293130650813</v>
      </c>
      <c r="C572" s="54">
        <v>28</v>
      </c>
      <c r="D572" s="54">
        <f t="shared" ref="D572:D574" ca="1" si="145">RAND()</f>
        <v>0.72295779525839488</v>
      </c>
      <c r="E572" s="54">
        <v>43</v>
      </c>
      <c r="F572" s="54">
        <f t="shared" ca="1" si="143"/>
        <v>0.1324035902296804</v>
      </c>
      <c r="G572" s="54">
        <v>58</v>
      </c>
      <c r="H572" s="54">
        <f t="shared" ca="1" si="144"/>
        <v>1.1577973082526061E-2</v>
      </c>
      <c r="I572" s="54">
        <v>73</v>
      </c>
      <c r="J572" s="54">
        <f t="shared" ca="1" si="144"/>
        <v>0.35938031582118102</v>
      </c>
      <c r="L572" s="57"/>
      <c r="M572" s="57"/>
      <c r="N572" s="57"/>
      <c r="O572" s="57"/>
      <c r="P572" s="57"/>
      <c r="Q572" s="57"/>
      <c r="R572" s="57"/>
      <c r="S572" s="57"/>
      <c r="T572" s="57"/>
      <c r="U572" s="57"/>
    </row>
    <row r="573" spans="1:21" x14ac:dyDescent="0.15">
      <c r="A573" s="54">
        <v>14</v>
      </c>
      <c r="B573" s="54">
        <f t="shared" ca="1" si="141"/>
        <v>0.25710286760254453</v>
      </c>
      <c r="C573" s="54">
        <v>29</v>
      </c>
      <c r="D573" s="54">
        <f t="shared" ca="1" si="145"/>
        <v>0.59481671041948569</v>
      </c>
      <c r="E573" s="54">
        <v>44</v>
      </c>
      <c r="F573" s="54">
        <f t="shared" ca="1" si="143"/>
        <v>0.78608461284152376</v>
      </c>
      <c r="G573" s="54">
        <v>59</v>
      </c>
      <c r="H573" s="54">
        <f t="shared" ca="1" si="144"/>
        <v>0.74151544153366966</v>
      </c>
      <c r="I573" s="54">
        <v>74</v>
      </c>
      <c r="J573" s="54">
        <f t="shared" ca="1" si="144"/>
        <v>0.77087505138773182</v>
      </c>
      <c r="L573" s="57"/>
      <c r="M573" s="57"/>
      <c r="N573" s="57"/>
      <c r="O573" s="57"/>
      <c r="P573" s="57"/>
      <c r="Q573" s="57"/>
      <c r="R573" s="57"/>
      <c r="S573" s="57"/>
      <c r="T573" s="57"/>
      <c r="U573" s="57"/>
    </row>
    <row r="574" spans="1:21" x14ac:dyDescent="0.15">
      <c r="A574" s="54">
        <v>15</v>
      </c>
      <c r="B574" s="54">
        <f t="shared" ca="1" si="141"/>
        <v>0.27362756546750111</v>
      </c>
      <c r="C574" s="54">
        <v>30</v>
      </c>
      <c r="D574" s="54">
        <f t="shared" ca="1" si="145"/>
        <v>2.2500307421430277E-3</v>
      </c>
      <c r="E574" s="54">
        <v>45</v>
      </c>
      <c r="F574" s="54">
        <f t="shared" ca="1" si="143"/>
        <v>0.15813418094018383</v>
      </c>
      <c r="G574" s="54">
        <v>60</v>
      </c>
      <c r="H574" s="54">
        <f t="shared" ca="1" si="144"/>
        <v>0.3489971972828686</v>
      </c>
      <c r="I574" s="54">
        <v>75</v>
      </c>
      <c r="J574" s="54">
        <f t="shared" ca="1" si="144"/>
        <v>0.35456882614685314</v>
      </c>
      <c r="L574" s="57"/>
      <c r="M574" s="57"/>
      <c r="N574" s="57"/>
      <c r="O574" s="57"/>
      <c r="P574" s="57"/>
      <c r="Q574" s="57"/>
      <c r="R574" s="57"/>
      <c r="S574" s="57"/>
      <c r="T574" s="57"/>
      <c r="U574" s="57"/>
    </row>
    <row r="575" spans="1:21" x14ac:dyDescent="0.15">
      <c r="K575" s="54">
        <v>29</v>
      </c>
      <c r="L575" s="57"/>
      <c r="M575" s="57"/>
      <c r="N575" s="57"/>
      <c r="O575" s="57"/>
      <c r="P575" s="57"/>
      <c r="Q575" s="57"/>
      <c r="R575" s="57"/>
      <c r="S575" s="57"/>
      <c r="T575" s="57"/>
      <c r="U575" s="57"/>
    </row>
    <row r="580" spans="1:21" x14ac:dyDescent="0.15">
      <c r="A580" s="54">
        <v>1</v>
      </c>
      <c r="B580" s="54">
        <f t="shared" ref="B580:B594" ca="1" si="146">RAND()</f>
        <v>0.18953811323136716</v>
      </c>
      <c r="C580" s="54">
        <v>16</v>
      </c>
      <c r="D580" s="54">
        <f t="shared" ref="D580:D588" ca="1" si="147">RAND()</f>
        <v>6.0117235566174321E-2</v>
      </c>
      <c r="E580" s="54">
        <v>31</v>
      </c>
      <c r="F580" s="54">
        <f t="shared" ref="F580:F594" ca="1" si="148">RAND()</f>
        <v>0.88325761199059738</v>
      </c>
      <c r="G580" s="54">
        <v>46</v>
      </c>
      <c r="H580" s="54">
        <f t="shared" ref="H580:J594" ca="1" si="149">RAND()</f>
        <v>0.21457117938201475</v>
      </c>
      <c r="I580" s="54">
        <v>61</v>
      </c>
      <c r="J580" s="54">
        <f t="shared" ca="1" si="149"/>
        <v>0.23211318895753619</v>
      </c>
      <c r="K580" s="57"/>
      <c r="L580" s="57"/>
      <c r="M580" s="57"/>
      <c r="N580" s="57"/>
      <c r="O580" s="57"/>
      <c r="P580" s="57"/>
      <c r="Q580" s="57"/>
      <c r="R580" s="57"/>
      <c r="S580" s="57"/>
      <c r="T580" s="57"/>
      <c r="U580" s="57"/>
    </row>
    <row r="581" spans="1:21" x14ac:dyDescent="0.15">
      <c r="A581" s="54">
        <v>2</v>
      </c>
      <c r="B581" s="54">
        <f t="shared" ca="1" si="146"/>
        <v>0.67172465097401679</v>
      </c>
      <c r="C581" s="54">
        <v>17</v>
      </c>
      <c r="D581" s="54">
        <f t="shared" ca="1" si="147"/>
        <v>0.23760887450225743</v>
      </c>
      <c r="E581" s="54">
        <v>32</v>
      </c>
      <c r="F581" s="54">
        <f t="shared" ca="1" si="148"/>
        <v>0.44807763338762396</v>
      </c>
      <c r="G581" s="54">
        <v>47</v>
      </c>
      <c r="H581" s="54">
        <f t="shared" ca="1" si="149"/>
        <v>0.39232083859126488</v>
      </c>
      <c r="I581" s="54">
        <v>62</v>
      </c>
      <c r="J581" s="54">
        <f t="shared" ca="1" si="149"/>
        <v>0.33795880642894449</v>
      </c>
      <c r="K581" s="57"/>
      <c r="L581" s="57"/>
      <c r="M581" s="57"/>
      <c r="N581" s="57"/>
      <c r="O581" s="57"/>
      <c r="P581" s="57"/>
      <c r="Q581" s="57"/>
      <c r="R581" s="57"/>
      <c r="S581" s="57"/>
      <c r="T581" s="57"/>
      <c r="U581" s="57"/>
    </row>
    <row r="582" spans="1:21" x14ac:dyDescent="0.15">
      <c r="A582" s="54">
        <v>3</v>
      </c>
      <c r="B582" s="54">
        <f t="shared" ca="1" si="146"/>
        <v>0.39349846116807941</v>
      </c>
      <c r="C582" s="54">
        <v>18</v>
      </c>
      <c r="D582" s="54">
        <f t="shared" ca="1" si="147"/>
        <v>0.15828619113703302</v>
      </c>
      <c r="E582" s="54">
        <v>33</v>
      </c>
      <c r="F582" s="54">
        <f t="shared" ca="1" si="148"/>
        <v>0.28363412485315764</v>
      </c>
      <c r="G582" s="54">
        <v>48</v>
      </c>
      <c r="H582" s="54">
        <f t="shared" ca="1" si="149"/>
        <v>0.53354274002932778</v>
      </c>
      <c r="I582" s="54">
        <v>63</v>
      </c>
      <c r="J582" s="54">
        <f t="shared" ca="1" si="149"/>
        <v>0.76782353298497252</v>
      </c>
      <c r="K582" s="57"/>
      <c r="L582" s="57"/>
      <c r="M582" s="57"/>
      <c r="N582" s="57"/>
      <c r="O582" s="57"/>
      <c r="P582" s="57"/>
      <c r="Q582" s="57"/>
      <c r="R582" s="57"/>
      <c r="S582" s="57"/>
      <c r="T582" s="57"/>
      <c r="U582" s="57"/>
    </row>
    <row r="583" spans="1:21" x14ac:dyDescent="0.15">
      <c r="A583" s="54">
        <v>4</v>
      </c>
      <c r="B583" s="54">
        <f t="shared" ca="1" si="146"/>
        <v>0.58898069250760277</v>
      </c>
      <c r="C583" s="54">
        <v>19</v>
      </c>
      <c r="D583" s="54">
        <f t="shared" ca="1" si="147"/>
        <v>0.78433130607989321</v>
      </c>
      <c r="E583" s="54">
        <v>34</v>
      </c>
      <c r="F583" s="54">
        <f t="shared" ca="1" si="148"/>
        <v>0.88775431945107453</v>
      </c>
      <c r="G583" s="54">
        <v>49</v>
      </c>
      <c r="H583" s="54">
        <f t="shared" ca="1" si="149"/>
        <v>0.24514851071520893</v>
      </c>
      <c r="I583" s="54">
        <v>64</v>
      </c>
      <c r="J583" s="54">
        <f t="shared" ca="1" si="149"/>
        <v>9.5146059178948139E-2</v>
      </c>
      <c r="K583" s="57"/>
      <c r="L583" s="57"/>
      <c r="M583" s="57"/>
      <c r="N583" s="57"/>
      <c r="O583" s="57"/>
      <c r="P583" s="57"/>
      <c r="Q583" s="57"/>
      <c r="R583" s="57"/>
      <c r="S583" s="57"/>
      <c r="T583" s="57"/>
      <c r="U583" s="57"/>
    </row>
    <row r="584" spans="1:21" x14ac:dyDescent="0.15">
      <c r="A584" s="54">
        <v>5</v>
      </c>
      <c r="B584" s="54">
        <f t="shared" ca="1" si="146"/>
        <v>5.5266336380845882E-2</v>
      </c>
      <c r="C584" s="54">
        <v>20</v>
      </c>
      <c r="D584" s="54">
        <f t="shared" ca="1" si="147"/>
        <v>0.78702977760543202</v>
      </c>
      <c r="E584" s="54">
        <v>35</v>
      </c>
      <c r="F584" s="54">
        <f t="shared" ca="1" si="148"/>
        <v>2.6546379221517702E-2</v>
      </c>
      <c r="G584" s="54">
        <v>50</v>
      </c>
      <c r="H584" s="54">
        <f t="shared" ca="1" si="149"/>
        <v>0.43152422093600074</v>
      </c>
      <c r="I584" s="54">
        <v>65</v>
      </c>
      <c r="J584" s="54">
        <f t="shared" ca="1" si="149"/>
        <v>0.49755668862860047</v>
      </c>
      <c r="K584" s="57"/>
      <c r="L584" s="57"/>
      <c r="M584" s="57"/>
      <c r="N584" s="57"/>
      <c r="O584" s="57"/>
      <c r="P584" s="57"/>
      <c r="Q584" s="57"/>
      <c r="R584" s="57"/>
      <c r="S584" s="57"/>
      <c r="T584" s="57"/>
      <c r="U584" s="57"/>
    </row>
    <row r="585" spans="1:21" x14ac:dyDescent="0.15">
      <c r="A585" s="54">
        <v>6</v>
      </c>
      <c r="B585" s="54">
        <f t="shared" ca="1" si="146"/>
        <v>0.40322797996735127</v>
      </c>
      <c r="C585" s="54">
        <v>21</v>
      </c>
      <c r="D585" s="54">
        <f t="shared" ca="1" si="147"/>
        <v>0.39242184504191047</v>
      </c>
      <c r="E585" s="54">
        <v>36</v>
      </c>
      <c r="F585" s="54">
        <f t="shared" ca="1" si="148"/>
        <v>0.417692458907862</v>
      </c>
      <c r="G585" s="54">
        <v>51</v>
      </c>
      <c r="H585" s="54">
        <f t="shared" ca="1" si="149"/>
        <v>0.60664684422982074</v>
      </c>
      <c r="I585" s="54">
        <v>66</v>
      </c>
      <c r="J585" s="54">
        <f t="shared" ca="1" si="149"/>
        <v>0.46486309483112753</v>
      </c>
      <c r="K585" s="57"/>
      <c r="L585" s="57"/>
      <c r="M585" s="57"/>
      <c r="N585" s="57"/>
      <c r="O585" s="57"/>
      <c r="P585" s="57"/>
      <c r="Q585" s="57"/>
      <c r="R585" s="57"/>
      <c r="S585" s="57"/>
      <c r="T585" s="57"/>
      <c r="U585" s="57"/>
    </row>
    <row r="586" spans="1:21" x14ac:dyDescent="0.15">
      <c r="A586" s="54">
        <v>7</v>
      </c>
      <c r="B586" s="54">
        <f t="shared" ca="1" si="146"/>
        <v>0.80905111084545611</v>
      </c>
      <c r="C586" s="54">
        <v>22</v>
      </c>
      <c r="D586" s="54">
        <f t="shared" ca="1" si="147"/>
        <v>2.7562494128613335E-2</v>
      </c>
      <c r="E586" s="54">
        <v>37</v>
      </c>
      <c r="F586" s="54">
        <f t="shared" ca="1" si="148"/>
        <v>0.82658349466141967</v>
      </c>
      <c r="G586" s="54">
        <v>52</v>
      </c>
      <c r="H586" s="54">
        <f t="shared" ca="1" si="149"/>
        <v>0.10530773570707475</v>
      </c>
      <c r="I586" s="54">
        <v>67</v>
      </c>
      <c r="J586" s="54">
        <f t="shared" ca="1" si="149"/>
        <v>8.5963794020074591E-2</v>
      </c>
      <c r="K586" s="57"/>
      <c r="L586" s="57"/>
      <c r="M586" s="57"/>
      <c r="N586" s="57"/>
      <c r="O586" s="57"/>
      <c r="P586" s="57"/>
      <c r="Q586" s="57"/>
      <c r="R586" s="57"/>
      <c r="S586" s="57"/>
      <c r="T586" s="57"/>
      <c r="U586" s="57"/>
    </row>
    <row r="587" spans="1:21" x14ac:dyDescent="0.15">
      <c r="A587" s="54">
        <v>8</v>
      </c>
      <c r="B587" s="54">
        <f t="shared" ca="1" si="146"/>
        <v>0.14711409748368021</v>
      </c>
      <c r="C587" s="54">
        <v>23</v>
      </c>
      <c r="D587" s="54">
        <f t="shared" ca="1" si="147"/>
        <v>0.84272317887385739</v>
      </c>
      <c r="E587" s="54">
        <v>38</v>
      </c>
      <c r="F587" s="54">
        <f t="shared" ca="1" si="148"/>
        <v>0.4025842719707825</v>
      </c>
      <c r="G587" s="54">
        <v>53</v>
      </c>
      <c r="H587" s="54">
        <f t="shared" ca="1" si="149"/>
        <v>0.7476757988524716</v>
      </c>
      <c r="I587" s="54">
        <v>68</v>
      </c>
      <c r="J587" s="54">
        <f t="shared" ca="1" si="149"/>
        <v>0.78445646433042149</v>
      </c>
      <c r="K587" s="57"/>
      <c r="L587" s="57"/>
      <c r="M587" s="57"/>
      <c r="N587" s="57"/>
      <c r="O587" s="57"/>
      <c r="P587" s="57"/>
      <c r="Q587" s="57"/>
      <c r="R587" s="57"/>
      <c r="S587" s="57"/>
      <c r="T587" s="57"/>
      <c r="U587" s="57"/>
    </row>
    <row r="588" spans="1:21" x14ac:dyDescent="0.15">
      <c r="A588" s="54">
        <v>9</v>
      </c>
      <c r="B588" s="54">
        <f t="shared" ca="1" si="146"/>
        <v>0.18692329425230669</v>
      </c>
      <c r="C588" s="54">
        <v>24</v>
      </c>
      <c r="D588" s="54">
        <f t="shared" ca="1" si="147"/>
        <v>0.24559548661916319</v>
      </c>
      <c r="E588" s="54">
        <v>39</v>
      </c>
      <c r="F588" s="54">
        <f t="shared" ca="1" si="148"/>
        <v>0.15009632983174526</v>
      </c>
      <c r="G588" s="54">
        <v>54</v>
      </c>
      <c r="H588" s="54">
        <f t="shared" ca="1" si="149"/>
        <v>0.16873967936371603</v>
      </c>
      <c r="I588" s="54">
        <v>69</v>
      </c>
      <c r="J588" s="54">
        <f t="shared" ca="1" si="149"/>
        <v>0.41795944533110718</v>
      </c>
      <c r="K588" s="57"/>
      <c r="L588" s="57"/>
      <c r="M588" s="57"/>
      <c r="N588" s="57"/>
      <c r="O588" s="57"/>
      <c r="P588" s="57"/>
      <c r="Q588" s="57"/>
      <c r="R588" s="57"/>
      <c r="S588" s="57"/>
      <c r="T588" s="57"/>
      <c r="U588" s="57"/>
    </row>
    <row r="589" spans="1:21" x14ac:dyDescent="0.15">
      <c r="A589" s="54">
        <v>10</v>
      </c>
      <c r="B589" s="54">
        <f t="shared" ca="1" si="146"/>
        <v>0.41798278403609357</v>
      </c>
      <c r="C589" s="54">
        <v>25</v>
      </c>
      <c r="D589" s="54">
        <f ca="1">RAND()</f>
        <v>2.4028471739878654E-5</v>
      </c>
      <c r="E589" s="54">
        <v>40</v>
      </c>
      <c r="F589" s="54">
        <f t="shared" ca="1" si="148"/>
        <v>0.26773203991888006</v>
      </c>
      <c r="G589" s="54">
        <v>55</v>
      </c>
      <c r="H589" s="54">
        <f t="shared" ca="1" si="149"/>
        <v>0.33191510822128645</v>
      </c>
      <c r="I589" s="54">
        <v>70</v>
      </c>
      <c r="J589" s="54">
        <f t="shared" ca="1" si="149"/>
        <v>0.29038337796436664</v>
      </c>
      <c r="K589" s="57"/>
      <c r="L589" s="57"/>
      <c r="M589" s="57"/>
      <c r="N589" s="57"/>
      <c r="O589" s="57"/>
      <c r="P589" s="57"/>
      <c r="Q589" s="57"/>
      <c r="R589" s="57"/>
      <c r="S589" s="57"/>
      <c r="T589" s="57"/>
      <c r="U589" s="57"/>
    </row>
    <row r="590" spans="1:21" x14ac:dyDescent="0.15">
      <c r="A590" s="54">
        <v>11</v>
      </c>
      <c r="B590" s="54">
        <f t="shared" ca="1" si="146"/>
        <v>0.53992711489172651</v>
      </c>
      <c r="C590" s="54">
        <v>26</v>
      </c>
      <c r="D590" s="54">
        <f ca="1">RAND()</f>
        <v>0.49943844783190616</v>
      </c>
      <c r="E590" s="54">
        <v>41</v>
      </c>
      <c r="F590" s="54">
        <f t="shared" ca="1" si="148"/>
        <v>0.81865119411848331</v>
      </c>
      <c r="G590" s="54">
        <v>56</v>
      </c>
      <c r="H590" s="54">
        <f t="shared" ca="1" si="149"/>
        <v>0.16138193009426627</v>
      </c>
      <c r="I590" s="54">
        <v>71</v>
      </c>
      <c r="J590" s="54">
        <f t="shared" ca="1" si="149"/>
        <v>0.672946750550802</v>
      </c>
      <c r="K590" s="57"/>
      <c r="L590" s="57"/>
      <c r="M590" s="57"/>
      <c r="N590" s="57"/>
      <c r="O590" s="57"/>
      <c r="P590" s="57"/>
      <c r="Q590" s="57"/>
      <c r="R590" s="57"/>
      <c r="S590" s="57"/>
      <c r="T590" s="57"/>
      <c r="U590" s="57"/>
    </row>
    <row r="591" spans="1:21" x14ac:dyDescent="0.15">
      <c r="A591" s="54">
        <v>12</v>
      </c>
      <c r="B591" s="54">
        <f t="shared" ca="1" si="146"/>
        <v>0.80333960630693024</v>
      </c>
      <c r="C591" s="54">
        <v>27</v>
      </c>
      <c r="D591" s="54">
        <f ca="1">RAND()</f>
        <v>0.36241143331266179</v>
      </c>
      <c r="E591" s="54">
        <v>42</v>
      </c>
      <c r="F591" s="54">
        <f t="shared" ca="1" si="148"/>
        <v>0.68539769603216383</v>
      </c>
      <c r="G591" s="54">
        <v>57</v>
      </c>
      <c r="H591" s="54">
        <f t="shared" ca="1" si="149"/>
        <v>0.71708528297307395</v>
      </c>
      <c r="I591" s="54">
        <v>72</v>
      </c>
      <c r="J591" s="54">
        <f t="shared" ca="1" si="149"/>
        <v>0.67198367643614976</v>
      </c>
      <c r="K591" s="57"/>
      <c r="L591" s="57"/>
      <c r="M591" s="57"/>
      <c r="N591" s="57"/>
      <c r="O591" s="57"/>
      <c r="P591" s="57"/>
      <c r="Q591" s="57"/>
      <c r="R591" s="57"/>
      <c r="S591" s="57"/>
      <c r="T591" s="57"/>
      <c r="U591" s="57"/>
    </row>
    <row r="592" spans="1:21" x14ac:dyDescent="0.15">
      <c r="A592" s="54">
        <v>13</v>
      </c>
      <c r="B592" s="54">
        <f t="shared" ca="1" si="146"/>
        <v>8.2835391895849542E-2</v>
      </c>
      <c r="C592" s="54">
        <v>28</v>
      </c>
      <c r="D592" s="54">
        <f t="shared" ref="D592:D594" ca="1" si="150">RAND()</f>
        <v>1.9672271199127955E-2</v>
      </c>
      <c r="E592" s="54">
        <v>43</v>
      </c>
      <c r="F592" s="54">
        <f t="shared" ca="1" si="148"/>
        <v>0.76766794788099013</v>
      </c>
      <c r="G592" s="54">
        <v>58</v>
      </c>
      <c r="H592" s="54">
        <f t="shared" ca="1" si="149"/>
        <v>0.93026650800282051</v>
      </c>
      <c r="I592" s="54">
        <v>73</v>
      </c>
      <c r="J592" s="54">
        <f t="shared" ca="1" si="149"/>
        <v>0.10639125650572379</v>
      </c>
      <c r="K592" s="57"/>
      <c r="L592" s="57"/>
      <c r="M592" s="57"/>
      <c r="N592" s="57"/>
      <c r="O592" s="57"/>
      <c r="P592" s="57"/>
      <c r="Q592" s="57"/>
      <c r="R592" s="57"/>
      <c r="S592" s="57"/>
      <c r="T592" s="57"/>
      <c r="U592" s="57"/>
    </row>
    <row r="593" spans="1:21" x14ac:dyDescent="0.15">
      <c r="A593" s="54">
        <v>14</v>
      </c>
      <c r="B593" s="54">
        <f t="shared" ca="1" si="146"/>
        <v>0.74256783358897449</v>
      </c>
      <c r="C593" s="54">
        <v>29</v>
      </c>
      <c r="D593" s="54">
        <f t="shared" ca="1" si="150"/>
        <v>0.59596717562741308</v>
      </c>
      <c r="E593" s="54">
        <v>44</v>
      </c>
      <c r="F593" s="54">
        <f t="shared" ca="1" si="148"/>
        <v>0.57165369908755792</v>
      </c>
      <c r="G593" s="54">
        <v>59</v>
      </c>
      <c r="H593" s="54">
        <f t="shared" ca="1" si="149"/>
        <v>4.865940969991378E-4</v>
      </c>
      <c r="I593" s="54">
        <v>74</v>
      </c>
      <c r="J593" s="54">
        <f t="shared" ca="1" si="149"/>
        <v>0.57348359758668643</v>
      </c>
      <c r="L593" s="57"/>
      <c r="M593" s="57"/>
      <c r="N593" s="57"/>
      <c r="O593" s="57"/>
      <c r="P593" s="57"/>
      <c r="Q593" s="57"/>
      <c r="R593" s="57"/>
      <c r="S593" s="57"/>
      <c r="T593" s="57"/>
      <c r="U593" s="57"/>
    </row>
    <row r="594" spans="1:21" x14ac:dyDescent="0.15">
      <c r="A594" s="54">
        <v>15</v>
      </c>
      <c r="B594" s="54">
        <f t="shared" ca="1" si="146"/>
        <v>0.31047507968226651</v>
      </c>
      <c r="C594" s="54">
        <v>30</v>
      </c>
      <c r="D594" s="54">
        <f t="shared" ca="1" si="150"/>
        <v>0.23279250952950759</v>
      </c>
      <c r="E594" s="54">
        <v>45</v>
      </c>
      <c r="F594" s="54">
        <f t="shared" ca="1" si="148"/>
        <v>0.61279617665812391</v>
      </c>
      <c r="G594" s="54">
        <v>60</v>
      </c>
      <c r="H594" s="54">
        <f t="shared" ca="1" si="149"/>
        <v>0.57863204562988912</v>
      </c>
      <c r="I594" s="54">
        <v>75</v>
      </c>
      <c r="J594" s="54">
        <f t="shared" ca="1" si="149"/>
        <v>6.4252852121542414E-2</v>
      </c>
      <c r="L594" s="57"/>
      <c r="M594" s="57"/>
      <c r="N594" s="57"/>
      <c r="O594" s="57"/>
      <c r="P594" s="57"/>
      <c r="Q594" s="57"/>
      <c r="R594" s="57"/>
      <c r="S594" s="57"/>
      <c r="T594" s="57"/>
      <c r="U594" s="57"/>
    </row>
    <row r="595" spans="1:21" x14ac:dyDescent="0.15">
      <c r="K595" s="54">
        <v>30</v>
      </c>
      <c r="L595" s="57"/>
      <c r="M595" s="57"/>
      <c r="N595" s="57"/>
      <c r="O595" s="57"/>
      <c r="P595" s="57"/>
      <c r="Q595" s="57"/>
      <c r="R595" s="57"/>
      <c r="S595" s="57"/>
      <c r="T595" s="57"/>
      <c r="U595" s="57"/>
    </row>
    <row r="600" spans="1:21" x14ac:dyDescent="0.15">
      <c r="A600" s="54">
        <v>1</v>
      </c>
      <c r="B600" s="54">
        <f t="shared" ref="B600:B614" ca="1" si="151">RAND()</f>
        <v>0.76005115557623448</v>
      </c>
      <c r="C600" s="54">
        <v>16</v>
      </c>
      <c r="D600" s="54">
        <f t="shared" ref="D600:D608" ca="1" si="152">RAND()</f>
        <v>0.54729364194116092</v>
      </c>
      <c r="E600" s="54">
        <v>31</v>
      </c>
      <c r="F600" s="54">
        <f t="shared" ref="F600:F614" ca="1" si="153">RAND()</f>
        <v>0.59962885761624551</v>
      </c>
      <c r="G600" s="54">
        <v>46</v>
      </c>
      <c r="H600" s="54">
        <f t="shared" ref="H600:J614" ca="1" si="154">RAND()</f>
        <v>0.84768230377724052</v>
      </c>
      <c r="I600" s="54">
        <v>61</v>
      </c>
      <c r="J600" s="54">
        <f t="shared" ca="1" si="154"/>
        <v>0.63030844790817309</v>
      </c>
      <c r="L600" s="57"/>
      <c r="M600" s="57"/>
      <c r="N600" s="57"/>
      <c r="O600" s="57"/>
      <c r="P600" s="57"/>
      <c r="Q600" s="57"/>
      <c r="R600" s="57"/>
      <c r="S600" s="57"/>
      <c r="T600" s="57"/>
      <c r="U600" s="57"/>
    </row>
    <row r="601" spans="1:21" x14ac:dyDescent="0.15">
      <c r="A601" s="54">
        <v>2</v>
      </c>
      <c r="B601" s="54">
        <f t="shared" ca="1" si="151"/>
        <v>0.72393163533656812</v>
      </c>
      <c r="C601" s="54">
        <v>17</v>
      </c>
      <c r="D601" s="54">
        <f t="shared" ca="1" si="152"/>
        <v>0.61478833227868912</v>
      </c>
      <c r="E601" s="54">
        <v>32</v>
      </c>
      <c r="F601" s="54">
        <f t="shared" ca="1" si="153"/>
        <v>0.92492442976501998</v>
      </c>
      <c r="G601" s="54">
        <v>47</v>
      </c>
      <c r="H601" s="54">
        <f t="shared" ca="1" si="154"/>
        <v>0.82551093789306706</v>
      </c>
      <c r="I601" s="54">
        <v>62</v>
      </c>
      <c r="J601" s="54">
        <f t="shared" ca="1" si="154"/>
        <v>6.1225364392814008E-3</v>
      </c>
      <c r="L601" s="57"/>
      <c r="M601" s="57"/>
      <c r="N601" s="57"/>
      <c r="O601" s="57"/>
      <c r="P601" s="57"/>
      <c r="Q601" s="57"/>
      <c r="R601" s="57"/>
      <c r="S601" s="57"/>
      <c r="T601" s="57"/>
      <c r="U601" s="57"/>
    </row>
    <row r="602" spans="1:21" x14ac:dyDescent="0.15">
      <c r="A602" s="54">
        <v>3</v>
      </c>
      <c r="B602" s="54">
        <f t="shared" ca="1" si="151"/>
        <v>0.73960648146441965</v>
      </c>
      <c r="C602" s="54">
        <v>18</v>
      </c>
      <c r="D602" s="54">
        <f t="shared" ca="1" si="152"/>
        <v>0.46785944480843955</v>
      </c>
      <c r="E602" s="54">
        <v>33</v>
      </c>
      <c r="F602" s="54">
        <f t="shared" ca="1" si="153"/>
        <v>0.77365474612307439</v>
      </c>
      <c r="G602" s="54">
        <v>48</v>
      </c>
      <c r="H602" s="54">
        <f t="shared" ca="1" si="154"/>
        <v>2.6334196568771673E-2</v>
      </c>
      <c r="I602" s="54">
        <v>63</v>
      </c>
      <c r="J602" s="54">
        <f t="shared" ca="1" si="154"/>
        <v>0.41117358595838638</v>
      </c>
      <c r="L602" s="57"/>
      <c r="M602" s="57"/>
      <c r="N602" s="57"/>
      <c r="O602" s="57"/>
      <c r="P602" s="57"/>
      <c r="Q602" s="57"/>
      <c r="R602" s="57"/>
      <c r="S602" s="57"/>
      <c r="T602" s="57"/>
      <c r="U602" s="57"/>
    </row>
    <row r="603" spans="1:21" x14ac:dyDescent="0.15">
      <c r="A603" s="54">
        <v>4</v>
      </c>
      <c r="B603" s="54">
        <f t="shared" ca="1" si="151"/>
        <v>6.9357924482737809E-2</v>
      </c>
      <c r="C603" s="54">
        <v>19</v>
      </c>
      <c r="D603" s="54">
        <f t="shared" ca="1" si="152"/>
        <v>0.10328751683327908</v>
      </c>
      <c r="E603" s="54">
        <v>34</v>
      </c>
      <c r="F603" s="54">
        <f t="shared" ca="1" si="153"/>
        <v>0.36495518992893539</v>
      </c>
      <c r="G603" s="54">
        <v>49</v>
      </c>
      <c r="H603" s="54">
        <f t="shared" ca="1" si="154"/>
        <v>0.60385744342085923</v>
      </c>
      <c r="I603" s="54">
        <v>64</v>
      </c>
      <c r="J603" s="54">
        <f t="shared" ca="1" si="154"/>
        <v>0.9496826973170287</v>
      </c>
      <c r="L603" s="57"/>
      <c r="M603" s="57"/>
      <c r="N603" s="57"/>
      <c r="O603" s="57"/>
      <c r="P603" s="57"/>
      <c r="Q603" s="57"/>
      <c r="R603" s="57"/>
      <c r="S603" s="57"/>
      <c r="T603" s="57"/>
      <c r="U603" s="57"/>
    </row>
    <row r="604" spans="1:21" x14ac:dyDescent="0.15">
      <c r="A604" s="54">
        <v>5</v>
      </c>
      <c r="B604" s="54">
        <f t="shared" ca="1" si="151"/>
        <v>0.77273145855334702</v>
      </c>
      <c r="C604" s="54">
        <v>20</v>
      </c>
      <c r="D604" s="54">
        <f t="shared" ca="1" si="152"/>
        <v>0.62233061734410788</v>
      </c>
      <c r="E604" s="54">
        <v>35</v>
      </c>
      <c r="F604" s="54">
        <f t="shared" ca="1" si="153"/>
        <v>0.29609324944531112</v>
      </c>
      <c r="G604" s="54">
        <v>50</v>
      </c>
      <c r="H604" s="54">
        <f t="shared" ca="1" si="154"/>
        <v>5.0447838020160507E-2</v>
      </c>
      <c r="I604" s="54">
        <v>65</v>
      </c>
      <c r="J604" s="54">
        <f t="shared" ca="1" si="154"/>
        <v>0.32090188482989424</v>
      </c>
      <c r="L604" s="57"/>
      <c r="M604" s="57"/>
      <c r="N604" s="57"/>
      <c r="O604" s="57"/>
      <c r="P604" s="57"/>
      <c r="Q604" s="57"/>
      <c r="R604" s="57"/>
      <c r="S604" s="57"/>
      <c r="T604" s="57"/>
      <c r="U604" s="57"/>
    </row>
    <row r="605" spans="1:21" x14ac:dyDescent="0.15">
      <c r="A605" s="54">
        <v>6</v>
      </c>
      <c r="B605" s="54">
        <f t="shared" ca="1" si="151"/>
        <v>0.70566608086898797</v>
      </c>
      <c r="C605" s="54">
        <v>21</v>
      </c>
      <c r="D605" s="54">
        <f t="shared" ca="1" si="152"/>
        <v>0.88325011169925771</v>
      </c>
      <c r="E605" s="54">
        <v>36</v>
      </c>
      <c r="F605" s="54">
        <f t="shared" ca="1" si="153"/>
        <v>9.5276568796648475E-2</v>
      </c>
      <c r="G605" s="54">
        <v>51</v>
      </c>
      <c r="H605" s="54">
        <f t="shared" ca="1" si="154"/>
        <v>0.14507114139865396</v>
      </c>
      <c r="I605" s="54">
        <v>66</v>
      </c>
      <c r="J605" s="54">
        <f t="shared" ca="1" si="154"/>
        <v>0.28676824570517823</v>
      </c>
      <c r="L605" s="57"/>
      <c r="M605" s="57"/>
      <c r="N605" s="57"/>
      <c r="O605" s="57"/>
      <c r="P605" s="57"/>
      <c r="Q605" s="57"/>
      <c r="R605" s="57"/>
      <c r="S605" s="57"/>
      <c r="T605" s="57"/>
      <c r="U605" s="57"/>
    </row>
    <row r="606" spans="1:21" x14ac:dyDescent="0.15">
      <c r="A606" s="54">
        <v>7</v>
      </c>
      <c r="B606" s="54">
        <f t="shared" ca="1" si="151"/>
        <v>0.11970499207626784</v>
      </c>
      <c r="C606" s="54">
        <v>22</v>
      </c>
      <c r="D606" s="54">
        <f t="shared" ca="1" si="152"/>
        <v>0.12577562591380742</v>
      </c>
      <c r="E606" s="54">
        <v>37</v>
      </c>
      <c r="F606" s="54">
        <f t="shared" ca="1" si="153"/>
        <v>0.28776464196119289</v>
      </c>
      <c r="G606" s="54">
        <v>52</v>
      </c>
      <c r="H606" s="54">
        <f t="shared" ca="1" si="154"/>
        <v>0.85056333164283948</v>
      </c>
      <c r="I606" s="54">
        <v>67</v>
      </c>
      <c r="J606" s="54">
        <f t="shared" ca="1" si="154"/>
        <v>0.3681642977514793</v>
      </c>
      <c r="L606" s="57"/>
      <c r="M606" s="57"/>
      <c r="N606" s="57"/>
      <c r="O606" s="57"/>
      <c r="P606" s="57"/>
      <c r="Q606" s="57"/>
      <c r="R606" s="57"/>
      <c r="S606" s="57"/>
      <c r="T606" s="57"/>
      <c r="U606" s="57"/>
    </row>
    <row r="607" spans="1:21" x14ac:dyDescent="0.15">
      <c r="A607" s="54">
        <v>8</v>
      </c>
      <c r="B607" s="54">
        <f t="shared" ca="1" si="151"/>
        <v>0.57086934045617743</v>
      </c>
      <c r="C607" s="54">
        <v>23</v>
      </c>
      <c r="D607" s="54">
        <f t="shared" ca="1" si="152"/>
        <v>0.65992637346523653</v>
      </c>
      <c r="E607" s="54">
        <v>38</v>
      </c>
      <c r="F607" s="54">
        <f t="shared" ca="1" si="153"/>
        <v>0.56525180953301002</v>
      </c>
      <c r="G607" s="54">
        <v>53</v>
      </c>
      <c r="H607" s="54">
        <f t="shared" ca="1" si="154"/>
        <v>3.3409729886731965E-3</v>
      </c>
      <c r="I607" s="54">
        <v>68</v>
      </c>
      <c r="J607" s="54">
        <f t="shared" ca="1" si="154"/>
        <v>0.6044487934409094</v>
      </c>
      <c r="L607" s="57"/>
      <c r="M607" s="57"/>
      <c r="N607" s="57"/>
      <c r="O607" s="57"/>
      <c r="P607" s="57"/>
      <c r="Q607" s="57"/>
      <c r="R607" s="57"/>
      <c r="S607" s="57"/>
      <c r="T607" s="57"/>
      <c r="U607" s="57"/>
    </row>
    <row r="608" spans="1:21" x14ac:dyDescent="0.15">
      <c r="A608" s="54">
        <v>9</v>
      </c>
      <c r="B608" s="54">
        <f t="shared" ca="1" si="151"/>
        <v>3.6681488416578256E-2</v>
      </c>
      <c r="C608" s="54">
        <v>24</v>
      </c>
      <c r="D608" s="54">
        <f t="shared" ca="1" si="152"/>
        <v>0.36493672733021032</v>
      </c>
      <c r="E608" s="54">
        <v>39</v>
      </c>
      <c r="F608" s="54">
        <f t="shared" ca="1" si="153"/>
        <v>0.86490172807186916</v>
      </c>
      <c r="G608" s="54">
        <v>54</v>
      </c>
      <c r="H608" s="54">
        <f t="shared" ca="1" si="154"/>
        <v>0.18651822452659117</v>
      </c>
      <c r="I608" s="54">
        <v>69</v>
      </c>
      <c r="J608" s="54">
        <f t="shared" ca="1" si="154"/>
        <v>0.55115329861027695</v>
      </c>
      <c r="L608" s="57"/>
      <c r="M608" s="57"/>
      <c r="N608" s="57"/>
      <c r="O608" s="57"/>
      <c r="P608" s="57"/>
      <c r="Q608" s="57"/>
      <c r="R608" s="57"/>
      <c r="S608" s="57"/>
      <c r="T608" s="57"/>
      <c r="U608" s="57"/>
    </row>
    <row r="609" spans="1:21" x14ac:dyDescent="0.15">
      <c r="A609" s="54">
        <v>10</v>
      </c>
      <c r="B609" s="54">
        <f t="shared" ca="1" si="151"/>
        <v>0.99620598752954814</v>
      </c>
      <c r="C609" s="54">
        <v>25</v>
      </c>
      <c r="D609" s="54">
        <f ca="1">RAND()</f>
        <v>0.79363693596844198</v>
      </c>
      <c r="E609" s="54">
        <v>40</v>
      </c>
      <c r="F609" s="54">
        <f t="shared" ca="1" si="153"/>
        <v>0.24996052683521919</v>
      </c>
      <c r="G609" s="54">
        <v>55</v>
      </c>
      <c r="H609" s="54">
        <f t="shared" ca="1" si="154"/>
        <v>0.45242875821882955</v>
      </c>
      <c r="I609" s="54">
        <v>70</v>
      </c>
      <c r="J609" s="54">
        <f t="shared" ca="1" si="154"/>
        <v>0.2314149820414767</v>
      </c>
      <c r="L609" s="57"/>
      <c r="M609" s="57"/>
      <c r="N609" s="57"/>
      <c r="O609" s="57"/>
      <c r="P609" s="57"/>
      <c r="Q609" s="57"/>
      <c r="R609" s="57"/>
      <c r="S609" s="57"/>
      <c r="T609" s="57"/>
      <c r="U609" s="57"/>
    </row>
    <row r="610" spans="1:21" x14ac:dyDescent="0.15">
      <c r="A610" s="54">
        <v>11</v>
      </c>
      <c r="B610" s="54">
        <f t="shared" ca="1" si="151"/>
        <v>0.9175309397831739</v>
      </c>
      <c r="C610" s="54">
        <v>26</v>
      </c>
      <c r="D610" s="54">
        <f ca="1">RAND()</f>
        <v>0.87358939448846007</v>
      </c>
      <c r="E610" s="54">
        <v>41</v>
      </c>
      <c r="F610" s="54">
        <f t="shared" ca="1" si="153"/>
        <v>0.13719998735474948</v>
      </c>
      <c r="G610" s="54">
        <v>56</v>
      </c>
      <c r="H610" s="54">
        <f t="shared" ca="1" si="154"/>
        <v>0.12481430826101414</v>
      </c>
      <c r="I610" s="54">
        <v>71</v>
      </c>
      <c r="J610" s="54">
        <f t="shared" ca="1" si="154"/>
        <v>0.26950519717234644</v>
      </c>
      <c r="L610" s="57"/>
      <c r="M610" s="57"/>
      <c r="N610" s="57"/>
      <c r="O610" s="57"/>
      <c r="P610" s="57"/>
      <c r="Q610" s="57"/>
      <c r="R610" s="57"/>
      <c r="S610" s="57"/>
      <c r="T610" s="57"/>
      <c r="U610" s="57"/>
    </row>
    <row r="611" spans="1:21" x14ac:dyDescent="0.15">
      <c r="A611" s="54">
        <v>12</v>
      </c>
      <c r="B611" s="54">
        <f t="shared" ca="1" si="151"/>
        <v>0.94475919853854962</v>
      </c>
      <c r="C611" s="54">
        <v>27</v>
      </c>
      <c r="D611" s="54">
        <f ca="1">RAND()</f>
        <v>0.74313974950543604</v>
      </c>
      <c r="E611" s="54">
        <v>42</v>
      </c>
      <c r="F611" s="54">
        <f t="shared" ca="1" si="153"/>
        <v>4.8792924484449052E-2</v>
      </c>
      <c r="G611" s="54">
        <v>57</v>
      </c>
      <c r="H611" s="54">
        <f t="shared" ca="1" si="154"/>
        <v>0.55673321697234013</v>
      </c>
      <c r="I611" s="54">
        <v>72</v>
      </c>
      <c r="J611" s="54">
        <f t="shared" ca="1" si="154"/>
        <v>0.67411109296786909</v>
      </c>
      <c r="L611" s="57"/>
      <c r="M611" s="57"/>
      <c r="N611" s="57"/>
      <c r="O611" s="57"/>
      <c r="P611" s="57"/>
      <c r="Q611" s="57"/>
      <c r="R611" s="57"/>
      <c r="S611" s="57"/>
      <c r="T611" s="57"/>
      <c r="U611" s="57"/>
    </row>
    <row r="612" spans="1:21" x14ac:dyDescent="0.15">
      <c r="A612" s="54">
        <v>13</v>
      </c>
      <c r="B612" s="54">
        <f t="shared" ca="1" si="151"/>
        <v>0.48916197899045488</v>
      </c>
      <c r="C612" s="54">
        <v>28</v>
      </c>
      <c r="D612" s="54">
        <f t="shared" ref="D612:D614" ca="1" si="155">RAND()</f>
        <v>0.39480959779676372</v>
      </c>
      <c r="E612" s="54">
        <v>43</v>
      </c>
      <c r="F612" s="54">
        <f t="shared" ca="1" si="153"/>
        <v>0.15102665994324516</v>
      </c>
      <c r="G612" s="54">
        <v>58</v>
      </c>
      <c r="H612" s="54">
        <f t="shared" ca="1" si="154"/>
        <v>0.56231862003494448</v>
      </c>
      <c r="I612" s="54">
        <v>73</v>
      </c>
      <c r="J612" s="54">
        <f t="shared" ca="1" si="154"/>
        <v>0.28778651605730465</v>
      </c>
      <c r="L612" s="57"/>
      <c r="M612" s="57"/>
      <c r="N612" s="57"/>
      <c r="O612" s="57"/>
      <c r="P612" s="57"/>
      <c r="Q612" s="57"/>
      <c r="R612" s="57"/>
      <c r="S612" s="57"/>
      <c r="T612" s="57"/>
      <c r="U612" s="57"/>
    </row>
    <row r="613" spans="1:21" x14ac:dyDescent="0.15">
      <c r="A613" s="54">
        <v>14</v>
      </c>
      <c r="B613" s="54">
        <f t="shared" ca="1" si="151"/>
        <v>0.75666827443146201</v>
      </c>
      <c r="C613" s="54">
        <v>29</v>
      </c>
      <c r="D613" s="54">
        <f t="shared" ca="1" si="155"/>
        <v>0.50819129261544116</v>
      </c>
      <c r="E613" s="54">
        <v>44</v>
      </c>
      <c r="F613" s="54">
        <f t="shared" ca="1" si="153"/>
        <v>0.20446267885023361</v>
      </c>
      <c r="G613" s="54">
        <v>59</v>
      </c>
      <c r="H613" s="54">
        <f t="shared" ca="1" si="154"/>
        <v>0.75793540740216803</v>
      </c>
      <c r="I613" s="54">
        <v>74</v>
      </c>
      <c r="J613" s="54">
        <f t="shared" ca="1" si="154"/>
        <v>0.99501406243297652</v>
      </c>
      <c r="L613" s="57"/>
      <c r="M613" s="57"/>
      <c r="N613" s="57"/>
      <c r="O613" s="57"/>
      <c r="P613" s="57"/>
      <c r="Q613" s="57"/>
      <c r="R613" s="57"/>
      <c r="S613" s="57"/>
      <c r="T613" s="57"/>
      <c r="U613" s="57"/>
    </row>
    <row r="614" spans="1:21" x14ac:dyDescent="0.15">
      <c r="A614" s="54">
        <v>15</v>
      </c>
      <c r="B614" s="54">
        <f t="shared" ca="1" si="151"/>
        <v>0.60353532327622084</v>
      </c>
      <c r="C614" s="54">
        <v>30</v>
      </c>
      <c r="D614" s="54">
        <f t="shared" ca="1" si="155"/>
        <v>0.2072859269012578</v>
      </c>
      <c r="E614" s="54">
        <v>45</v>
      </c>
      <c r="F614" s="54">
        <f t="shared" ca="1" si="153"/>
        <v>0.33757078025023057</v>
      </c>
      <c r="G614" s="54">
        <v>60</v>
      </c>
      <c r="H614" s="54">
        <f t="shared" ca="1" si="154"/>
        <v>0.63265128851638253</v>
      </c>
      <c r="I614" s="54">
        <v>75</v>
      </c>
      <c r="J614" s="54">
        <f t="shared" ca="1" si="154"/>
        <v>0.51524254420341831</v>
      </c>
      <c r="L614" s="57"/>
      <c r="M614" s="57"/>
      <c r="N614" s="57"/>
      <c r="O614" s="57"/>
      <c r="P614" s="57"/>
      <c r="Q614" s="57"/>
      <c r="R614" s="57"/>
      <c r="S614" s="57"/>
      <c r="T614" s="57"/>
      <c r="U614" s="57"/>
    </row>
    <row r="615" spans="1:21" x14ac:dyDescent="0.15">
      <c r="K615" s="54">
        <v>31</v>
      </c>
      <c r="L615" s="57"/>
      <c r="M615" s="57"/>
      <c r="N615" s="57"/>
      <c r="O615" s="57"/>
      <c r="P615" s="57"/>
      <c r="Q615" s="57"/>
      <c r="R615" s="57"/>
      <c r="S615" s="57"/>
      <c r="T615" s="57"/>
      <c r="U615" s="57"/>
    </row>
    <row r="620" spans="1:21" x14ac:dyDescent="0.15">
      <c r="A620" s="54">
        <v>1</v>
      </c>
      <c r="B620" s="54">
        <f t="shared" ref="B620:B634" ca="1" si="156">RAND()</f>
        <v>0.13435434185981032</v>
      </c>
      <c r="C620" s="54">
        <v>16</v>
      </c>
      <c r="D620" s="54">
        <f t="shared" ref="D620:D628" ca="1" si="157">RAND()</f>
        <v>0.25831633160997536</v>
      </c>
      <c r="E620" s="54">
        <v>31</v>
      </c>
      <c r="F620" s="54">
        <f t="shared" ref="F620:F634" ca="1" si="158">RAND()</f>
        <v>0.4661362330623241</v>
      </c>
      <c r="G620" s="54">
        <v>46</v>
      </c>
      <c r="H620" s="54">
        <f t="shared" ref="H620:J634" ca="1" si="159">RAND()</f>
        <v>0.23111113358162294</v>
      </c>
      <c r="I620" s="54">
        <v>61</v>
      </c>
      <c r="J620" s="54">
        <f t="shared" ca="1" si="159"/>
        <v>0.51015741424168293</v>
      </c>
      <c r="L620" s="57"/>
      <c r="M620" s="57"/>
      <c r="N620" s="57"/>
      <c r="O620" s="57"/>
      <c r="P620" s="57"/>
      <c r="Q620" s="57"/>
      <c r="R620" s="57"/>
      <c r="S620" s="57"/>
      <c r="T620" s="57"/>
      <c r="U620" s="57"/>
    </row>
    <row r="621" spans="1:21" x14ac:dyDescent="0.15">
      <c r="A621" s="54">
        <v>2</v>
      </c>
      <c r="B621" s="54">
        <f t="shared" ca="1" si="156"/>
        <v>0.64688631581464884</v>
      </c>
      <c r="C621" s="54">
        <v>17</v>
      </c>
      <c r="D621" s="54">
        <f t="shared" ca="1" si="157"/>
        <v>0.96947331053870378</v>
      </c>
      <c r="E621" s="54">
        <v>32</v>
      </c>
      <c r="F621" s="54">
        <f t="shared" ca="1" si="158"/>
        <v>8.6938367805356798E-2</v>
      </c>
      <c r="G621" s="54">
        <v>47</v>
      </c>
      <c r="H621" s="54">
        <f t="shared" ca="1" si="159"/>
        <v>0.8770785340850954</v>
      </c>
      <c r="I621" s="54">
        <v>62</v>
      </c>
      <c r="J621" s="54">
        <f t="shared" ca="1" si="159"/>
        <v>0.86413726664927171</v>
      </c>
      <c r="L621" s="57"/>
      <c r="M621" s="57"/>
      <c r="N621" s="57"/>
      <c r="O621" s="57"/>
      <c r="P621" s="57"/>
      <c r="Q621" s="57"/>
      <c r="R621" s="57"/>
      <c r="S621" s="57"/>
      <c r="T621" s="57"/>
      <c r="U621" s="57"/>
    </row>
    <row r="622" spans="1:21" x14ac:dyDescent="0.15">
      <c r="A622" s="54">
        <v>3</v>
      </c>
      <c r="B622" s="54">
        <f t="shared" ca="1" si="156"/>
        <v>0.11677420862002885</v>
      </c>
      <c r="C622" s="54">
        <v>18</v>
      </c>
      <c r="D622" s="54">
        <f t="shared" ca="1" si="157"/>
        <v>0.86557740830717855</v>
      </c>
      <c r="E622" s="54">
        <v>33</v>
      </c>
      <c r="F622" s="54">
        <f t="shared" ca="1" si="158"/>
        <v>0.55869240424706612</v>
      </c>
      <c r="G622" s="54">
        <v>48</v>
      </c>
      <c r="H622" s="54">
        <f t="shared" ca="1" si="159"/>
        <v>0.1832730714735894</v>
      </c>
      <c r="I622" s="54">
        <v>63</v>
      </c>
      <c r="J622" s="54">
        <f t="shared" ca="1" si="159"/>
        <v>0.19530730187170309</v>
      </c>
      <c r="L622" s="57"/>
      <c r="M622" s="57"/>
      <c r="N622" s="57"/>
      <c r="O622" s="57"/>
      <c r="P622" s="57"/>
      <c r="Q622" s="57"/>
      <c r="R622" s="57"/>
      <c r="S622" s="57"/>
      <c r="T622" s="57"/>
      <c r="U622" s="57"/>
    </row>
    <row r="623" spans="1:21" x14ac:dyDescent="0.15">
      <c r="A623" s="54">
        <v>4</v>
      </c>
      <c r="B623" s="54">
        <f t="shared" ca="1" si="156"/>
        <v>0.41006791176775859</v>
      </c>
      <c r="C623" s="54">
        <v>19</v>
      </c>
      <c r="D623" s="54">
        <f t="shared" ca="1" si="157"/>
        <v>8.0148009875630422E-2</v>
      </c>
      <c r="E623" s="54">
        <v>34</v>
      </c>
      <c r="F623" s="54">
        <f t="shared" ca="1" si="158"/>
        <v>0.95322591315438954</v>
      </c>
      <c r="G623" s="54">
        <v>49</v>
      </c>
      <c r="H623" s="54">
        <f t="shared" ca="1" si="159"/>
        <v>0.94171655316107394</v>
      </c>
      <c r="I623" s="54">
        <v>64</v>
      </c>
      <c r="J623" s="54">
        <f t="shared" ca="1" si="159"/>
        <v>0.4191813546279316</v>
      </c>
      <c r="L623" s="57"/>
      <c r="M623" s="57"/>
      <c r="N623" s="57"/>
      <c r="O623" s="57"/>
      <c r="P623" s="57"/>
      <c r="Q623" s="57"/>
      <c r="R623" s="57"/>
      <c r="S623" s="57"/>
      <c r="T623" s="57"/>
      <c r="U623" s="57"/>
    </row>
    <row r="624" spans="1:21" x14ac:dyDescent="0.15">
      <c r="A624" s="54">
        <v>5</v>
      </c>
      <c r="B624" s="54">
        <f t="shared" ca="1" si="156"/>
        <v>0.42186959927172074</v>
      </c>
      <c r="C624" s="54">
        <v>20</v>
      </c>
      <c r="D624" s="54">
        <f t="shared" ca="1" si="157"/>
        <v>0.58019045873139741</v>
      </c>
      <c r="E624" s="54">
        <v>35</v>
      </c>
      <c r="F624" s="54">
        <f t="shared" ca="1" si="158"/>
        <v>2.653517692151719E-3</v>
      </c>
      <c r="G624" s="54">
        <v>50</v>
      </c>
      <c r="H624" s="54">
        <f t="shared" ca="1" si="159"/>
        <v>7.5398441919775516E-2</v>
      </c>
      <c r="I624" s="54">
        <v>65</v>
      </c>
      <c r="J624" s="54">
        <f t="shared" ca="1" si="159"/>
        <v>0.26496431192988823</v>
      </c>
      <c r="L624" s="57"/>
      <c r="M624" s="57"/>
      <c r="N624" s="57"/>
      <c r="O624" s="57"/>
      <c r="P624" s="57"/>
      <c r="Q624" s="57"/>
      <c r="R624" s="57"/>
      <c r="S624" s="57"/>
      <c r="T624" s="57"/>
      <c r="U624" s="57"/>
    </row>
    <row r="625" spans="1:21" x14ac:dyDescent="0.15">
      <c r="A625" s="54">
        <v>6</v>
      </c>
      <c r="B625" s="54">
        <f t="shared" ca="1" si="156"/>
        <v>0.10233169814812393</v>
      </c>
      <c r="C625" s="54">
        <v>21</v>
      </c>
      <c r="D625" s="54">
        <f t="shared" ca="1" si="157"/>
        <v>0.3872653557971435</v>
      </c>
      <c r="E625" s="54">
        <v>36</v>
      </c>
      <c r="F625" s="54">
        <f t="shared" ca="1" si="158"/>
        <v>0.98536636060345806</v>
      </c>
      <c r="G625" s="54">
        <v>51</v>
      </c>
      <c r="H625" s="54">
        <f t="shared" ca="1" si="159"/>
        <v>0.53949122610498379</v>
      </c>
      <c r="I625" s="54">
        <v>66</v>
      </c>
      <c r="J625" s="54">
        <f t="shared" ca="1" si="159"/>
        <v>0.64313355365757818</v>
      </c>
      <c r="L625" s="57"/>
      <c r="M625" s="57"/>
      <c r="N625" s="57"/>
      <c r="O625" s="57"/>
      <c r="P625" s="57"/>
      <c r="Q625" s="57"/>
      <c r="R625" s="57"/>
      <c r="S625" s="57"/>
      <c r="T625" s="57"/>
      <c r="U625" s="57"/>
    </row>
    <row r="626" spans="1:21" x14ac:dyDescent="0.15">
      <c r="A626" s="54">
        <v>7</v>
      </c>
      <c r="B626" s="54">
        <f t="shared" ca="1" si="156"/>
        <v>9.0268191660573205E-2</v>
      </c>
      <c r="C626" s="54">
        <v>22</v>
      </c>
      <c r="D626" s="54">
        <f t="shared" ca="1" si="157"/>
        <v>4.8553445321917521E-2</v>
      </c>
      <c r="E626" s="54">
        <v>37</v>
      </c>
      <c r="F626" s="54">
        <f t="shared" ca="1" si="158"/>
        <v>0.35921787469620869</v>
      </c>
      <c r="G626" s="54">
        <v>52</v>
      </c>
      <c r="H626" s="54">
        <f t="shared" ca="1" si="159"/>
        <v>0.12396650384347896</v>
      </c>
      <c r="I626" s="54">
        <v>67</v>
      </c>
      <c r="J626" s="54">
        <f t="shared" ca="1" si="159"/>
        <v>0.8120466522904507</v>
      </c>
      <c r="L626" s="57"/>
      <c r="M626" s="57"/>
      <c r="N626" s="57"/>
      <c r="O626" s="57"/>
      <c r="P626" s="57"/>
      <c r="Q626" s="57"/>
      <c r="R626" s="57"/>
      <c r="S626" s="57"/>
      <c r="T626" s="57"/>
      <c r="U626" s="57"/>
    </row>
    <row r="627" spans="1:21" x14ac:dyDescent="0.15">
      <c r="A627" s="54">
        <v>8</v>
      </c>
      <c r="B627" s="54">
        <f t="shared" ca="1" si="156"/>
        <v>0.94315698555485383</v>
      </c>
      <c r="C627" s="54">
        <v>23</v>
      </c>
      <c r="D627" s="54">
        <f t="shared" ca="1" si="157"/>
        <v>0.9677113427128855</v>
      </c>
      <c r="E627" s="54">
        <v>38</v>
      </c>
      <c r="F627" s="54">
        <f t="shared" ca="1" si="158"/>
        <v>0.6203634483270406</v>
      </c>
      <c r="G627" s="54">
        <v>53</v>
      </c>
      <c r="H627" s="54">
        <f t="shared" ca="1" si="159"/>
        <v>0.1642369494472099</v>
      </c>
      <c r="I627" s="54">
        <v>68</v>
      </c>
      <c r="J627" s="54">
        <f t="shared" ca="1" si="159"/>
        <v>0.93845347382578559</v>
      </c>
      <c r="L627" s="57"/>
      <c r="M627" s="57"/>
      <c r="N627" s="57"/>
      <c r="O627" s="57"/>
      <c r="P627" s="57"/>
      <c r="Q627" s="57"/>
      <c r="R627" s="57"/>
      <c r="S627" s="57"/>
      <c r="T627" s="57"/>
      <c r="U627" s="57"/>
    </row>
    <row r="628" spans="1:21" x14ac:dyDescent="0.15">
      <c r="A628" s="54">
        <v>9</v>
      </c>
      <c r="B628" s="54">
        <f t="shared" ca="1" si="156"/>
        <v>0.56185406957276318</v>
      </c>
      <c r="C628" s="54">
        <v>24</v>
      </c>
      <c r="D628" s="54">
        <f t="shared" ca="1" si="157"/>
        <v>0.27222273309198686</v>
      </c>
      <c r="E628" s="54">
        <v>39</v>
      </c>
      <c r="F628" s="54">
        <f t="shared" ca="1" si="158"/>
        <v>0.13586696918167918</v>
      </c>
      <c r="G628" s="54">
        <v>54</v>
      </c>
      <c r="H628" s="54">
        <f t="shared" ca="1" si="159"/>
        <v>0.21617072079649646</v>
      </c>
      <c r="I628" s="54">
        <v>69</v>
      </c>
      <c r="J628" s="54">
        <f t="shared" ca="1" si="159"/>
        <v>0.76619790703578261</v>
      </c>
      <c r="L628" s="57"/>
      <c r="M628" s="57"/>
      <c r="N628" s="57"/>
      <c r="O628" s="57"/>
      <c r="P628" s="57"/>
      <c r="Q628" s="57"/>
      <c r="R628" s="57"/>
      <c r="S628" s="57"/>
      <c r="T628" s="57"/>
      <c r="U628" s="57"/>
    </row>
    <row r="629" spans="1:21" x14ac:dyDescent="0.15">
      <c r="A629" s="54">
        <v>10</v>
      </c>
      <c r="B629" s="54">
        <f t="shared" ca="1" si="156"/>
        <v>0.82170881758913372</v>
      </c>
      <c r="C629" s="54">
        <v>25</v>
      </c>
      <c r="D629" s="54">
        <f ca="1">RAND()</f>
        <v>0.37080105642354</v>
      </c>
      <c r="E629" s="54">
        <v>40</v>
      </c>
      <c r="F629" s="54">
        <f t="shared" ca="1" si="158"/>
        <v>1.2991721346080065E-2</v>
      </c>
      <c r="G629" s="54">
        <v>55</v>
      </c>
      <c r="H629" s="54">
        <f t="shared" ca="1" si="159"/>
        <v>0.94075307827263133</v>
      </c>
      <c r="I629" s="54">
        <v>70</v>
      </c>
      <c r="J629" s="54">
        <f t="shared" ca="1" si="159"/>
        <v>0.97978854657305814</v>
      </c>
      <c r="L629" s="57"/>
      <c r="M629" s="57"/>
      <c r="N629" s="57"/>
      <c r="O629" s="57"/>
      <c r="P629" s="57"/>
      <c r="Q629" s="57"/>
      <c r="R629" s="57"/>
      <c r="S629" s="57"/>
      <c r="T629" s="57"/>
      <c r="U629" s="57"/>
    </row>
    <row r="630" spans="1:21" x14ac:dyDescent="0.15">
      <c r="A630" s="54">
        <v>11</v>
      </c>
      <c r="B630" s="54">
        <f t="shared" ca="1" si="156"/>
        <v>0.17301950947861233</v>
      </c>
      <c r="C630" s="54">
        <v>26</v>
      </c>
      <c r="D630" s="54">
        <f ca="1">RAND()</f>
        <v>0.49685969632506732</v>
      </c>
      <c r="E630" s="54">
        <v>41</v>
      </c>
      <c r="F630" s="54">
        <f t="shared" ca="1" si="158"/>
        <v>0.74419269182046155</v>
      </c>
      <c r="G630" s="54">
        <v>56</v>
      </c>
      <c r="H630" s="54">
        <f t="shared" ca="1" si="159"/>
        <v>0.69997837989552569</v>
      </c>
      <c r="I630" s="54">
        <v>71</v>
      </c>
      <c r="J630" s="54">
        <f t="shared" ca="1" si="159"/>
        <v>0.86241002905829978</v>
      </c>
      <c r="L630" s="57"/>
      <c r="M630" s="57"/>
      <c r="N630" s="57"/>
      <c r="O630" s="57"/>
      <c r="P630" s="57"/>
      <c r="Q630" s="57"/>
      <c r="R630" s="57"/>
      <c r="S630" s="57"/>
      <c r="T630" s="57"/>
      <c r="U630" s="57"/>
    </row>
    <row r="631" spans="1:21" x14ac:dyDescent="0.15">
      <c r="A631" s="54">
        <v>12</v>
      </c>
      <c r="B631" s="54">
        <f t="shared" ca="1" si="156"/>
        <v>0.67325022133322454</v>
      </c>
      <c r="C631" s="54">
        <v>27</v>
      </c>
      <c r="D631" s="54">
        <f ca="1">RAND()</f>
        <v>0.10056725510582276</v>
      </c>
      <c r="E631" s="54">
        <v>42</v>
      </c>
      <c r="F631" s="54">
        <f t="shared" ca="1" si="158"/>
        <v>0.10004302331583226</v>
      </c>
      <c r="G631" s="54">
        <v>57</v>
      </c>
      <c r="H631" s="54">
        <f t="shared" ca="1" si="159"/>
        <v>0.66785294868609257</v>
      </c>
      <c r="I631" s="54">
        <v>72</v>
      </c>
      <c r="J631" s="54">
        <f t="shared" ca="1" si="159"/>
        <v>0.13196757132785808</v>
      </c>
      <c r="L631" s="57"/>
      <c r="M631" s="57"/>
      <c r="N631" s="57"/>
      <c r="O631" s="57"/>
      <c r="P631" s="57"/>
      <c r="Q631" s="57"/>
      <c r="R631" s="57"/>
      <c r="S631" s="57"/>
      <c r="T631" s="57"/>
      <c r="U631" s="57"/>
    </row>
    <row r="632" spans="1:21" x14ac:dyDescent="0.15">
      <c r="A632" s="54">
        <v>13</v>
      </c>
      <c r="B632" s="54">
        <f t="shared" ca="1" si="156"/>
        <v>0.78249566059754994</v>
      </c>
      <c r="C632" s="54">
        <v>28</v>
      </c>
      <c r="D632" s="54">
        <f t="shared" ref="D632:D634" ca="1" si="160">RAND()</f>
        <v>0.68981384041427418</v>
      </c>
      <c r="E632" s="54">
        <v>43</v>
      </c>
      <c r="F632" s="54">
        <f t="shared" ca="1" si="158"/>
        <v>0.99591851504208095</v>
      </c>
      <c r="G632" s="54">
        <v>58</v>
      </c>
      <c r="H632" s="54">
        <f t="shared" ca="1" si="159"/>
        <v>6.503535640930358E-2</v>
      </c>
      <c r="I632" s="54">
        <v>73</v>
      </c>
      <c r="J632" s="54">
        <f t="shared" ca="1" si="159"/>
        <v>0.52762803357723842</v>
      </c>
      <c r="L632" s="57"/>
      <c r="M632" s="57"/>
      <c r="N632" s="57"/>
      <c r="O632" s="57"/>
      <c r="P632" s="57"/>
      <c r="Q632" s="57"/>
      <c r="R632" s="57"/>
      <c r="S632" s="57"/>
      <c r="T632" s="57"/>
      <c r="U632" s="57"/>
    </row>
    <row r="633" spans="1:21" x14ac:dyDescent="0.15">
      <c r="A633" s="54">
        <v>14</v>
      </c>
      <c r="B633" s="54">
        <f t="shared" ca="1" si="156"/>
        <v>1.4249007170740957E-2</v>
      </c>
      <c r="C633" s="54">
        <v>29</v>
      </c>
      <c r="D633" s="54">
        <f t="shared" ca="1" si="160"/>
        <v>0.2086722402435669</v>
      </c>
      <c r="E633" s="54">
        <v>44</v>
      </c>
      <c r="F633" s="54">
        <f t="shared" ca="1" si="158"/>
        <v>0.6898930889006013</v>
      </c>
      <c r="G633" s="54">
        <v>59</v>
      </c>
      <c r="H633" s="54">
        <f t="shared" ca="1" si="159"/>
        <v>0.94206168533660239</v>
      </c>
      <c r="I633" s="54">
        <v>74</v>
      </c>
      <c r="J633" s="54">
        <f t="shared" ca="1" si="159"/>
        <v>0.13694289269070936</v>
      </c>
      <c r="L633" s="57"/>
      <c r="M633" s="57"/>
      <c r="N633" s="57"/>
      <c r="O633" s="57"/>
      <c r="P633" s="57"/>
      <c r="Q633" s="57"/>
      <c r="R633" s="57"/>
      <c r="S633" s="57"/>
      <c r="T633" s="57"/>
      <c r="U633" s="57"/>
    </row>
    <row r="634" spans="1:21" x14ac:dyDescent="0.15">
      <c r="A634" s="54">
        <v>15</v>
      </c>
      <c r="B634" s="54">
        <f t="shared" ca="1" si="156"/>
        <v>0.45823652414445237</v>
      </c>
      <c r="C634" s="54">
        <v>30</v>
      </c>
      <c r="D634" s="54">
        <f t="shared" ca="1" si="160"/>
        <v>0.55025313355724526</v>
      </c>
      <c r="E634" s="54">
        <v>45</v>
      </c>
      <c r="F634" s="54">
        <f t="shared" ca="1" si="158"/>
        <v>0.47856141398067098</v>
      </c>
      <c r="G634" s="54">
        <v>60</v>
      </c>
      <c r="H634" s="54">
        <f t="shared" ca="1" si="159"/>
        <v>0.9739300998989352</v>
      </c>
      <c r="I634" s="54">
        <v>75</v>
      </c>
      <c r="J634" s="54">
        <f t="shared" ca="1" si="159"/>
        <v>0.14680964406685004</v>
      </c>
      <c r="L634" s="57"/>
      <c r="M634" s="57"/>
      <c r="N634" s="57"/>
      <c r="O634" s="57"/>
      <c r="P634" s="57"/>
      <c r="Q634" s="57"/>
      <c r="R634" s="57"/>
      <c r="S634" s="57"/>
      <c r="T634" s="57"/>
      <c r="U634" s="57"/>
    </row>
    <row r="635" spans="1:21" x14ac:dyDescent="0.15">
      <c r="K635" s="54">
        <v>32</v>
      </c>
      <c r="L635" s="57"/>
      <c r="M635" s="57"/>
      <c r="N635" s="57"/>
      <c r="O635" s="57"/>
      <c r="P635" s="57"/>
      <c r="Q635" s="57"/>
      <c r="R635" s="57"/>
      <c r="S635" s="57"/>
      <c r="T635" s="57"/>
      <c r="U635" s="57"/>
    </row>
    <row r="640" spans="1:21" x14ac:dyDescent="0.15">
      <c r="A640" s="54">
        <v>1</v>
      </c>
      <c r="B640" s="54">
        <f t="shared" ref="B640:B654" ca="1" si="161">RAND()</f>
        <v>0.26682530089520728</v>
      </c>
      <c r="C640" s="54">
        <v>16</v>
      </c>
      <c r="D640" s="54">
        <f t="shared" ref="D640:D648" ca="1" si="162">RAND()</f>
        <v>0.32045202042288812</v>
      </c>
      <c r="E640" s="54">
        <v>31</v>
      </c>
      <c r="F640" s="54">
        <f t="shared" ref="F640:F654" ca="1" si="163">RAND()</f>
        <v>0.21357119086718346</v>
      </c>
      <c r="G640" s="54">
        <v>46</v>
      </c>
      <c r="H640" s="54">
        <f t="shared" ref="H640:J654" ca="1" si="164">RAND()</f>
        <v>0.86264951369462894</v>
      </c>
      <c r="I640" s="54">
        <v>61</v>
      </c>
      <c r="J640" s="54">
        <f t="shared" ca="1" si="164"/>
        <v>0.73217777290082631</v>
      </c>
      <c r="L640" s="57"/>
      <c r="M640" s="57"/>
      <c r="N640" s="57"/>
      <c r="O640" s="57"/>
      <c r="P640" s="57"/>
      <c r="Q640" s="57"/>
      <c r="R640" s="57"/>
      <c r="S640" s="57"/>
      <c r="T640" s="57"/>
      <c r="U640" s="57"/>
    </row>
    <row r="641" spans="1:21" x14ac:dyDescent="0.15">
      <c r="A641" s="54">
        <v>2</v>
      </c>
      <c r="B641" s="54">
        <f t="shared" ca="1" si="161"/>
        <v>0.75688417952691345</v>
      </c>
      <c r="C641" s="54">
        <v>17</v>
      </c>
      <c r="D641" s="54">
        <f t="shared" ca="1" si="162"/>
        <v>0.70757751444588535</v>
      </c>
      <c r="E641" s="54">
        <v>32</v>
      </c>
      <c r="F641" s="54">
        <f t="shared" ca="1" si="163"/>
        <v>0.11520119327950262</v>
      </c>
      <c r="G641" s="54">
        <v>47</v>
      </c>
      <c r="H641" s="54">
        <f t="shared" ca="1" si="164"/>
        <v>0.15147979946283174</v>
      </c>
      <c r="I641" s="54">
        <v>62</v>
      </c>
      <c r="J641" s="54">
        <f t="shared" ca="1" si="164"/>
        <v>0.68799976379184025</v>
      </c>
      <c r="L641" s="57"/>
      <c r="M641" s="57"/>
      <c r="N641" s="57"/>
      <c r="O641" s="57"/>
      <c r="P641" s="57"/>
      <c r="Q641" s="57"/>
      <c r="R641" s="57"/>
      <c r="S641" s="57"/>
      <c r="T641" s="57"/>
      <c r="U641" s="57"/>
    </row>
    <row r="642" spans="1:21" x14ac:dyDescent="0.15">
      <c r="A642" s="54">
        <v>3</v>
      </c>
      <c r="B642" s="54">
        <f t="shared" ca="1" si="161"/>
        <v>0.58147306790113973</v>
      </c>
      <c r="C642" s="54">
        <v>18</v>
      </c>
      <c r="D642" s="54">
        <f t="shared" ca="1" si="162"/>
        <v>0.13679426162379982</v>
      </c>
      <c r="E642" s="54">
        <v>33</v>
      </c>
      <c r="F642" s="54">
        <f t="shared" ca="1" si="163"/>
        <v>0.29972669272317076</v>
      </c>
      <c r="G642" s="54">
        <v>48</v>
      </c>
      <c r="H642" s="54">
        <f t="shared" ca="1" si="164"/>
        <v>0.15244976531184928</v>
      </c>
      <c r="I642" s="54">
        <v>63</v>
      </c>
      <c r="J642" s="54">
        <f t="shared" ca="1" si="164"/>
        <v>0.66290514234083342</v>
      </c>
      <c r="L642" s="57"/>
      <c r="M642" s="57"/>
      <c r="N642" s="57"/>
      <c r="O642" s="57"/>
      <c r="P642" s="57"/>
      <c r="Q642" s="57"/>
      <c r="R642" s="57"/>
      <c r="S642" s="57"/>
      <c r="T642" s="57"/>
      <c r="U642" s="57"/>
    </row>
    <row r="643" spans="1:21" x14ac:dyDescent="0.15">
      <c r="A643" s="54">
        <v>4</v>
      </c>
      <c r="B643" s="54">
        <f t="shared" ca="1" si="161"/>
        <v>0.665541283984731</v>
      </c>
      <c r="C643" s="54">
        <v>19</v>
      </c>
      <c r="D643" s="54">
        <f t="shared" ca="1" si="162"/>
        <v>0.36877038176400101</v>
      </c>
      <c r="E643" s="54">
        <v>34</v>
      </c>
      <c r="F643" s="54">
        <f t="shared" ca="1" si="163"/>
        <v>0.92345235272117865</v>
      </c>
      <c r="G643" s="54">
        <v>49</v>
      </c>
      <c r="H643" s="54">
        <f t="shared" ca="1" si="164"/>
        <v>0.37673223194941274</v>
      </c>
      <c r="I643" s="54">
        <v>64</v>
      </c>
      <c r="J643" s="54">
        <f t="shared" ca="1" si="164"/>
        <v>0.90333966376889407</v>
      </c>
      <c r="L643" s="57"/>
      <c r="M643" s="57"/>
      <c r="N643" s="57"/>
      <c r="O643" s="57"/>
      <c r="P643" s="57"/>
      <c r="Q643" s="57"/>
      <c r="R643" s="57"/>
      <c r="S643" s="57"/>
      <c r="T643" s="57"/>
      <c r="U643" s="57"/>
    </row>
    <row r="644" spans="1:21" x14ac:dyDescent="0.15">
      <c r="A644" s="54">
        <v>5</v>
      </c>
      <c r="B644" s="54">
        <f t="shared" ca="1" si="161"/>
        <v>0.67782738355693628</v>
      </c>
      <c r="C644" s="54">
        <v>20</v>
      </c>
      <c r="D644" s="54">
        <f t="shared" ca="1" si="162"/>
        <v>0.5362022412008548</v>
      </c>
      <c r="E644" s="54">
        <v>35</v>
      </c>
      <c r="F644" s="54">
        <f t="shared" ca="1" si="163"/>
        <v>0.91919703737161595</v>
      </c>
      <c r="G644" s="54">
        <v>50</v>
      </c>
      <c r="H644" s="54">
        <f t="shared" ca="1" si="164"/>
        <v>0.82393095419224704</v>
      </c>
      <c r="I644" s="54">
        <v>65</v>
      </c>
      <c r="J644" s="54">
        <f t="shared" ca="1" si="164"/>
        <v>0.83781631972836701</v>
      </c>
      <c r="L644" s="57"/>
      <c r="M644" s="57"/>
      <c r="N644" s="57"/>
      <c r="O644" s="57"/>
      <c r="P644" s="57"/>
      <c r="Q644" s="57"/>
      <c r="R644" s="57"/>
      <c r="S644" s="57"/>
      <c r="T644" s="57"/>
      <c r="U644" s="57"/>
    </row>
    <row r="645" spans="1:21" x14ac:dyDescent="0.15">
      <c r="A645" s="54">
        <v>6</v>
      </c>
      <c r="B645" s="54">
        <f t="shared" ca="1" si="161"/>
        <v>0.86303111174628444</v>
      </c>
      <c r="C645" s="54">
        <v>21</v>
      </c>
      <c r="D645" s="54">
        <f t="shared" ca="1" si="162"/>
        <v>0.58568885219056144</v>
      </c>
      <c r="E645" s="54">
        <v>36</v>
      </c>
      <c r="F645" s="54">
        <f t="shared" ca="1" si="163"/>
        <v>0.37755018439747134</v>
      </c>
      <c r="G645" s="54">
        <v>51</v>
      </c>
      <c r="H645" s="54">
        <f t="shared" ca="1" si="164"/>
        <v>0.13664107669347025</v>
      </c>
      <c r="I645" s="54">
        <v>66</v>
      </c>
      <c r="J645" s="54">
        <f t="shared" ca="1" si="164"/>
        <v>0.50781672507178255</v>
      </c>
      <c r="L645" s="57"/>
      <c r="M645" s="57"/>
      <c r="N645" s="57"/>
      <c r="O645" s="57"/>
      <c r="P645" s="57"/>
      <c r="Q645" s="57"/>
      <c r="R645" s="57"/>
      <c r="S645" s="57"/>
      <c r="T645" s="57"/>
      <c r="U645" s="57"/>
    </row>
    <row r="646" spans="1:21" x14ac:dyDescent="0.15">
      <c r="A646" s="54">
        <v>7</v>
      </c>
      <c r="B646" s="54">
        <f t="shared" ca="1" si="161"/>
        <v>0.46638992906237209</v>
      </c>
      <c r="C646" s="54">
        <v>22</v>
      </c>
      <c r="D646" s="54">
        <f t="shared" ca="1" si="162"/>
        <v>0.82422985336788923</v>
      </c>
      <c r="E646" s="54">
        <v>37</v>
      </c>
      <c r="F646" s="54">
        <f t="shared" ca="1" si="163"/>
        <v>1.9619099446929855E-2</v>
      </c>
      <c r="G646" s="54">
        <v>52</v>
      </c>
      <c r="H646" s="54">
        <f t="shared" ca="1" si="164"/>
        <v>0.3337920107674015</v>
      </c>
      <c r="I646" s="54">
        <v>67</v>
      </c>
      <c r="J646" s="54">
        <f t="shared" ca="1" si="164"/>
        <v>0.32584690610617495</v>
      </c>
      <c r="L646" s="57"/>
      <c r="M646" s="57"/>
      <c r="N646" s="57"/>
      <c r="O646" s="57"/>
      <c r="P646" s="57"/>
      <c r="Q646" s="57"/>
      <c r="R646" s="57"/>
      <c r="S646" s="57"/>
      <c r="T646" s="57"/>
      <c r="U646" s="57"/>
    </row>
    <row r="647" spans="1:21" x14ac:dyDescent="0.15">
      <c r="A647" s="54">
        <v>8</v>
      </c>
      <c r="B647" s="54">
        <f t="shared" ca="1" si="161"/>
        <v>0.64329099614854068</v>
      </c>
      <c r="C647" s="54">
        <v>23</v>
      </c>
      <c r="D647" s="54">
        <f t="shared" ca="1" si="162"/>
        <v>0.93581601397494529</v>
      </c>
      <c r="E647" s="54">
        <v>38</v>
      </c>
      <c r="F647" s="54">
        <f t="shared" ca="1" si="163"/>
        <v>0.79291684057739231</v>
      </c>
      <c r="G647" s="54">
        <v>53</v>
      </c>
      <c r="H647" s="54">
        <f t="shared" ca="1" si="164"/>
        <v>0.6232456105162939</v>
      </c>
      <c r="I647" s="54">
        <v>68</v>
      </c>
      <c r="J647" s="54">
        <f t="shared" ca="1" si="164"/>
        <v>0.42516731189779278</v>
      </c>
      <c r="L647" s="57"/>
      <c r="M647" s="57"/>
      <c r="N647" s="57"/>
      <c r="O647" s="57"/>
      <c r="P647" s="57"/>
      <c r="Q647" s="57"/>
      <c r="R647" s="57"/>
      <c r="S647" s="57"/>
      <c r="T647" s="57"/>
      <c r="U647" s="57"/>
    </row>
    <row r="648" spans="1:21" x14ac:dyDescent="0.15">
      <c r="A648" s="54">
        <v>9</v>
      </c>
      <c r="B648" s="54">
        <f t="shared" ca="1" si="161"/>
        <v>0.56871389132381467</v>
      </c>
      <c r="C648" s="54">
        <v>24</v>
      </c>
      <c r="D648" s="54">
        <f t="shared" ca="1" si="162"/>
        <v>0.86809541947942404</v>
      </c>
      <c r="E648" s="54">
        <v>39</v>
      </c>
      <c r="F648" s="54">
        <f t="shared" ca="1" si="163"/>
        <v>0.27108252733664906</v>
      </c>
      <c r="G648" s="54">
        <v>54</v>
      </c>
      <c r="H648" s="54">
        <f t="shared" ca="1" si="164"/>
        <v>0.45131744716683608</v>
      </c>
      <c r="I648" s="54">
        <v>69</v>
      </c>
      <c r="J648" s="54">
        <f t="shared" ca="1" si="164"/>
        <v>0.32400138095838937</v>
      </c>
      <c r="L648" s="57"/>
      <c r="M648" s="57"/>
      <c r="N648" s="57"/>
      <c r="O648" s="57"/>
      <c r="P648" s="57"/>
      <c r="Q648" s="57"/>
      <c r="R648" s="57"/>
      <c r="S648" s="57"/>
      <c r="T648" s="57"/>
      <c r="U648" s="57"/>
    </row>
    <row r="649" spans="1:21" x14ac:dyDescent="0.15">
      <c r="A649" s="54">
        <v>10</v>
      </c>
      <c r="B649" s="54">
        <f t="shared" ca="1" si="161"/>
        <v>0.35423722470786345</v>
      </c>
      <c r="C649" s="54">
        <v>25</v>
      </c>
      <c r="D649" s="54">
        <f ca="1">RAND()</f>
        <v>0.39830001882390142</v>
      </c>
      <c r="E649" s="54">
        <v>40</v>
      </c>
      <c r="F649" s="54">
        <f t="shared" ca="1" si="163"/>
        <v>0.24289095900002122</v>
      </c>
      <c r="G649" s="54">
        <v>55</v>
      </c>
      <c r="H649" s="54">
        <f t="shared" ca="1" si="164"/>
        <v>0.21484326215164962</v>
      </c>
      <c r="I649" s="54">
        <v>70</v>
      </c>
      <c r="J649" s="54">
        <f t="shared" ca="1" si="164"/>
        <v>5.1306330954642432E-3</v>
      </c>
      <c r="L649" s="57"/>
      <c r="M649" s="57"/>
      <c r="N649" s="57"/>
      <c r="O649" s="57"/>
      <c r="P649" s="57"/>
      <c r="Q649" s="57"/>
      <c r="R649" s="57"/>
      <c r="S649" s="57"/>
      <c r="T649" s="57"/>
      <c r="U649" s="57"/>
    </row>
    <row r="650" spans="1:21" x14ac:dyDescent="0.15">
      <c r="A650" s="54">
        <v>11</v>
      </c>
      <c r="B650" s="54">
        <f t="shared" ca="1" si="161"/>
        <v>0.81959880924233663</v>
      </c>
      <c r="C650" s="54">
        <v>26</v>
      </c>
      <c r="D650" s="54">
        <f ca="1">RAND()</f>
        <v>0.68228294371183107</v>
      </c>
      <c r="E650" s="54">
        <v>41</v>
      </c>
      <c r="F650" s="54">
        <f t="shared" ca="1" si="163"/>
        <v>0.77038094852747507</v>
      </c>
      <c r="G650" s="54">
        <v>56</v>
      </c>
      <c r="H650" s="54">
        <f t="shared" ca="1" si="164"/>
        <v>0.41217854241403318</v>
      </c>
      <c r="I650" s="54">
        <v>71</v>
      </c>
      <c r="J650" s="54">
        <f t="shared" ca="1" si="164"/>
        <v>0.92338046154299547</v>
      </c>
      <c r="L650" s="57"/>
      <c r="M650" s="57"/>
      <c r="N650" s="57"/>
      <c r="O650" s="57"/>
      <c r="P650" s="57"/>
      <c r="Q650" s="57"/>
      <c r="R650" s="57"/>
      <c r="S650" s="57"/>
      <c r="T650" s="57"/>
      <c r="U650" s="57"/>
    </row>
    <row r="651" spans="1:21" x14ac:dyDescent="0.15">
      <c r="A651" s="54">
        <v>12</v>
      </c>
      <c r="B651" s="54">
        <f t="shared" ca="1" si="161"/>
        <v>0.27324293648912035</v>
      </c>
      <c r="C651" s="54">
        <v>27</v>
      </c>
      <c r="D651" s="54">
        <f ca="1">RAND()</f>
        <v>0.79206973676186365</v>
      </c>
      <c r="E651" s="54">
        <v>42</v>
      </c>
      <c r="F651" s="54">
        <f t="shared" ca="1" si="163"/>
        <v>0.32876375526030965</v>
      </c>
      <c r="G651" s="54">
        <v>57</v>
      </c>
      <c r="H651" s="54">
        <f t="shared" ca="1" si="164"/>
        <v>0.25625422749748461</v>
      </c>
      <c r="I651" s="54">
        <v>72</v>
      </c>
      <c r="J651" s="54">
        <f t="shared" ca="1" si="164"/>
        <v>0.782703862352638</v>
      </c>
      <c r="L651" s="57"/>
      <c r="M651" s="57"/>
      <c r="N651" s="57"/>
      <c r="O651" s="57"/>
      <c r="P651" s="57"/>
      <c r="Q651" s="57"/>
      <c r="R651" s="57"/>
      <c r="S651" s="57"/>
      <c r="T651" s="57"/>
      <c r="U651" s="57"/>
    </row>
    <row r="652" spans="1:21" x14ac:dyDescent="0.15">
      <c r="A652" s="54">
        <v>13</v>
      </c>
      <c r="B652" s="54">
        <f t="shared" ca="1" si="161"/>
        <v>0.58499727878190189</v>
      </c>
      <c r="C652" s="54">
        <v>28</v>
      </c>
      <c r="D652" s="54">
        <f t="shared" ref="D652:D654" ca="1" si="165">RAND()</f>
        <v>2.8363392091301565E-2</v>
      </c>
      <c r="E652" s="54">
        <v>43</v>
      </c>
      <c r="F652" s="54">
        <f t="shared" ca="1" si="163"/>
        <v>0.95278486219034619</v>
      </c>
      <c r="G652" s="54">
        <v>58</v>
      </c>
      <c r="H652" s="54">
        <f t="shared" ca="1" si="164"/>
        <v>0.71976036626454942</v>
      </c>
      <c r="I652" s="54">
        <v>73</v>
      </c>
      <c r="J652" s="54">
        <f t="shared" ca="1" si="164"/>
        <v>0.39496752413917724</v>
      </c>
      <c r="L652" s="57"/>
      <c r="M652" s="57"/>
      <c r="N652" s="57"/>
      <c r="O652" s="57"/>
      <c r="P652" s="57"/>
      <c r="Q652" s="57"/>
      <c r="R652" s="57"/>
      <c r="S652" s="57"/>
      <c r="T652" s="57"/>
      <c r="U652" s="57"/>
    </row>
    <row r="653" spans="1:21" x14ac:dyDescent="0.15">
      <c r="A653" s="54">
        <v>14</v>
      </c>
      <c r="B653" s="54">
        <f t="shared" ca="1" si="161"/>
        <v>0.36644680226816939</v>
      </c>
      <c r="C653" s="54">
        <v>29</v>
      </c>
      <c r="D653" s="54">
        <f t="shared" ca="1" si="165"/>
        <v>0.58615210017434183</v>
      </c>
      <c r="E653" s="54">
        <v>44</v>
      </c>
      <c r="F653" s="54">
        <f t="shared" ca="1" si="163"/>
        <v>0.25499096547774569</v>
      </c>
      <c r="G653" s="54">
        <v>59</v>
      </c>
      <c r="H653" s="54">
        <f t="shared" ca="1" si="164"/>
        <v>0.47873684975340491</v>
      </c>
      <c r="I653" s="54">
        <v>74</v>
      </c>
      <c r="J653" s="54">
        <f t="shared" ca="1" si="164"/>
        <v>0.9729160089139598</v>
      </c>
      <c r="L653" s="57"/>
      <c r="M653" s="57"/>
      <c r="N653" s="57"/>
      <c r="O653" s="57"/>
      <c r="P653" s="57"/>
      <c r="Q653" s="57"/>
      <c r="R653" s="57"/>
      <c r="S653" s="57"/>
      <c r="T653" s="57"/>
      <c r="U653" s="57"/>
    </row>
    <row r="654" spans="1:21" x14ac:dyDescent="0.15">
      <c r="A654" s="54">
        <v>15</v>
      </c>
      <c r="B654" s="54">
        <f t="shared" ca="1" si="161"/>
        <v>0.61403996182348008</v>
      </c>
      <c r="C654" s="54">
        <v>30</v>
      </c>
      <c r="D654" s="54">
        <f t="shared" ca="1" si="165"/>
        <v>6.7129349824689877E-2</v>
      </c>
      <c r="E654" s="54">
        <v>45</v>
      </c>
      <c r="F654" s="54">
        <f t="shared" ca="1" si="163"/>
        <v>0.45909216573725642</v>
      </c>
      <c r="G654" s="54">
        <v>60</v>
      </c>
      <c r="H654" s="54">
        <f t="shared" ca="1" si="164"/>
        <v>0.98938684103904684</v>
      </c>
      <c r="I654" s="54">
        <v>75</v>
      </c>
      <c r="J654" s="54">
        <f t="shared" ca="1" si="164"/>
        <v>4.9577030282412782E-3</v>
      </c>
      <c r="L654" s="57"/>
      <c r="M654" s="57"/>
      <c r="N654" s="57"/>
      <c r="O654" s="57"/>
      <c r="P654" s="57"/>
      <c r="Q654" s="57"/>
      <c r="R654" s="57"/>
      <c r="S654" s="57"/>
      <c r="T654" s="57"/>
      <c r="U654" s="57"/>
    </row>
    <row r="655" spans="1:21" x14ac:dyDescent="0.15">
      <c r="K655" s="54">
        <v>33</v>
      </c>
      <c r="L655" s="57"/>
      <c r="M655" s="57"/>
      <c r="N655" s="57"/>
      <c r="O655" s="57"/>
      <c r="P655" s="57"/>
      <c r="Q655" s="57"/>
      <c r="R655" s="57"/>
      <c r="S655" s="57"/>
      <c r="T655" s="57"/>
      <c r="U655" s="57"/>
    </row>
    <row r="660" spans="1:21" x14ac:dyDescent="0.15">
      <c r="A660" s="54">
        <v>1</v>
      </c>
      <c r="B660" s="54">
        <f t="shared" ref="B660:B674" ca="1" si="166">RAND()</f>
        <v>0.94897843797096781</v>
      </c>
      <c r="C660" s="54">
        <v>16</v>
      </c>
      <c r="D660" s="54">
        <f t="shared" ref="D660:D668" ca="1" si="167">RAND()</f>
        <v>0.99825533640703878</v>
      </c>
      <c r="E660" s="54">
        <v>31</v>
      </c>
      <c r="F660" s="54">
        <f t="shared" ref="F660:F674" ca="1" si="168">RAND()</f>
        <v>0.95426425648732416</v>
      </c>
      <c r="G660" s="54">
        <v>46</v>
      </c>
      <c r="H660" s="54">
        <f t="shared" ref="H660:J674" ca="1" si="169">RAND()</f>
        <v>0.25153209225855611</v>
      </c>
      <c r="I660" s="54">
        <v>61</v>
      </c>
      <c r="J660" s="54">
        <f t="shared" ca="1" si="169"/>
        <v>0.35855683145193917</v>
      </c>
      <c r="K660" s="57"/>
      <c r="L660" s="57"/>
      <c r="M660" s="57"/>
      <c r="N660" s="57"/>
      <c r="O660" s="57"/>
      <c r="P660" s="57"/>
      <c r="Q660" s="57"/>
      <c r="R660" s="57"/>
      <c r="S660" s="57"/>
      <c r="T660" s="57"/>
      <c r="U660" s="57"/>
    </row>
    <row r="661" spans="1:21" x14ac:dyDescent="0.15">
      <c r="A661" s="54">
        <v>2</v>
      </c>
      <c r="B661" s="54">
        <f t="shared" ca="1" si="166"/>
        <v>0.14698200468216971</v>
      </c>
      <c r="C661" s="54">
        <v>17</v>
      </c>
      <c r="D661" s="54">
        <f t="shared" ca="1" si="167"/>
        <v>0.57397651075049727</v>
      </c>
      <c r="E661" s="54">
        <v>32</v>
      </c>
      <c r="F661" s="54">
        <f t="shared" ca="1" si="168"/>
        <v>0.70191608089521507</v>
      </c>
      <c r="G661" s="54">
        <v>47</v>
      </c>
      <c r="H661" s="54">
        <f t="shared" ca="1" si="169"/>
        <v>0.74453688324675837</v>
      </c>
      <c r="I661" s="54">
        <v>62</v>
      </c>
      <c r="J661" s="54">
        <f t="shared" ca="1" si="169"/>
        <v>6.0963295482534541E-2</v>
      </c>
      <c r="K661" s="57"/>
      <c r="L661" s="57"/>
      <c r="M661" s="57"/>
      <c r="N661" s="57"/>
      <c r="O661" s="57"/>
      <c r="P661" s="57"/>
      <c r="Q661" s="57"/>
      <c r="R661" s="57"/>
      <c r="S661" s="57"/>
      <c r="T661" s="57"/>
      <c r="U661" s="57"/>
    </row>
    <row r="662" spans="1:21" x14ac:dyDescent="0.15">
      <c r="A662" s="54">
        <v>3</v>
      </c>
      <c r="B662" s="54">
        <f t="shared" ca="1" si="166"/>
        <v>0.58284767313355645</v>
      </c>
      <c r="C662" s="54">
        <v>18</v>
      </c>
      <c r="D662" s="54">
        <f t="shared" ca="1" si="167"/>
        <v>0.50235710650393439</v>
      </c>
      <c r="E662" s="54">
        <v>33</v>
      </c>
      <c r="F662" s="54">
        <f t="shared" ca="1" si="168"/>
        <v>0.75701859471347455</v>
      </c>
      <c r="G662" s="54">
        <v>48</v>
      </c>
      <c r="H662" s="54">
        <f t="shared" ca="1" si="169"/>
        <v>0.93133718568985069</v>
      </c>
      <c r="I662" s="54">
        <v>63</v>
      </c>
      <c r="J662" s="54">
        <f t="shared" ca="1" si="169"/>
        <v>0.38643515093622105</v>
      </c>
      <c r="K662" s="57"/>
      <c r="L662" s="57"/>
      <c r="M662" s="57"/>
      <c r="N662" s="57"/>
      <c r="O662" s="57"/>
      <c r="P662" s="57"/>
      <c r="Q662" s="57"/>
      <c r="R662" s="57"/>
      <c r="S662" s="57"/>
      <c r="T662" s="57"/>
      <c r="U662" s="57"/>
    </row>
    <row r="663" spans="1:21" x14ac:dyDescent="0.15">
      <c r="A663" s="54">
        <v>4</v>
      </c>
      <c r="B663" s="54">
        <f t="shared" ca="1" si="166"/>
        <v>0.36194933678574859</v>
      </c>
      <c r="C663" s="54">
        <v>19</v>
      </c>
      <c r="D663" s="54">
        <f t="shared" ca="1" si="167"/>
        <v>0.4275177964669572</v>
      </c>
      <c r="E663" s="54">
        <v>34</v>
      </c>
      <c r="F663" s="54">
        <f t="shared" ca="1" si="168"/>
        <v>0.66588594753928554</v>
      </c>
      <c r="G663" s="54">
        <v>49</v>
      </c>
      <c r="H663" s="54">
        <f t="shared" ca="1" si="169"/>
        <v>0.89764749451484649</v>
      </c>
      <c r="I663" s="54">
        <v>64</v>
      </c>
      <c r="J663" s="54">
        <f t="shared" ca="1" si="169"/>
        <v>0.68070275019079962</v>
      </c>
      <c r="K663" s="57"/>
      <c r="L663" s="57"/>
      <c r="M663" s="57"/>
      <c r="N663" s="57"/>
      <c r="O663" s="57"/>
      <c r="P663" s="57"/>
      <c r="Q663" s="57"/>
      <c r="R663" s="57"/>
      <c r="S663" s="57"/>
      <c r="T663" s="57"/>
      <c r="U663" s="57"/>
    </row>
    <row r="664" spans="1:21" x14ac:dyDescent="0.15">
      <c r="A664" s="54">
        <v>5</v>
      </c>
      <c r="B664" s="54">
        <f t="shared" ca="1" si="166"/>
        <v>0.78937945293962697</v>
      </c>
      <c r="C664" s="54">
        <v>20</v>
      </c>
      <c r="D664" s="54">
        <f t="shared" ca="1" si="167"/>
        <v>9.2046167403398771E-2</v>
      </c>
      <c r="E664" s="54">
        <v>35</v>
      </c>
      <c r="F664" s="54">
        <f t="shared" ca="1" si="168"/>
        <v>0.93948856037023176</v>
      </c>
      <c r="G664" s="54">
        <v>50</v>
      </c>
      <c r="H664" s="54">
        <f t="shared" ca="1" si="169"/>
        <v>0.99349657173766581</v>
      </c>
      <c r="I664" s="54">
        <v>65</v>
      </c>
      <c r="J664" s="54">
        <f t="shared" ca="1" si="169"/>
        <v>0.29847532820311418</v>
      </c>
      <c r="K664" s="57"/>
      <c r="L664" s="57"/>
      <c r="M664" s="57"/>
      <c r="N664" s="57"/>
      <c r="O664" s="57"/>
      <c r="P664" s="57"/>
      <c r="Q664" s="57"/>
      <c r="R664" s="57"/>
      <c r="S664" s="57"/>
      <c r="T664" s="57"/>
      <c r="U664" s="57"/>
    </row>
    <row r="665" spans="1:21" x14ac:dyDescent="0.15">
      <c r="A665" s="54">
        <v>6</v>
      </c>
      <c r="B665" s="54">
        <f t="shared" ca="1" si="166"/>
        <v>0.32581764679058922</v>
      </c>
      <c r="C665" s="54">
        <v>21</v>
      </c>
      <c r="D665" s="54">
        <f t="shared" ca="1" si="167"/>
        <v>8.1582572931097941E-2</v>
      </c>
      <c r="E665" s="54">
        <v>36</v>
      </c>
      <c r="F665" s="54">
        <f t="shared" ca="1" si="168"/>
        <v>0.85494906335081577</v>
      </c>
      <c r="G665" s="54">
        <v>51</v>
      </c>
      <c r="H665" s="54">
        <f t="shared" ca="1" si="169"/>
        <v>0.39947535103556364</v>
      </c>
      <c r="I665" s="54">
        <v>66</v>
      </c>
      <c r="J665" s="54">
        <f t="shared" ca="1" si="169"/>
        <v>0.28345064039818713</v>
      </c>
      <c r="K665" s="57"/>
      <c r="L665" s="57"/>
      <c r="M665" s="57"/>
      <c r="N665" s="57"/>
      <c r="O665" s="57"/>
      <c r="P665" s="57"/>
      <c r="Q665" s="57"/>
      <c r="R665" s="57"/>
      <c r="S665" s="57"/>
      <c r="T665" s="57"/>
      <c r="U665" s="57"/>
    </row>
    <row r="666" spans="1:21" x14ac:dyDescent="0.15">
      <c r="A666" s="54">
        <v>7</v>
      </c>
      <c r="B666" s="54">
        <f t="shared" ca="1" si="166"/>
        <v>0.64398395388720153</v>
      </c>
      <c r="C666" s="54">
        <v>22</v>
      </c>
      <c r="D666" s="54">
        <f t="shared" ca="1" si="167"/>
        <v>0.75765884382875637</v>
      </c>
      <c r="E666" s="54">
        <v>37</v>
      </c>
      <c r="F666" s="54">
        <f t="shared" ca="1" si="168"/>
        <v>0.76752085742629583</v>
      </c>
      <c r="G666" s="54">
        <v>52</v>
      </c>
      <c r="H666" s="54">
        <f t="shared" ca="1" si="169"/>
        <v>0.36704925604409744</v>
      </c>
      <c r="I666" s="54">
        <v>67</v>
      </c>
      <c r="J666" s="54">
        <f t="shared" ca="1" si="169"/>
        <v>0.36210749246597052</v>
      </c>
      <c r="K666" s="57"/>
      <c r="L666" s="57"/>
      <c r="M666" s="57"/>
      <c r="N666" s="57"/>
      <c r="O666" s="57"/>
      <c r="P666" s="57"/>
      <c r="Q666" s="57"/>
      <c r="R666" s="57"/>
      <c r="S666" s="57"/>
      <c r="T666" s="57"/>
      <c r="U666" s="57"/>
    </row>
    <row r="667" spans="1:21" x14ac:dyDescent="0.15">
      <c r="A667" s="54">
        <v>8</v>
      </c>
      <c r="B667" s="54">
        <f t="shared" ca="1" si="166"/>
        <v>0.35849990384614672</v>
      </c>
      <c r="C667" s="54">
        <v>23</v>
      </c>
      <c r="D667" s="54">
        <f t="shared" ca="1" si="167"/>
        <v>0.71090455349626169</v>
      </c>
      <c r="E667" s="54">
        <v>38</v>
      </c>
      <c r="F667" s="54">
        <f t="shared" ca="1" si="168"/>
        <v>0.27201438421584279</v>
      </c>
      <c r="G667" s="54">
        <v>53</v>
      </c>
      <c r="H667" s="54">
        <f t="shared" ca="1" si="169"/>
        <v>0.89324833909107837</v>
      </c>
      <c r="I667" s="54">
        <v>68</v>
      </c>
      <c r="J667" s="54">
        <f t="shared" ca="1" si="169"/>
        <v>0.61190742627536099</v>
      </c>
      <c r="K667" s="57"/>
      <c r="L667" s="57"/>
      <c r="M667" s="57"/>
      <c r="N667" s="57"/>
      <c r="O667" s="57"/>
      <c r="P667" s="57"/>
      <c r="Q667" s="57"/>
      <c r="R667" s="57"/>
      <c r="S667" s="57"/>
      <c r="T667" s="57"/>
      <c r="U667" s="57"/>
    </row>
    <row r="668" spans="1:21" x14ac:dyDescent="0.15">
      <c r="A668" s="54">
        <v>9</v>
      </c>
      <c r="B668" s="54">
        <f t="shared" ca="1" si="166"/>
        <v>0.66725747845059602</v>
      </c>
      <c r="C668" s="54">
        <v>24</v>
      </c>
      <c r="D668" s="54">
        <f t="shared" ca="1" si="167"/>
        <v>0.54520355959006939</v>
      </c>
      <c r="E668" s="54">
        <v>39</v>
      </c>
      <c r="F668" s="54">
        <f t="shared" ca="1" si="168"/>
        <v>0.56245993614163037</v>
      </c>
      <c r="G668" s="54">
        <v>54</v>
      </c>
      <c r="H668" s="54">
        <f t="shared" ca="1" si="169"/>
        <v>3.0868129859783489E-2</v>
      </c>
      <c r="I668" s="54">
        <v>69</v>
      </c>
      <c r="J668" s="54">
        <f t="shared" ca="1" si="169"/>
        <v>0.41261191777064521</v>
      </c>
      <c r="K668" s="57"/>
      <c r="L668" s="57"/>
      <c r="M668" s="57"/>
      <c r="N668" s="57"/>
      <c r="O668" s="57"/>
      <c r="P668" s="57"/>
      <c r="Q668" s="57"/>
      <c r="R668" s="57"/>
      <c r="S668" s="57"/>
      <c r="T668" s="57"/>
      <c r="U668" s="57"/>
    </row>
    <row r="669" spans="1:21" x14ac:dyDescent="0.15">
      <c r="A669" s="54">
        <v>10</v>
      </c>
      <c r="B669" s="54">
        <f t="shared" ca="1" si="166"/>
        <v>0.17364050714667811</v>
      </c>
      <c r="C669" s="54">
        <v>25</v>
      </c>
      <c r="D669" s="54">
        <f ca="1">RAND()</f>
        <v>0.1344713213121107</v>
      </c>
      <c r="E669" s="54">
        <v>40</v>
      </c>
      <c r="F669" s="54">
        <f t="shared" ca="1" si="168"/>
        <v>0.58698532805875159</v>
      </c>
      <c r="G669" s="54">
        <v>55</v>
      </c>
      <c r="H669" s="54">
        <f t="shared" ca="1" si="169"/>
        <v>0.64925253832210905</v>
      </c>
      <c r="I669" s="54">
        <v>70</v>
      </c>
      <c r="J669" s="54">
        <f t="shared" ca="1" si="169"/>
        <v>0.63683738436832282</v>
      </c>
      <c r="K669" s="57"/>
      <c r="L669" s="57"/>
      <c r="M669" s="57"/>
      <c r="N669" s="57"/>
      <c r="O669" s="57"/>
      <c r="P669" s="57"/>
      <c r="Q669" s="57"/>
      <c r="R669" s="57"/>
      <c r="S669" s="57"/>
      <c r="T669" s="57"/>
      <c r="U669" s="57"/>
    </row>
    <row r="670" spans="1:21" x14ac:dyDescent="0.15">
      <c r="A670" s="54">
        <v>11</v>
      </c>
      <c r="B670" s="54">
        <f t="shared" ca="1" si="166"/>
        <v>0.35144892923388849</v>
      </c>
      <c r="C670" s="54">
        <v>26</v>
      </c>
      <c r="D670" s="54">
        <f ca="1">RAND()</f>
        <v>0.42681398263917925</v>
      </c>
      <c r="E670" s="54">
        <v>41</v>
      </c>
      <c r="F670" s="54">
        <f t="shared" ca="1" si="168"/>
        <v>0.93865261835720959</v>
      </c>
      <c r="G670" s="54">
        <v>56</v>
      </c>
      <c r="H670" s="54">
        <f t="shared" ca="1" si="169"/>
        <v>0.60861089880124686</v>
      </c>
      <c r="I670" s="54">
        <v>71</v>
      </c>
      <c r="J670" s="54">
        <f t="shared" ca="1" si="169"/>
        <v>0.6565130375763496</v>
      </c>
      <c r="K670" s="57"/>
      <c r="L670" s="57"/>
      <c r="M670" s="57"/>
      <c r="N670" s="57"/>
      <c r="O670" s="57"/>
      <c r="P670" s="57"/>
      <c r="Q670" s="57"/>
      <c r="R670" s="57"/>
      <c r="S670" s="57"/>
      <c r="T670" s="57"/>
      <c r="U670" s="57"/>
    </row>
    <row r="671" spans="1:21" x14ac:dyDescent="0.15">
      <c r="A671" s="54">
        <v>12</v>
      </c>
      <c r="B671" s="54">
        <f t="shared" ca="1" si="166"/>
        <v>0.76341111506153481</v>
      </c>
      <c r="C671" s="54">
        <v>27</v>
      </c>
      <c r="D671" s="54">
        <f ca="1">RAND()</f>
        <v>0.9881257928809869</v>
      </c>
      <c r="E671" s="54">
        <v>42</v>
      </c>
      <c r="F671" s="54">
        <f t="shared" ca="1" si="168"/>
        <v>0.32220530943955139</v>
      </c>
      <c r="G671" s="54">
        <v>57</v>
      </c>
      <c r="H671" s="54">
        <f t="shared" ca="1" si="169"/>
        <v>0.95007989879475474</v>
      </c>
      <c r="I671" s="54">
        <v>72</v>
      </c>
      <c r="J671" s="54">
        <f t="shared" ca="1" si="169"/>
        <v>0.88295400313391892</v>
      </c>
      <c r="K671" s="57"/>
      <c r="L671" s="57"/>
      <c r="M671" s="57"/>
      <c r="N671" s="57"/>
      <c r="O671" s="57"/>
      <c r="P671" s="57"/>
      <c r="Q671" s="57"/>
      <c r="R671" s="57"/>
      <c r="S671" s="57"/>
      <c r="T671" s="57"/>
      <c r="U671" s="57"/>
    </row>
    <row r="672" spans="1:21" x14ac:dyDescent="0.15">
      <c r="A672" s="54">
        <v>13</v>
      </c>
      <c r="B672" s="54">
        <f t="shared" ca="1" si="166"/>
        <v>3.1053561361832349E-2</v>
      </c>
      <c r="C672" s="54">
        <v>28</v>
      </c>
      <c r="D672" s="54">
        <f t="shared" ref="D672:D674" ca="1" si="170">RAND()</f>
        <v>0.81831602565711548</v>
      </c>
      <c r="E672" s="54">
        <v>43</v>
      </c>
      <c r="F672" s="54">
        <f t="shared" ca="1" si="168"/>
        <v>0.81660539630842288</v>
      </c>
      <c r="G672" s="54">
        <v>58</v>
      </c>
      <c r="H672" s="54">
        <f t="shared" ca="1" si="169"/>
        <v>0.5722708394040944</v>
      </c>
      <c r="I672" s="54">
        <v>73</v>
      </c>
      <c r="J672" s="54">
        <f t="shared" ca="1" si="169"/>
        <v>0.63564445986424412</v>
      </c>
      <c r="K672" s="57"/>
      <c r="L672" s="57"/>
      <c r="M672" s="57"/>
      <c r="N672" s="57"/>
      <c r="O672" s="57"/>
      <c r="P672" s="57"/>
      <c r="Q672" s="57"/>
      <c r="R672" s="57"/>
      <c r="S672" s="57"/>
      <c r="T672" s="57"/>
      <c r="U672" s="57"/>
    </row>
    <row r="673" spans="1:21" x14ac:dyDescent="0.15">
      <c r="A673" s="54">
        <v>14</v>
      </c>
      <c r="B673" s="54">
        <f t="shared" ca="1" si="166"/>
        <v>0.51246968932230741</v>
      </c>
      <c r="C673" s="54">
        <v>29</v>
      </c>
      <c r="D673" s="54">
        <f t="shared" ca="1" si="170"/>
        <v>0.12158210571815509</v>
      </c>
      <c r="E673" s="54">
        <v>44</v>
      </c>
      <c r="F673" s="54">
        <f t="shared" ca="1" si="168"/>
        <v>0.11438502543449081</v>
      </c>
      <c r="G673" s="54">
        <v>59</v>
      </c>
      <c r="H673" s="54">
        <f t="shared" ca="1" si="169"/>
        <v>8.0082127900371169E-2</v>
      </c>
      <c r="I673" s="54">
        <v>74</v>
      </c>
      <c r="J673" s="54">
        <f t="shared" ca="1" si="169"/>
        <v>0.62831891099423298</v>
      </c>
      <c r="L673" s="57"/>
      <c r="M673" s="57"/>
      <c r="N673" s="57"/>
      <c r="O673" s="57"/>
      <c r="P673" s="57"/>
      <c r="Q673" s="57"/>
      <c r="R673" s="57"/>
      <c r="S673" s="57"/>
      <c r="T673" s="57"/>
      <c r="U673" s="57"/>
    </row>
    <row r="674" spans="1:21" x14ac:dyDescent="0.15">
      <c r="A674" s="54">
        <v>15</v>
      </c>
      <c r="B674" s="54">
        <f t="shared" ca="1" si="166"/>
        <v>0.34782798613420229</v>
      </c>
      <c r="C674" s="54">
        <v>30</v>
      </c>
      <c r="D674" s="54">
        <f t="shared" ca="1" si="170"/>
        <v>0.16776888647707455</v>
      </c>
      <c r="E674" s="54">
        <v>45</v>
      </c>
      <c r="F674" s="54">
        <f t="shared" ca="1" si="168"/>
        <v>0.13418227913044534</v>
      </c>
      <c r="G674" s="54">
        <v>60</v>
      </c>
      <c r="H674" s="54">
        <f t="shared" ca="1" si="169"/>
        <v>0.25795816219713397</v>
      </c>
      <c r="I674" s="54">
        <v>75</v>
      </c>
      <c r="J674" s="54">
        <f t="shared" ca="1" si="169"/>
        <v>0.3253820609186816</v>
      </c>
      <c r="L674" s="57"/>
      <c r="M674" s="57"/>
      <c r="N674" s="57"/>
      <c r="O674" s="57"/>
      <c r="P674" s="57"/>
      <c r="Q674" s="57"/>
      <c r="R674" s="57"/>
      <c r="S674" s="57"/>
      <c r="T674" s="57"/>
      <c r="U674" s="57"/>
    </row>
    <row r="675" spans="1:21" x14ac:dyDescent="0.15">
      <c r="K675" s="54">
        <v>34</v>
      </c>
      <c r="L675" s="57"/>
      <c r="M675" s="57"/>
      <c r="N675" s="57"/>
      <c r="O675" s="57"/>
      <c r="P675" s="57"/>
      <c r="Q675" s="57"/>
      <c r="R675" s="57"/>
      <c r="S675" s="57"/>
      <c r="T675" s="57"/>
      <c r="U675" s="57"/>
    </row>
    <row r="680" spans="1:21" x14ac:dyDescent="0.15">
      <c r="A680" s="54">
        <v>1</v>
      </c>
      <c r="B680" s="54">
        <f t="shared" ref="B680:B694" ca="1" si="171">RAND()</f>
        <v>0.62908456504187715</v>
      </c>
      <c r="C680" s="54">
        <v>16</v>
      </c>
      <c r="D680" s="54">
        <f t="shared" ref="D680:D688" ca="1" si="172">RAND()</f>
        <v>9.6163589726204091E-2</v>
      </c>
      <c r="E680" s="54">
        <v>31</v>
      </c>
      <c r="F680" s="54">
        <f t="shared" ref="F680:F694" ca="1" si="173">RAND()</f>
        <v>0.54673526812604767</v>
      </c>
      <c r="G680" s="54">
        <v>46</v>
      </c>
      <c r="H680" s="54">
        <f t="shared" ref="H680:J694" ca="1" si="174">RAND()</f>
        <v>0.47467508702112782</v>
      </c>
      <c r="I680" s="54">
        <v>61</v>
      </c>
      <c r="J680" s="54">
        <f t="shared" ca="1" si="174"/>
        <v>0.2199803978885948</v>
      </c>
      <c r="L680" s="57"/>
      <c r="M680" s="57"/>
      <c r="N680" s="57"/>
      <c r="O680" s="57"/>
      <c r="P680" s="57"/>
      <c r="Q680" s="57"/>
      <c r="R680" s="57"/>
      <c r="S680" s="57"/>
      <c r="T680" s="57"/>
      <c r="U680" s="57"/>
    </row>
    <row r="681" spans="1:21" x14ac:dyDescent="0.15">
      <c r="A681" s="54">
        <v>2</v>
      </c>
      <c r="B681" s="54">
        <f t="shared" ca="1" si="171"/>
        <v>0.96494991358723803</v>
      </c>
      <c r="C681" s="54">
        <v>17</v>
      </c>
      <c r="D681" s="54">
        <f t="shared" ca="1" si="172"/>
        <v>0.39574968083169637</v>
      </c>
      <c r="E681" s="54">
        <v>32</v>
      </c>
      <c r="F681" s="54">
        <f t="shared" ca="1" si="173"/>
        <v>0.35452493439992783</v>
      </c>
      <c r="G681" s="54">
        <v>47</v>
      </c>
      <c r="H681" s="54">
        <f t="shared" ca="1" si="174"/>
        <v>0.3694288618815752</v>
      </c>
      <c r="I681" s="54">
        <v>62</v>
      </c>
      <c r="J681" s="54">
        <f t="shared" ca="1" si="174"/>
        <v>0.22893609909318691</v>
      </c>
      <c r="L681" s="57"/>
      <c r="M681" s="57"/>
      <c r="N681" s="57"/>
      <c r="O681" s="57"/>
      <c r="P681" s="57"/>
      <c r="Q681" s="57"/>
      <c r="R681" s="57"/>
      <c r="S681" s="57"/>
      <c r="T681" s="57"/>
      <c r="U681" s="57"/>
    </row>
    <row r="682" spans="1:21" x14ac:dyDescent="0.15">
      <c r="A682" s="54">
        <v>3</v>
      </c>
      <c r="B682" s="54">
        <f t="shared" ca="1" si="171"/>
        <v>0.85867116927295262</v>
      </c>
      <c r="C682" s="54">
        <v>18</v>
      </c>
      <c r="D682" s="54">
        <f t="shared" ca="1" si="172"/>
        <v>0.78008754718949336</v>
      </c>
      <c r="E682" s="54">
        <v>33</v>
      </c>
      <c r="F682" s="54">
        <f t="shared" ca="1" si="173"/>
        <v>0.90677006745920474</v>
      </c>
      <c r="G682" s="54">
        <v>48</v>
      </c>
      <c r="H682" s="54">
        <f t="shared" ca="1" si="174"/>
        <v>0.60094728544216913</v>
      </c>
      <c r="I682" s="54">
        <v>63</v>
      </c>
      <c r="J682" s="54">
        <f t="shared" ca="1" si="174"/>
        <v>0.10760126532764114</v>
      </c>
      <c r="L682" s="57"/>
      <c r="M682" s="57"/>
      <c r="N682" s="57"/>
      <c r="O682" s="57"/>
      <c r="P682" s="57"/>
      <c r="Q682" s="57"/>
      <c r="R682" s="57"/>
      <c r="S682" s="57"/>
      <c r="T682" s="57"/>
      <c r="U682" s="57"/>
    </row>
    <row r="683" spans="1:21" x14ac:dyDescent="0.15">
      <c r="A683" s="54">
        <v>4</v>
      </c>
      <c r="B683" s="54">
        <f t="shared" ca="1" si="171"/>
        <v>0.44334744446670837</v>
      </c>
      <c r="C683" s="54">
        <v>19</v>
      </c>
      <c r="D683" s="54">
        <f t="shared" ca="1" si="172"/>
        <v>0.57307903124926551</v>
      </c>
      <c r="E683" s="54">
        <v>34</v>
      </c>
      <c r="F683" s="54">
        <f t="shared" ca="1" si="173"/>
        <v>0.34145357813197219</v>
      </c>
      <c r="G683" s="54">
        <v>49</v>
      </c>
      <c r="H683" s="54">
        <f t="shared" ca="1" si="174"/>
        <v>0.8016131560528742</v>
      </c>
      <c r="I683" s="54">
        <v>64</v>
      </c>
      <c r="J683" s="54">
        <f t="shared" ca="1" si="174"/>
        <v>9.5098796329072255E-2</v>
      </c>
      <c r="L683" s="57"/>
      <c r="M683" s="57"/>
      <c r="N683" s="57"/>
      <c r="O683" s="57"/>
      <c r="P683" s="57"/>
      <c r="Q683" s="57"/>
      <c r="R683" s="57"/>
      <c r="S683" s="57"/>
      <c r="T683" s="57"/>
      <c r="U683" s="57"/>
    </row>
    <row r="684" spans="1:21" x14ac:dyDescent="0.15">
      <c r="A684" s="54">
        <v>5</v>
      </c>
      <c r="B684" s="54">
        <f t="shared" ca="1" si="171"/>
        <v>0.344735708137895</v>
      </c>
      <c r="C684" s="54">
        <v>20</v>
      </c>
      <c r="D684" s="54">
        <f t="shared" ca="1" si="172"/>
        <v>0.51256190197367291</v>
      </c>
      <c r="E684" s="54">
        <v>35</v>
      </c>
      <c r="F684" s="54">
        <f t="shared" ca="1" si="173"/>
        <v>0.61005591263069348</v>
      </c>
      <c r="G684" s="54">
        <v>50</v>
      </c>
      <c r="H684" s="54">
        <f t="shared" ca="1" si="174"/>
        <v>0.42611045208149212</v>
      </c>
      <c r="I684" s="54">
        <v>65</v>
      </c>
      <c r="J684" s="54">
        <f t="shared" ca="1" si="174"/>
        <v>6.5221720039190689E-2</v>
      </c>
      <c r="L684" s="57"/>
      <c r="M684" s="57"/>
      <c r="N684" s="57"/>
      <c r="O684" s="57"/>
      <c r="P684" s="57"/>
      <c r="Q684" s="57"/>
      <c r="R684" s="57"/>
      <c r="S684" s="57"/>
      <c r="T684" s="57"/>
      <c r="U684" s="57"/>
    </row>
    <row r="685" spans="1:21" x14ac:dyDescent="0.15">
      <c r="A685" s="54">
        <v>6</v>
      </c>
      <c r="B685" s="54">
        <f t="shared" ca="1" si="171"/>
        <v>0.2634622578576491</v>
      </c>
      <c r="C685" s="54">
        <v>21</v>
      </c>
      <c r="D685" s="54">
        <f t="shared" ca="1" si="172"/>
        <v>0.92098610132992875</v>
      </c>
      <c r="E685" s="54">
        <v>36</v>
      </c>
      <c r="F685" s="54">
        <f t="shared" ca="1" si="173"/>
        <v>0.7370986755508836</v>
      </c>
      <c r="G685" s="54">
        <v>51</v>
      </c>
      <c r="H685" s="54">
        <f t="shared" ca="1" si="174"/>
        <v>0.56878960941503098</v>
      </c>
      <c r="I685" s="54">
        <v>66</v>
      </c>
      <c r="J685" s="54">
        <f t="shared" ca="1" si="174"/>
        <v>5.1050928884959546E-2</v>
      </c>
      <c r="L685" s="57"/>
      <c r="M685" s="57"/>
      <c r="N685" s="57"/>
      <c r="O685" s="57"/>
      <c r="P685" s="57"/>
      <c r="Q685" s="57"/>
      <c r="R685" s="57"/>
      <c r="S685" s="57"/>
      <c r="T685" s="57"/>
      <c r="U685" s="57"/>
    </row>
    <row r="686" spans="1:21" x14ac:dyDescent="0.15">
      <c r="A686" s="54">
        <v>7</v>
      </c>
      <c r="B686" s="54">
        <f t="shared" ca="1" si="171"/>
        <v>0.63743669304257333</v>
      </c>
      <c r="C686" s="54">
        <v>22</v>
      </c>
      <c r="D686" s="54">
        <f t="shared" ca="1" si="172"/>
        <v>0.41890663190941024</v>
      </c>
      <c r="E686" s="54">
        <v>37</v>
      </c>
      <c r="F686" s="54">
        <f t="shared" ca="1" si="173"/>
        <v>0.87042611080786125</v>
      </c>
      <c r="G686" s="54">
        <v>52</v>
      </c>
      <c r="H686" s="54">
        <f t="shared" ca="1" si="174"/>
        <v>0.7853925750680999</v>
      </c>
      <c r="I686" s="54">
        <v>67</v>
      </c>
      <c r="J686" s="54">
        <f t="shared" ca="1" si="174"/>
        <v>0.2002568956377031</v>
      </c>
      <c r="L686" s="57"/>
      <c r="M686" s="57"/>
      <c r="N686" s="57"/>
      <c r="O686" s="57"/>
      <c r="P686" s="57"/>
      <c r="Q686" s="57"/>
      <c r="R686" s="57"/>
      <c r="S686" s="57"/>
      <c r="T686" s="57"/>
      <c r="U686" s="57"/>
    </row>
    <row r="687" spans="1:21" x14ac:dyDescent="0.15">
      <c r="A687" s="54">
        <v>8</v>
      </c>
      <c r="B687" s="54">
        <f t="shared" ca="1" si="171"/>
        <v>0.12249671397945217</v>
      </c>
      <c r="C687" s="54">
        <v>23</v>
      </c>
      <c r="D687" s="54">
        <f t="shared" ca="1" si="172"/>
        <v>0.33998771216749013</v>
      </c>
      <c r="E687" s="54">
        <v>38</v>
      </c>
      <c r="F687" s="54">
        <f t="shared" ca="1" si="173"/>
        <v>0.40629640835905101</v>
      </c>
      <c r="G687" s="54">
        <v>53</v>
      </c>
      <c r="H687" s="54">
        <f t="shared" ca="1" si="174"/>
        <v>0.59484509501638083</v>
      </c>
      <c r="I687" s="54">
        <v>68</v>
      </c>
      <c r="J687" s="54">
        <f t="shared" ca="1" si="174"/>
        <v>0.60249604796131762</v>
      </c>
      <c r="L687" s="57"/>
      <c r="M687" s="57"/>
      <c r="N687" s="57"/>
      <c r="O687" s="57"/>
      <c r="P687" s="57"/>
      <c r="Q687" s="57"/>
      <c r="R687" s="57"/>
      <c r="S687" s="57"/>
      <c r="T687" s="57"/>
      <c r="U687" s="57"/>
    </row>
    <row r="688" spans="1:21" x14ac:dyDescent="0.15">
      <c r="A688" s="54">
        <v>9</v>
      </c>
      <c r="B688" s="54">
        <f t="shared" ca="1" si="171"/>
        <v>7.1697102958580228E-2</v>
      </c>
      <c r="C688" s="54">
        <v>24</v>
      </c>
      <c r="D688" s="54">
        <f t="shared" ca="1" si="172"/>
        <v>0.76931514423062264</v>
      </c>
      <c r="E688" s="54">
        <v>39</v>
      </c>
      <c r="F688" s="54">
        <f t="shared" ca="1" si="173"/>
        <v>4.8581017764112167E-2</v>
      </c>
      <c r="G688" s="54">
        <v>54</v>
      </c>
      <c r="H688" s="54">
        <f t="shared" ca="1" si="174"/>
        <v>0.53176762691526946</v>
      </c>
      <c r="I688" s="54">
        <v>69</v>
      </c>
      <c r="J688" s="54">
        <f t="shared" ca="1" si="174"/>
        <v>0.37723383766301877</v>
      </c>
      <c r="L688" s="57"/>
      <c r="M688" s="57"/>
      <c r="N688" s="57"/>
      <c r="O688" s="57"/>
      <c r="P688" s="57"/>
      <c r="Q688" s="57"/>
      <c r="R688" s="57"/>
      <c r="S688" s="57"/>
      <c r="T688" s="57"/>
      <c r="U688" s="57"/>
    </row>
    <row r="689" spans="1:21" x14ac:dyDescent="0.15">
      <c r="A689" s="54">
        <v>10</v>
      </c>
      <c r="B689" s="54">
        <f t="shared" ca="1" si="171"/>
        <v>3.1693986186555057E-3</v>
      </c>
      <c r="C689" s="54">
        <v>25</v>
      </c>
      <c r="D689" s="54">
        <f ca="1">RAND()</f>
        <v>0.40068793986896434</v>
      </c>
      <c r="E689" s="54">
        <v>40</v>
      </c>
      <c r="F689" s="54">
        <f t="shared" ca="1" si="173"/>
        <v>0.21108027621959646</v>
      </c>
      <c r="G689" s="54">
        <v>55</v>
      </c>
      <c r="H689" s="54">
        <f t="shared" ca="1" si="174"/>
        <v>0.56929171511987731</v>
      </c>
      <c r="I689" s="54">
        <v>70</v>
      </c>
      <c r="J689" s="54">
        <f t="shared" ca="1" si="174"/>
        <v>0.30492072978463824</v>
      </c>
      <c r="L689" s="57"/>
      <c r="M689" s="57"/>
      <c r="N689" s="57"/>
      <c r="O689" s="57"/>
      <c r="P689" s="57"/>
      <c r="Q689" s="57"/>
      <c r="R689" s="57"/>
      <c r="S689" s="57"/>
      <c r="T689" s="57"/>
      <c r="U689" s="57"/>
    </row>
    <row r="690" spans="1:21" x14ac:dyDescent="0.15">
      <c r="A690" s="54">
        <v>11</v>
      </c>
      <c r="B690" s="54">
        <f t="shared" ca="1" si="171"/>
        <v>0.56807354031081603</v>
      </c>
      <c r="C690" s="54">
        <v>26</v>
      </c>
      <c r="D690" s="54">
        <f ca="1">RAND()</f>
        <v>0.22494935505140135</v>
      </c>
      <c r="E690" s="54">
        <v>41</v>
      </c>
      <c r="F690" s="54">
        <f t="shared" ca="1" si="173"/>
        <v>0.8730520326206761</v>
      </c>
      <c r="G690" s="54">
        <v>56</v>
      </c>
      <c r="H690" s="54">
        <f t="shared" ca="1" si="174"/>
        <v>0.51973285421201354</v>
      </c>
      <c r="I690" s="54">
        <v>71</v>
      </c>
      <c r="J690" s="54">
        <f t="shared" ca="1" si="174"/>
        <v>0.69751815172411658</v>
      </c>
      <c r="L690" s="57"/>
      <c r="M690" s="57"/>
      <c r="N690" s="57"/>
      <c r="O690" s="57"/>
      <c r="P690" s="57"/>
      <c r="Q690" s="57"/>
      <c r="R690" s="57"/>
      <c r="S690" s="57"/>
      <c r="T690" s="57"/>
      <c r="U690" s="57"/>
    </row>
    <row r="691" spans="1:21" x14ac:dyDescent="0.15">
      <c r="A691" s="54">
        <v>12</v>
      </c>
      <c r="B691" s="54">
        <f t="shared" ca="1" si="171"/>
        <v>0.24189590440029707</v>
      </c>
      <c r="C691" s="54">
        <v>27</v>
      </c>
      <c r="D691" s="54">
        <f ca="1">RAND()</f>
        <v>0.97027800544006371</v>
      </c>
      <c r="E691" s="54">
        <v>42</v>
      </c>
      <c r="F691" s="54">
        <f t="shared" ca="1" si="173"/>
        <v>0.76085779065237491</v>
      </c>
      <c r="G691" s="54">
        <v>57</v>
      </c>
      <c r="H691" s="54">
        <f t="shared" ca="1" si="174"/>
        <v>6.3457290907200425E-2</v>
      </c>
      <c r="I691" s="54">
        <v>72</v>
      </c>
      <c r="J691" s="54">
        <f t="shared" ca="1" si="174"/>
        <v>0.81774117139316294</v>
      </c>
      <c r="L691" s="57"/>
      <c r="M691" s="57"/>
      <c r="N691" s="57"/>
      <c r="O691" s="57"/>
      <c r="P691" s="57"/>
      <c r="Q691" s="57"/>
      <c r="R691" s="57"/>
      <c r="S691" s="57"/>
      <c r="T691" s="57"/>
      <c r="U691" s="57"/>
    </row>
    <row r="692" spans="1:21" x14ac:dyDescent="0.15">
      <c r="A692" s="54">
        <v>13</v>
      </c>
      <c r="B692" s="54">
        <f t="shared" ca="1" si="171"/>
        <v>0.70473990040767265</v>
      </c>
      <c r="C692" s="54">
        <v>28</v>
      </c>
      <c r="D692" s="54">
        <f t="shared" ref="D692:D694" ca="1" si="175">RAND()</f>
        <v>0.72137808775342593</v>
      </c>
      <c r="E692" s="54">
        <v>43</v>
      </c>
      <c r="F692" s="54">
        <f t="shared" ca="1" si="173"/>
        <v>0.67388198251926934</v>
      </c>
      <c r="G692" s="54">
        <v>58</v>
      </c>
      <c r="H692" s="54">
        <f t="shared" ca="1" si="174"/>
        <v>0.87985216718354653</v>
      </c>
      <c r="I692" s="54">
        <v>73</v>
      </c>
      <c r="J692" s="54">
        <f t="shared" ca="1" si="174"/>
        <v>5.5625394608142531E-2</v>
      </c>
      <c r="L692" s="57"/>
      <c r="M692" s="57"/>
      <c r="N692" s="57"/>
      <c r="O692" s="57"/>
      <c r="P692" s="57"/>
      <c r="Q692" s="57"/>
      <c r="R692" s="57"/>
      <c r="S692" s="57"/>
      <c r="T692" s="57"/>
      <c r="U692" s="57"/>
    </row>
    <row r="693" spans="1:21" x14ac:dyDescent="0.15">
      <c r="A693" s="54">
        <v>14</v>
      </c>
      <c r="B693" s="54">
        <f t="shared" ca="1" si="171"/>
        <v>0.44059415917597766</v>
      </c>
      <c r="C693" s="54">
        <v>29</v>
      </c>
      <c r="D693" s="54">
        <f t="shared" ca="1" si="175"/>
        <v>0.62135672033027856</v>
      </c>
      <c r="E693" s="54">
        <v>44</v>
      </c>
      <c r="F693" s="54">
        <f t="shared" ca="1" si="173"/>
        <v>0.43642716374491597</v>
      </c>
      <c r="G693" s="54">
        <v>59</v>
      </c>
      <c r="H693" s="54">
        <f t="shared" ca="1" si="174"/>
        <v>0.13481036212741515</v>
      </c>
      <c r="I693" s="54">
        <v>74</v>
      </c>
      <c r="J693" s="54">
        <f t="shared" ca="1" si="174"/>
        <v>0.75313415562799235</v>
      </c>
      <c r="L693" s="57"/>
      <c r="M693" s="57"/>
      <c r="N693" s="57"/>
      <c r="O693" s="57"/>
      <c r="P693" s="57"/>
      <c r="Q693" s="57"/>
      <c r="R693" s="57"/>
      <c r="S693" s="57"/>
      <c r="T693" s="57"/>
      <c r="U693" s="57"/>
    </row>
    <row r="694" spans="1:21" x14ac:dyDescent="0.15">
      <c r="A694" s="54">
        <v>15</v>
      </c>
      <c r="B694" s="54">
        <f t="shared" ca="1" si="171"/>
        <v>0.78995086113473023</v>
      </c>
      <c r="C694" s="54">
        <v>30</v>
      </c>
      <c r="D694" s="54">
        <f t="shared" ca="1" si="175"/>
        <v>0.77501001000569503</v>
      </c>
      <c r="E694" s="54">
        <v>45</v>
      </c>
      <c r="F694" s="54">
        <f t="shared" ca="1" si="173"/>
        <v>3.9565667790879999E-2</v>
      </c>
      <c r="G694" s="54">
        <v>60</v>
      </c>
      <c r="H694" s="54">
        <f t="shared" ca="1" si="174"/>
        <v>3.8436349692292149E-2</v>
      </c>
      <c r="I694" s="54">
        <v>75</v>
      </c>
      <c r="J694" s="54">
        <f t="shared" ca="1" si="174"/>
        <v>0.36698627955503782</v>
      </c>
      <c r="L694" s="57"/>
      <c r="M694" s="57"/>
      <c r="N694" s="57"/>
      <c r="O694" s="57"/>
      <c r="P694" s="57"/>
      <c r="Q694" s="57"/>
      <c r="R694" s="57"/>
      <c r="S694" s="57"/>
      <c r="T694" s="57"/>
      <c r="U694" s="57"/>
    </row>
    <row r="695" spans="1:21" x14ac:dyDescent="0.15">
      <c r="K695" s="54">
        <v>35</v>
      </c>
      <c r="L695" s="57"/>
      <c r="M695" s="57"/>
      <c r="N695" s="57"/>
      <c r="O695" s="57"/>
      <c r="P695" s="57"/>
      <c r="Q695" s="57"/>
      <c r="R695" s="57"/>
      <c r="S695" s="57"/>
      <c r="T695" s="57"/>
      <c r="U695" s="57"/>
    </row>
    <row r="700" spans="1:21" x14ac:dyDescent="0.15">
      <c r="A700" s="54">
        <v>1</v>
      </c>
      <c r="B700" s="54">
        <f t="shared" ref="B700:B714" ca="1" si="176">RAND()</f>
        <v>0.33039560132632928</v>
      </c>
      <c r="C700" s="54">
        <v>16</v>
      </c>
      <c r="D700" s="54">
        <f t="shared" ref="D700:D708" ca="1" si="177">RAND()</f>
        <v>0.26237219087388197</v>
      </c>
      <c r="E700" s="54">
        <v>31</v>
      </c>
      <c r="F700" s="54">
        <f t="shared" ref="F700:F714" ca="1" si="178">RAND()</f>
        <v>0.33236489313190187</v>
      </c>
      <c r="G700" s="54">
        <v>46</v>
      </c>
      <c r="H700" s="54">
        <f t="shared" ref="H700:J714" ca="1" si="179">RAND()</f>
        <v>0.78571678136939549</v>
      </c>
      <c r="I700" s="54">
        <v>61</v>
      </c>
      <c r="J700" s="54">
        <f t="shared" ca="1" si="179"/>
        <v>0.60801912066336661</v>
      </c>
      <c r="L700" s="57"/>
      <c r="M700" s="57"/>
      <c r="N700" s="57"/>
      <c r="O700" s="57"/>
      <c r="P700" s="57"/>
      <c r="Q700" s="57"/>
      <c r="R700" s="57"/>
      <c r="S700" s="57"/>
      <c r="T700" s="57"/>
      <c r="U700" s="57"/>
    </row>
    <row r="701" spans="1:21" x14ac:dyDescent="0.15">
      <c r="A701" s="54">
        <v>2</v>
      </c>
      <c r="B701" s="54">
        <f t="shared" ca="1" si="176"/>
        <v>0.39245989558500716</v>
      </c>
      <c r="C701" s="54">
        <v>17</v>
      </c>
      <c r="D701" s="54">
        <f t="shared" ca="1" si="177"/>
        <v>2.0033801286187813E-2</v>
      </c>
      <c r="E701" s="54">
        <v>32</v>
      </c>
      <c r="F701" s="54">
        <f t="shared" ca="1" si="178"/>
        <v>0.93634998387074442</v>
      </c>
      <c r="G701" s="54">
        <v>47</v>
      </c>
      <c r="H701" s="54">
        <f t="shared" ca="1" si="179"/>
        <v>0.42279443216814405</v>
      </c>
      <c r="I701" s="54">
        <v>62</v>
      </c>
      <c r="J701" s="54">
        <f t="shared" ca="1" si="179"/>
        <v>9.1240731007445453E-2</v>
      </c>
      <c r="L701" s="57"/>
      <c r="M701" s="57"/>
      <c r="N701" s="57"/>
      <c r="O701" s="57"/>
      <c r="P701" s="57"/>
      <c r="Q701" s="57"/>
      <c r="R701" s="57"/>
      <c r="S701" s="57"/>
      <c r="T701" s="57"/>
      <c r="U701" s="57"/>
    </row>
    <row r="702" spans="1:21" x14ac:dyDescent="0.15">
      <c r="A702" s="54">
        <v>3</v>
      </c>
      <c r="B702" s="54">
        <f t="shared" ca="1" si="176"/>
        <v>0.52059765662388691</v>
      </c>
      <c r="C702" s="54">
        <v>18</v>
      </c>
      <c r="D702" s="54">
        <f t="shared" ca="1" si="177"/>
        <v>0.67994586142093538</v>
      </c>
      <c r="E702" s="54">
        <v>33</v>
      </c>
      <c r="F702" s="54">
        <f t="shared" ca="1" si="178"/>
        <v>0.81593598135133794</v>
      </c>
      <c r="G702" s="54">
        <v>48</v>
      </c>
      <c r="H702" s="54">
        <f t="shared" ca="1" si="179"/>
        <v>5.6877167925426408E-2</v>
      </c>
      <c r="I702" s="54">
        <v>63</v>
      </c>
      <c r="J702" s="54">
        <f t="shared" ca="1" si="179"/>
        <v>0.99847354098460028</v>
      </c>
      <c r="L702" s="57"/>
      <c r="M702" s="57"/>
      <c r="N702" s="57"/>
      <c r="O702" s="57"/>
      <c r="P702" s="57"/>
      <c r="Q702" s="57"/>
      <c r="R702" s="57"/>
      <c r="S702" s="57"/>
      <c r="T702" s="57"/>
      <c r="U702" s="57"/>
    </row>
    <row r="703" spans="1:21" x14ac:dyDescent="0.15">
      <c r="A703" s="54">
        <v>4</v>
      </c>
      <c r="B703" s="54">
        <f t="shared" ca="1" si="176"/>
        <v>0.72651339456803732</v>
      </c>
      <c r="C703" s="54">
        <v>19</v>
      </c>
      <c r="D703" s="54">
        <f t="shared" ca="1" si="177"/>
        <v>0.56617774649877917</v>
      </c>
      <c r="E703" s="54">
        <v>34</v>
      </c>
      <c r="F703" s="54">
        <f t="shared" ca="1" si="178"/>
        <v>0.8124281546772002</v>
      </c>
      <c r="G703" s="54">
        <v>49</v>
      </c>
      <c r="H703" s="54">
        <f t="shared" ca="1" si="179"/>
        <v>0.25405898314162101</v>
      </c>
      <c r="I703" s="54">
        <v>64</v>
      </c>
      <c r="J703" s="54">
        <f t="shared" ca="1" si="179"/>
        <v>0.42088848418584612</v>
      </c>
      <c r="L703" s="57"/>
      <c r="M703" s="57"/>
      <c r="N703" s="57"/>
      <c r="O703" s="57"/>
      <c r="P703" s="57"/>
      <c r="Q703" s="57"/>
      <c r="R703" s="57"/>
      <c r="S703" s="57"/>
      <c r="T703" s="57"/>
      <c r="U703" s="57"/>
    </row>
    <row r="704" spans="1:21" x14ac:dyDescent="0.15">
      <c r="A704" s="54">
        <v>5</v>
      </c>
      <c r="B704" s="54">
        <f t="shared" ca="1" si="176"/>
        <v>0.46909762605465954</v>
      </c>
      <c r="C704" s="54">
        <v>20</v>
      </c>
      <c r="D704" s="54">
        <f t="shared" ca="1" si="177"/>
        <v>0.57417151200276095</v>
      </c>
      <c r="E704" s="54">
        <v>35</v>
      </c>
      <c r="F704" s="54">
        <f t="shared" ca="1" si="178"/>
        <v>0.93629681158713796</v>
      </c>
      <c r="G704" s="54">
        <v>50</v>
      </c>
      <c r="H704" s="54">
        <f t="shared" ca="1" si="179"/>
        <v>0.75854057172896661</v>
      </c>
      <c r="I704" s="54">
        <v>65</v>
      </c>
      <c r="J704" s="54">
        <f t="shared" ca="1" si="179"/>
        <v>0.6508022550644077</v>
      </c>
      <c r="L704" s="57"/>
      <c r="M704" s="57"/>
      <c r="N704" s="57"/>
      <c r="O704" s="57"/>
      <c r="P704" s="57"/>
      <c r="Q704" s="57"/>
      <c r="R704" s="57"/>
      <c r="S704" s="57"/>
      <c r="T704" s="57"/>
      <c r="U704" s="57"/>
    </row>
    <row r="705" spans="1:21" x14ac:dyDescent="0.15">
      <c r="A705" s="54">
        <v>6</v>
      </c>
      <c r="B705" s="54">
        <f t="shared" ca="1" si="176"/>
        <v>0.56524310280753287</v>
      </c>
      <c r="C705" s="54">
        <v>21</v>
      </c>
      <c r="D705" s="54">
        <f t="shared" ca="1" si="177"/>
        <v>3.4081140318710901E-2</v>
      </c>
      <c r="E705" s="54">
        <v>36</v>
      </c>
      <c r="F705" s="54">
        <f t="shared" ca="1" si="178"/>
        <v>0.87958391549148429</v>
      </c>
      <c r="G705" s="54">
        <v>51</v>
      </c>
      <c r="H705" s="54">
        <f t="shared" ca="1" si="179"/>
        <v>0.93095162215383365</v>
      </c>
      <c r="I705" s="54">
        <v>66</v>
      </c>
      <c r="J705" s="54">
        <f t="shared" ca="1" si="179"/>
        <v>0.18378878889959416</v>
      </c>
      <c r="L705" s="57"/>
      <c r="M705" s="57"/>
      <c r="N705" s="57"/>
      <c r="O705" s="57"/>
      <c r="P705" s="57"/>
      <c r="Q705" s="57"/>
      <c r="R705" s="57"/>
      <c r="S705" s="57"/>
      <c r="T705" s="57"/>
      <c r="U705" s="57"/>
    </row>
    <row r="706" spans="1:21" x14ac:dyDescent="0.15">
      <c r="A706" s="54">
        <v>7</v>
      </c>
      <c r="B706" s="54">
        <f t="shared" ca="1" si="176"/>
        <v>0.89044885854281797</v>
      </c>
      <c r="C706" s="54">
        <v>22</v>
      </c>
      <c r="D706" s="54">
        <f t="shared" ca="1" si="177"/>
        <v>0.16302646951471489</v>
      </c>
      <c r="E706" s="54">
        <v>37</v>
      </c>
      <c r="F706" s="54">
        <f t="shared" ca="1" si="178"/>
        <v>0.65631442477317958</v>
      </c>
      <c r="G706" s="54">
        <v>52</v>
      </c>
      <c r="H706" s="54">
        <f t="shared" ca="1" si="179"/>
        <v>0.54545137453181314</v>
      </c>
      <c r="I706" s="54">
        <v>67</v>
      </c>
      <c r="J706" s="54">
        <f t="shared" ca="1" si="179"/>
        <v>0.76878462902804157</v>
      </c>
      <c r="L706" s="57"/>
      <c r="M706" s="57"/>
      <c r="N706" s="57"/>
      <c r="O706" s="57"/>
      <c r="P706" s="57"/>
      <c r="Q706" s="57"/>
      <c r="R706" s="57"/>
      <c r="S706" s="57"/>
      <c r="T706" s="57"/>
      <c r="U706" s="57"/>
    </row>
    <row r="707" spans="1:21" x14ac:dyDescent="0.15">
      <c r="A707" s="54">
        <v>8</v>
      </c>
      <c r="B707" s="54">
        <f t="shared" ca="1" si="176"/>
        <v>0.47756604617341891</v>
      </c>
      <c r="C707" s="54">
        <v>23</v>
      </c>
      <c r="D707" s="54">
        <f t="shared" ca="1" si="177"/>
        <v>0.86422356019361657</v>
      </c>
      <c r="E707" s="54">
        <v>38</v>
      </c>
      <c r="F707" s="54">
        <f t="shared" ca="1" si="178"/>
        <v>0.5271579173304588</v>
      </c>
      <c r="G707" s="54">
        <v>53</v>
      </c>
      <c r="H707" s="54">
        <f t="shared" ca="1" si="179"/>
        <v>0.20025523062654116</v>
      </c>
      <c r="I707" s="54">
        <v>68</v>
      </c>
      <c r="J707" s="54">
        <f t="shared" ca="1" si="179"/>
        <v>0.53207748666104837</v>
      </c>
      <c r="L707" s="57"/>
      <c r="M707" s="57"/>
      <c r="N707" s="57"/>
      <c r="O707" s="57"/>
      <c r="P707" s="57"/>
      <c r="Q707" s="57"/>
      <c r="R707" s="57"/>
      <c r="S707" s="57"/>
      <c r="T707" s="57"/>
      <c r="U707" s="57"/>
    </row>
    <row r="708" spans="1:21" x14ac:dyDescent="0.15">
      <c r="A708" s="54">
        <v>9</v>
      </c>
      <c r="B708" s="54">
        <f t="shared" ca="1" si="176"/>
        <v>0.82643388489763481</v>
      </c>
      <c r="C708" s="54">
        <v>24</v>
      </c>
      <c r="D708" s="54">
        <f t="shared" ca="1" si="177"/>
        <v>0.31400593229370621</v>
      </c>
      <c r="E708" s="54">
        <v>39</v>
      </c>
      <c r="F708" s="54">
        <f t="shared" ca="1" si="178"/>
        <v>0.68531826681114438</v>
      </c>
      <c r="G708" s="54">
        <v>54</v>
      </c>
      <c r="H708" s="54">
        <f t="shared" ca="1" si="179"/>
        <v>0.24886563349157853</v>
      </c>
      <c r="I708" s="54">
        <v>69</v>
      </c>
      <c r="J708" s="54">
        <f t="shared" ca="1" si="179"/>
        <v>0.83735763577081179</v>
      </c>
      <c r="L708" s="57"/>
      <c r="M708" s="57"/>
      <c r="N708" s="57"/>
      <c r="O708" s="57"/>
      <c r="P708" s="57"/>
      <c r="Q708" s="57"/>
      <c r="R708" s="57"/>
      <c r="S708" s="57"/>
      <c r="T708" s="57"/>
      <c r="U708" s="57"/>
    </row>
    <row r="709" spans="1:21" x14ac:dyDescent="0.15">
      <c r="A709" s="54">
        <v>10</v>
      </c>
      <c r="B709" s="54">
        <f t="shared" ca="1" si="176"/>
        <v>0.95313226924288819</v>
      </c>
      <c r="C709" s="54">
        <v>25</v>
      </c>
      <c r="D709" s="54">
        <f ca="1">RAND()</f>
        <v>0.32560421782331284</v>
      </c>
      <c r="E709" s="54">
        <v>40</v>
      </c>
      <c r="F709" s="54">
        <f t="shared" ca="1" si="178"/>
        <v>9.2301884234064047E-2</v>
      </c>
      <c r="G709" s="54">
        <v>55</v>
      </c>
      <c r="H709" s="54">
        <f t="shared" ca="1" si="179"/>
        <v>0.37565348248654518</v>
      </c>
      <c r="I709" s="54">
        <v>70</v>
      </c>
      <c r="J709" s="54">
        <f t="shared" ca="1" si="179"/>
        <v>0.6974169159409056</v>
      </c>
      <c r="L709" s="57"/>
      <c r="M709" s="57"/>
      <c r="N709" s="57"/>
      <c r="O709" s="57"/>
      <c r="P709" s="57"/>
      <c r="Q709" s="57"/>
      <c r="R709" s="57"/>
      <c r="S709" s="57"/>
      <c r="T709" s="57"/>
      <c r="U709" s="57"/>
    </row>
    <row r="710" spans="1:21" x14ac:dyDescent="0.15">
      <c r="A710" s="54">
        <v>11</v>
      </c>
      <c r="B710" s="54">
        <f t="shared" ca="1" si="176"/>
        <v>0.93938731948704812</v>
      </c>
      <c r="C710" s="54">
        <v>26</v>
      </c>
      <c r="D710" s="54">
        <f ca="1">RAND()</f>
        <v>0.47972363088204062</v>
      </c>
      <c r="E710" s="54">
        <v>41</v>
      </c>
      <c r="F710" s="54">
        <f t="shared" ca="1" si="178"/>
        <v>0.32607695161695049</v>
      </c>
      <c r="G710" s="54">
        <v>56</v>
      </c>
      <c r="H710" s="54">
        <f t="shared" ca="1" si="179"/>
        <v>0.96730175238159899</v>
      </c>
      <c r="I710" s="54">
        <v>71</v>
      </c>
      <c r="J710" s="54">
        <f t="shared" ca="1" si="179"/>
        <v>0.87665376882847812</v>
      </c>
      <c r="L710" s="57"/>
      <c r="M710" s="57"/>
      <c r="N710" s="57"/>
      <c r="O710" s="57"/>
      <c r="P710" s="57"/>
      <c r="Q710" s="57"/>
      <c r="R710" s="57"/>
      <c r="S710" s="57"/>
      <c r="T710" s="57"/>
      <c r="U710" s="57"/>
    </row>
    <row r="711" spans="1:21" x14ac:dyDescent="0.15">
      <c r="A711" s="54">
        <v>12</v>
      </c>
      <c r="B711" s="54">
        <f t="shared" ca="1" si="176"/>
        <v>0.26630095208721871</v>
      </c>
      <c r="C711" s="54">
        <v>27</v>
      </c>
      <c r="D711" s="54">
        <f ca="1">RAND()</f>
        <v>0.84754855114514582</v>
      </c>
      <c r="E711" s="54">
        <v>42</v>
      </c>
      <c r="F711" s="54">
        <f t="shared" ca="1" si="178"/>
        <v>0.87885711540144984</v>
      </c>
      <c r="G711" s="54">
        <v>57</v>
      </c>
      <c r="H711" s="54">
        <f t="shared" ca="1" si="179"/>
        <v>0.35139605297529664</v>
      </c>
      <c r="I711" s="54">
        <v>72</v>
      </c>
      <c r="J711" s="54">
        <f t="shared" ca="1" si="179"/>
        <v>0.82810905201607843</v>
      </c>
      <c r="L711" s="57"/>
      <c r="M711" s="57"/>
      <c r="N711" s="57"/>
      <c r="O711" s="57"/>
      <c r="P711" s="57"/>
      <c r="Q711" s="57"/>
      <c r="R711" s="57"/>
      <c r="S711" s="57"/>
      <c r="T711" s="57"/>
      <c r="U711" s="57"/>
    </row>
    <row r="712" spans="1:21" x14ac:dyDescent="0.15">
      <c r="A712" s="54">
        <v>13</v>
      </c>
      <c r="B712" s="54">
        <f t="shared" ca="1" si="176"/>
        <v>0.24065514094919727</v>
      </c>
      <c r="C712" s="54">
        <v>28</v>
      </c>
      <c r="D712" s="54">
        <f t="shared" ref="D712:D714" ca="1" si="180">RAND()</f>
        <v>0.36166056275527547</v>
      </c>
      <c r="E712" s="54">
        <v>43</v>
      </c>
      <c r="F712" s="54">
        <f t="shared" ca="1" si="178"/>
        <v>0.36657973562353474</v>
      </c>
      <c r="G712" s="54">
        <v>58</v>
      </c>
      <c r="H712" s="54">
        <f t="shared" ca="1" si="179"/>
        <v>0.69418399682073328</v>
      </c>
      <c r="I712" s="54">
        <v>73</v>
      </c>
      <c r="J712" s="54">
        <f t="shared" ca="1" si="179"/>
        <v>0.66716008833781582</v>
      </c>
      <c r="L712" s="57"/>
      <c r="M712" s="57"/>
      <c r="N712" s="57"/>
      <c r="O712" s="57"/>
      <c r="P712" s="57"/>
      <c r="Q712" s="57"/>
      <c r="R712" s="57"/>
      <c r="S712" s="57"/>
      <c r="T712" s="57"/>
      <c r="U712" s="57"/>
    </row>
    <row r="713" spans="1:21" x14ac:dyDescent="0.15">
      <c r="A713" s="54">
        <v>14</v>
      </c>
      <c r="B713" s="54">
        <f t="shared" ca="1" si="176"/>
        <v>0.65620427909791934</v>
      </c>
      <c r="C713" s="54">
        <v>29</v>
      </c>
      <c r="D713" s="54">
        <f t="shared" ca="1" si="180"/>
        <v>0.27339304012251964</v>
      </c>
      <c r="E713" s="54">
        <v>44</v>
      </c>
      <c r="F713" s="54">
        <f t="shared" ca="1" si="178"/>
        <v>0.85844478721351081</v>
      </c>
      <c r="G713" s="54">
        <v>59</v>
      </c>
      <c r="H713" s="54">
        <f t="shared" ca="1" si="179"/>
        <v>0.71334842673391785</v>
      </c>
      <c r="I713" s="54">
        <v>74</v>
      </c>
      <c r="J713" s="54">
        <f t="shared" ca="1" si="179"/>
        <v>8.0769478279388074E-2</v>
      </c>
      <c r="L713" s="57"/>
      <c r="M713" s="57"/>
      <c r="N713" s="57"/>
      <c r="O713" s="57"/>
      <c r="P713" s="57"/>
      <c r="Q713" s="57"/>
      <c r="R713" s="57"/>
      <c r="S713" s="57"/>
      <c r="T713" s="57"/>
      <c r="U713" s="57"/>
    </row>
    <row r="714" spans="1:21" x14ac:dyDescent="0.15">
      <c r="A714" s="54">
        <v>15</v>
      </c>
      <c r="B714" s="54">
        <f t="shared" ca="1" si="176"/>
        <v>0.46965168821769665</v>
      </c>
      <c r="C714" s="54">
        <v>30</v>
      </c>
      <c r="D714" s="54">
        <f t="shared" ca="1" si="180"/>
        <v>0.70118316626827526</v>
      </c>
      <c r="E714" s="54">
        <v>45</v>
      </c>
      <c r="F714" s="54">
        <f t="shared" ca="1" si="178"/>
        <v>0.63262986271556043</v>
      </c>
      <c r="G714" s="54">
        <v>60</v>
      </c>
      <c r="H714" s="54">
        <f t="shared" ca="1" si="179"/>
        <v>2.164703751046626E-2</v>
      </c>
      <c r="I714" s="54">
        <v>75</v>
      </c>
      <c r="J714" s="54">
        <f t="shared" ca="1" si="179"/>
        <v>2.1827987188905662E-2</v>
      </c>
      <c r="L714" s="57"/>
      <c r="M714" s="57"/>
      <c r="N714" s="57"/>
      <c r="O714" s="57"/>
      <c r="P714" s="57"/>
      <c r="Q714" s="57"/>
      <c r="R714" s="57"/>
      <c r="S714" s="57"/>
      <c r="T714" s="57"/>
      <c r="U714" s="57"/>
    </row>
    <row r="715" spans="1:21" x14ac:dyDescent="0.15">
      <c r="K715" s="54">
        <v>36</v>
      </c>
      <c r="L715" s="57"/>
      <c r="M715" s="57"/>
      <c r="N715" s="57"/>
      <c r="O715" s="57"/>
      <c r="P715" s="57"/>
      <c r="Q715" s="57"/>
      <c r="R715" s="57"/>
      <c r="S715" s="57"/>
      <c r="T715" s="57"/>
      <c r="U715" s="57"/>
    </row>
    <row r="720" spans="1:21" x14ac:dyDescent="0.15">
      <c r="A720" s="54">
        <v>1</v>
      </c>
      <c r="B720" s="54">
        <f t="shared" ref="B720:B734" ca="1" si="181">RAND()</f>
        <v>0.71988372241925336</v>
      </c>
      <c r="C720" s="54">
        <v>16</v>
      </c>
      <c r="D720" s="54">
        <f t="shared" ref="D720:D728" ca="1" si="182">RAND()</f>
        <v>0.12778389144278524</v>
      </c>
      <c r="E720" s="54">
        <v>31</v>
      </c>
      <c r="F720" s="54">
        <f t="shared" ref="F720:F734" ca="1" si="183">RAND()</f>
        <v>0.41655578465336796</v>
      </c>
      <c r="G720" s="54">
        <v>46</v>
      </c>
      <c r="H720" s="54">
        <f t="shared" ref="H720:J734" ca="1" si="184">RAND()</f>
        <v>0.87667235884098682</v>
      </c>
      <c r="I720" s="54">
        <v>61</v>
      </c>
      <c r="J720" s="54">
        <f t="shared" ca="1" si="184"/>
        <v>0.44659548584811548</v>
      </c>
      <c r="L720" s="57"/>
      <c r="M720" s="57"/>
      <c r="N720" s="57"/>
      <c r="O720" s="57"/>
      <c r="P720" s="57"/>
      <c r="Q720" s="57"/>
      <c r="R720" s="57"/>
      <c r="S720" s="57"/>
      <c r="T720" s="57"/>
      <c r="U720" s="57"/>
    </row>
    <row r="721" spans="1:21" x14ac:dyDescent="0.15">
      <c r="A721" s="54">
        <v>2</v>
      </c>
      <c r="B721" s="54">
        <f t="shared" ca="1" si="181"/>
        <v>0.57210688901530049</v>
      </c>
      <c r="C721" s="54">
        <v>17</v>
      </c>
      <c r="D721" s="54">
        <f t="shared" ca="1" si="182"/>
        <v>0.49406228999704893</v>
      </c>
      <c r="E721" s="54">
        <v>32</v>
      </c>
      <c r="F721" s="54">
        <f t="shared" ca="1" si="183"/>
        <v>0.74361032843417829</v>
      </c>
      <c r="G721" s="54">
        <v>47</v>
      </c>
      <c r="H721" s="54">
        <f t="shared" ca="1" si="184"/>
        <v>0.78177233680477676</v>
      </c>
      <c r="I721" s="54">
        <v>62</v>
      </c>
      <c r="J721" s="54">
        <f t="shared" ca="1" si="184"/>
        <v>0.28911736113554609</v>
      </c>
      <c r="L721" s="57"/>
      <c r="M721" s="57"/>
      <c r="N721" s="57"/>
      <c r="O721" s="57"/>
      <c r="P721" s="57"/>
      <c r="Q721" s="57"/>
      <c r="R721" s="57"/>
      <c r="S721" s="57"/>
      <c r="T721" s="57"/>
      <c r="U721" s="57"/>
    </row>
    <row r="722" spans="1:21" x14ac:dyDescent="0.15">
      <c r="A722" s="54">
        <v>3</v>
      </c>
      <c r="B722" s="54">
        <f t="shared" ca="1" si="181"/>
        <v>0.92117166468573897</v>
      </c>
      <c r="C722" s="54">
        <v>18</v>
      </c>
      <c r="D722" s="54">
        <f t="shared" ca="1" si="182"/>
        <v>0.58797407313855565</v>
      </c>
      <c r="E722" s="54">
        <v>33</v>
      </c>
      <c r="F722" s="54">
        <f t="shared" ca="1" si="183"/>
        <v>0.27465237105756468</v>
      </c>
      <c r="G722" s="54">
        <v>48</v>
      </c>
      <c r="H722" s="54">
        <f t="shared" ca="1" si="184"/>
        <v>0.90613251619967228</v>
      </c>
      <c r="I722" s="54">
        <v>63</v>
      </c>
      <c r="J722" s="54">
        <f t="shared" ca="1" si="184"/>
        <v>0.37032192171285272</v>
      </c>
      <c r="L722" s="57"/>
      <c r="M722" s="57"/>
      <c r="N722" s="57"/>
      <c r="O722" s="57"/>
      <c r="P722" s="57"/>
      <c r="Q722" s="57"/>
      <c r="R722" s="57"/>
      <c r="S722" s="57"/>
      <c r="T722" s="57"/>
      <c r="U722" s="57"/>
    </row>
    <row r="723" spans="1:21" x14ac:dyDescent="0.15">
      <c r="A723" s="54">
        <v>4</v>
      </c>
      <c r="B723" s="54">
        <f t="shared" ca="1" si="181"/>
        <v>8.3934278553658981E-3</v>
      </c>
      <c r="C723" s="54">
        <v>19</v>
      </c>
      <c r="D723" s="54">
        <f t="shared" ca="1" si="182"/>
        <v>0.3764770341872693</v>
      </c>
      <c r="E723" s="54">
        <v>34</v>
      </c>
      <c r="F723" s="54">
        <f t="shared" ca="1" si="183"/>
        <v>0.15484797846927245</v>
      </c>
      <c r="G723" s="54">
        <v>49</v>
      </c>
      <c r="H723" s="54">
        <f t="shared" ca="1" si="184"/>
        <v>8.7781366484087409E-2</v>
      </c>
      <c r="I723" s="54">
        <v>64</v>
      </c>
      <c r="J723" s="54">
        <f t="shared" ca="1" si="184"/>
        <v>0.27536607727302453</v>
      </c>
      <c r="L723" s="57"/>
      <c r="M723" s="57"/>
      <c r="N723" s="57"/>
      <c r="O723" s="57"/>
      <c r="P723" s="57"/>
      <c r="Q723" s="57"/>
      <c r="R723" s="57"/>
      <c r="S723" s="57"/>
      <c r="T723" s="57"/>
      <c r="U723" s="57"/>
    </row>
    <row r="724" spans="1:21" x14ac:dyDescent="0.15">
      <c r="A724" s="54">
        <v>5</v>
      </c>
      <c r="B724" s="54">
        <f t="shared" ca="1" si="181"/>
        <v>0.34210351765795743</v>
      </c>
      <c r="C724" s="54">
        <v>20</v>
      </c>
      <c r="D724" s="54">
        <f t="shared" ca="1" si="182"/>
        <v>0.85464577189586077</v>
      </c>
      <c r="E724" s="54">
        <v>35</v>
      </c>
      <c r="F724" s="54">
        <f t="shared" ca="1" si="183"/>
        <v>0.33088594096151736</v>
      </c>
      <c r="G724" s="54">
        <v>50</v>
      </c>
      <c r="H724" s="54">
        <f t="shared" ca="1" si="184"/>
        <v>0.67509214560092734</v>
      </c>
      <c r="I724" s="54">
        <v>65</v>
      </c>
      <c r="J724" s="54">
        <f t="shared" ca="1" si="184"/>
        <v>0.63802352335206991</v>
      </c>
      <c r="L724" s="57"/>
      <c r="M724" s="57"/>
      <c r="N724" s="57"/>
      <c r="O724" s="57"/>
      <c r="P724" s="57"/>
      <c r="Q724" s="57"/>
      <c r="R724" s="57"/>
      <c r="S724" s="57"/>
      <c r="T724" s="57"/>
      <c r="U724" s="57"/>
    </row>
    <row r="725" spans="1:21" x14ac:dyDescent="0.15">
      <c r="A725" s="54">
        <v>6</v>
      </c>
      <c r="B725" s="54">
        <f t="shared" ca="1" si="181"/>
        <v>0.70236714005847867</v>
      </c>
      <c r="C725" s="54">
        <v>21</v>
      </c>
      <c r="D725" s="54">
        <f t="shared" ca="1" si="182"/>
        <v>0.77268646500505511</v>
      </c>
      <c r="E725" s="54">
        <v>36</v>
      </c>
      <c r="F725" s="54">
        <f t="shared" ca="1" si="183"/>
        <v>0.30298444623460374</v>
      </c>
      <c r="G725" s="54">
        <v>51</v>
      </c>
      <c r="H725" s="54">
        <f t="shared" ca="1" si="184"/>
        <v>0.28276352441637476</v>
      </c>
      <c r="I725" s="54">
        <v>66</v>
      </c>
      <c r="J725" s="54">
        <f t="shared" ca="1" si="184"/>
        <v>0.35938084057121777</v>
      </c>
      <c r="L725" s="57"/>
      <c r="M725" s="57"/>
      <c r="N725" s="57"/>
      <c r="O725" s="57"/>
      <c r="P725" s="57"/>
      <c r="Q725" s="57"/>
      <c r="R725" s="57"/>
      <c r="S725" s="57"/>
      <c r="T725" s="57"/>
      <c r="U725" s="57"/>
    </row>
    <row r="726" spans="1:21" x14ac:dyDescent="0.15">
      <c r="A726" s="54">
        <v>7</v>
      </c>
      <c r="B726" s="54">
        <f t="shared" ca="1" si="181"/>
        <v>4.2815935780249004E-2</v>
      </c>
      <c r="C726" s="54">
        <v>22</v>
      </c>
      <c r="D726" s="54">
        <f t="shared" ca="1" si="182"/>
        <v>0.23968852313334643</v>
      </c>
      <c r="E726" s="54">
        <v>37</v>
      </c>
      <c r="F726" s="54">
        <f t="shared" ca="1" si="183"/>
        <v>0.24379875454270439</v>
      </c>
      <c r="G726" s="54">
        <v>52</v>
      </c>
      <c r="H726" s="54">
        <f t="shared" ca="1" si="184"/>
        <v>0.46349728301273474</v>
      </c>
      <c r="I726" s="54">
        <v>67</v>
      </c>
      <c r="J726" s="54">
        <f t="shared" ca="1" si="184"/>
        <v>0.86430432659019429</v>
      </c>
      <c r="L726" s="57"/>
      <c r="M726" s="57"/>
      <c r="N726" s="57"/>
      <c r="O726" s="57"/>
      <c r="P726" s="57"/>
      <c r="Q726" s="57"/>
      <c r="R726" s="57"/>
      <c r="S726" s="57"/>
      <c r="T726" s="57"/>
      <c r="U726" s="57"/>
    </row>
    <row r="727" spans="1:21" x14ac:dyDescent="0.15">
      <c r="A727" s="54">
        <v>8</v>
      </c>
      <c r="B727" s="54">
        <f t="shared" ca="1" si="181"/>
        <v>0.82495260139809867</v>
      </c>
      <c r="C727" s="54">
        <v>23</v>
      </c>
      <c r="D727" s="54">
        <f t="shared" ca="1" si="182"/>
        <v>9.4522964930606634E-2</v>
      </c>
      <c r="E727" s="54">
        <v>38</v>
      </c>
      <c r="F727" s="54">
        <f t="shared" ca="1" si="183"/>
        <v>0.81121606171902882</v>
      </c>
      <c r="G727" s="54">
        <v>53</v>
      </c>
      <c r="H727" s="54">
        <f t="shared" ca="1" si="184"/>
        <v>0.68220780385812196</v>
      </c>
      <c r="I727" s="54">
        <v>68</v>
      </c>
      <c r="J727" s="54">
        <f t="shared" ca="1" si="184"/>
        <v>0.22083193285430447</v>
      </c>
      <c r="L727" s="57"/>
      <c r="M727" s="57"/>
      <c r="N727" s="57"/>
      <c r="O727" s="57"/>
      <c r="P727" s="57"/>
      <c r="Q727" s="57"/>
      <c r="R727" s="57"/>
      <c r="S727" s="57"/>
      <c r="T727" s="57"/>
      <c r="U727" s="57"/>
    </row>
    <row r="728" spans="1:21" x14ac:dyDescent="0.15">
      <c r="A728" s="54">
        <v>9</v>
      </c>
      <c r="B728" s="54">
        <f t="shared" ca="1" si="181"/>
        <v>8.0198244925833051E-2</v>
      </c>
      <c r="C728" s="54">
        <v>24</v>
      </c>
      <c r="D728" s="54">
        <f t="shared" ca="1" si="182"/>
        <v>0.635353918503195</v>
      </c>
      <c r="E728" s="54">
        <v>39</v>
      </c>
      <c r="F728" s="54">
        <f t="shared" ca="1" si="183"/>
        <v>0.36267218106249643</v>
      </c>
      <c r="G728" s="54">
        <v>54</v>
      </c>
      <c r="H728" s="54">
        <f t="shared" ca="1" si="184"/>
        <v>0.5154906103170086</v>
      </c>
      <c r="I728" s="54">
        <v>69</v>
      </c>
      <c r="J728" s="54">
        <f t="shared" ca="1" si="184"/>
        <v>2.7183099311717696E-2</v>
      </c>
      <c r="L728" s="57"/>
      <c r="M728" s="57"/>
      <c r="N728" s="57"/>
      <c r="O728" s="57"/>
      <c r="P728" s="57"/>
      <c r="Q728" s="57"/>
      <c r="R728" s="57"/>
      <c r="S728" s="57"/>
      <c r="T728" s="57"/>
      <c r="U728" s="57"/>
    </row>
    <row r="729" spans="1:21" x14ac:dyDescent="0.15">
      <c r="A729" s="54">
        <v>10</v>
      </c>
      <c r="B729" s="54">
        <f t="shared" ca="1" si="181"/>
        <v>0.95013237834383268</v>
      </c>
      <c r="C729" s="54">
        <v>25</v>
      </c>
      <c r="D729" s="54">
        <f ca="1">RAND()</f>
        <v>0.2128579093463433</v>
      </c>
      <c r="E729" s="54">
        <v>40</v>
      </c>
      <c r="F729" s="54">
        <f t="shared" ca="1" si="183"/>
        <v>0.34989025630414194</v>
      </c>
      <c r="G729" s="54">
        <v>55</v>
      </c>
      <c r="H729" s="54">
        <f t="shared" ca="1" si="184"/>
        <v>0.2373040410951659</v>
      </c>
      <c r="I729" s="54">
        <v>70</v>
      </c>
      <c r="J729" s="54">
        <f t="shared" ca="1" si="184"/>
        <v>0.45257682583247372</v>
      </c>
      <c r="L729" s="57"/>
      <c r="M729" s="57"/>
      <c r="N729" s="57"/>
      <c r="O729" s="57"/>
      <c r="P729" s="57"/>
      <c r="Q729" s="57"/>
      <c r="R729" s="57"/>
      <c r="S729" s="57"/>
      <c r="T729" s="57"/>
      <c r="U729" s="57"/>
    </row>
    <row r="730" spans="1:21" x14ac:dyDescent="0.15">
      <c r="A730" s="54">
        <v>11</v>
      </c>
      <c r="B730" s="54">
        <f t="shared" ca="1" si="181"/>
        <v>0.83464047067023206</v>
      </c>
      <c r="C730" s="54">
        <v>26</v>
      </c>
      <c r="D730" s="54">
        <f ca="1">RAND()</f>
        <v>0.90979749786217567</v>
      </c>
      <c r="E730" s="54">
        <v>41</v>
      </c>
      <c r="F730" s="54">
        <f t="shared" ca="1" si="183"/>
        <v>0.71633728766431937</v>
      </c>
      <c r="G730" s="54">
        <v>56</v>
      </c>
      <c r="H730" s="54">
        <f t="shared" ca="1" si="184"/>
        <v>0.91321521183833698</v>
      </c>
      <c r="I730" s="54">
        <v>71</v>
      </c>
      <c r="J730" s="54">
        <f t="shared" ca="1" si="184"/>
        <v>0.91000756838000652</v>
      </c>
      <c r="L730" s="57"/>
      <c r="M730" s="57"/>
      <c r="N730" s="57"/>
      <c r="O730" s="57"/>
      <c r="P730" s="57"/>
      <c r="Q730" s="57"/>
      <c r="R730" s="57"/>
      <c r="S730" s="57"/>
      <c r="T730" s="57"/>
      <c r="U730" s="57"/>
    </row>
    <row r="731" spans="1:21" x14ac:dyDescent="0.15">
      <c r="A731" s="54">
        <v>12</v>
      </c>
      <c r="B731" s="54">
        <f t="shared" ca="1" si="181"/>
        <v>0.7517852393986314</v>
      </c>
      <c r="C731" s="54">
        <v>27</v>
      </c>
      <c r="D731" s="54">
        <f ca="1">RAND()</f>
        <v>0.69713518801891872</v>
      </c>
      <c r="E731" s="54">
        <v>42</v>
      </c>
      <c r="F731" s="54">
        <f t="shared" ca="1" si="183"/>
        <v>7.7753279816681453E-2</v>
      </c>
      <c r="G731" s="54">
        <v>57</v>
      </c>
      <c r="H731" s="54">
        <f t="shared" ca="1" si="184"/>
        <v>0.87785944931603255</v>
      </c>
      <c r="I731" s="54">
        <v>72</v>
      </c>
      <c r="J731" s="54">
        <f t="shared" ca="1" si="184"/>
        <v>0.44586658824090852</v>
      </c>
      <c r="L731" s="57"/>
      <c r="M731" s="57"/>
      <c r="N731" s="57"/>
      <c r="O731" s="57"/>
      <c r="P731" s="57"/>
      <c r="Q731" s="57"/>
      <c r="R731" s="57"/>
      <c r="S731" s="57"/>
      <c r="T731" s="57"/>
      <c r="U731" s="57"/>
    </row>
    <row r="732" spans="1:21" x14ac:dyDescent="0.15">
      <c r="A732" s="54">
        <v>13</v>
      </c>
      <c r="B732" s="54">
        <f t="shared" ca="1" si="181"/>
        <v>0.86361699413962145</v>
      </c>
      <c r="C732" s="54">
        <v>28</v>
      </c>
      <c r="D732" s="54">
        <f t="shared" ref="D732:D734" ca="1" si="185">RAND()</f>
        <v>0.24142971051349382</v>
      </c>
      <c r="E732" s="54">
        <v>43</v>
      </c>
      <c r="F732" s="54">
        <f t="shared" ca="1" si="183"/>
        <v>0.32488006755032095</v>
      </c>
      <c r="G732" s="54">
        <v>58</v>
      </c>
      <c r="H732" s="54">
        <f t="shared" ca="1" si="184"/>
        <v>0.45364100894764892</v>
      </c>
      <c r="I732" s="54">
        <v>73</v>
      </c>
      <c r="J732" s="54">
        <f t="shared" ca="1" si="184"/>
        <v>0.33884930690891713</v>
      </c>
      <c r="L732" s="57"/>
      <c r="M732" s="57"/>
      <c r="N732" s="57"/>
      <c r="O732" s="57"/>
      <c r="P732" s="57"/>
      <c r="Q732" s="57"/>
      <c r="R732" s="57"/>
      <c r="S732" s="57"/>
      <c r="T732" s="57"/>
      <c r="U732" s="57"/>
    </row>
    <row r="733" spans="1:21" x14ac:dyDescent="0.15">
      <c r="A733" s="54">
        <v>14</v>
      </c>
      <c r="B733" s="54">
        <f t="shared" ca="1" si="181"/>
        <v>0.49934832513140792</v>
      </c>
      <c r="C733" s="54">
        <v>29</v>
      </c>
      <c r="D733" s="54">
        <f t="shared" ca="1" si="185"/>
        <v>0.29762737569062159</v>
      </c>
      <c r="E733" s="54">
        <v>44</v>
      </c>
      <c r="F733" s="54">
        <f t="shared" ca="1" si="183"/>
        <v>0.55950213689066308</v>
      </c>
      <c r="G733" s="54">
        <v>59</v>
      </c>
      <c r="H733" s="54">
        <f t="shared" ca="1" si="184"/>
        <v>0.2060212441128495</v>
      </c>
      <c r="I733" s="54">
        <v>74</v>
      </c>
      <c r="J733" s="54">
        <f t="shared" ca="1" si="184"/>
        <v>0.45558059781895499</v>
      </c>
      <c r="L733" s="57"/>
      <c r="M733" s="57"/>
      <c r="N733" s="57"/>
      <c r="O733" s="57"/>
      <c r="P733" s="57"/>
      <c r="Q733" s="57"/>
      <c r="R733" s="57"/>
      <c r="S733" s="57"/>
      <c r="T733" s="57"/>
      <c r="U733" s="57"/>
    </row>
    <row r="734" spans="1:21" x14ac:dyDescent="0.15">
      <c r="A734" s="54">
        <v>15</v>
      </c>
      <c r="B734" s="54">
        <f t="shared" ca="1" si="181"/>
        <v>0.39886851949202395</v>
      </c>
      <c r="C734" s="54">
        <v>30</v>
      </c>
      <c r="D734" s="54">
        <f t="shared" ca="1" si="185"/>
        <v>0.31376554751851071</v>
      </c>
      <c r="E734" s="54">
        <v>45</v>
      </c>
      <c r="F734" s="54">
        <f t="shared" ca="1" si="183"/>
        <v>0.9369018038066147</v>
      </c>
      <c r="G734" s="54">
        <v>60</v>
      </c>
      <c r="H734" s="54">
        <f t="shared" ca="1" si="184"/>
        <v>0.90971142162908336</v>
      </c>
      <c r="I734" s="54">
        <v>75</v>
      </c>
      <c r="J734" s="54">
        <f t="shared" ca="1" si="184"/>
        <v>0.78315064191386619</v>
      </c>
      <c r="L734" s="57"/>
      <c r="M734" s="57"/>
      <c r="N734" s="57"/>
      <c r="O734" s="57"/>
      <c r="P734" s="57"/>
      <c r="Q734" s="57"/>
      <c r="R734" s="57"/>
      <c r="S734" s="57"/>
      <c r="T734" s="57"/>
      <c r="U734" s="57"/>
    </row>
    <row r="735" spans="1:21" x14ac:dyDescent="0.15">
      <c r="K735" s="54">
        <v>37</v>
      </c>
      <c r="L735" s="57"/>
      <c r="M735" s="57"/>
      <c r="N735" s="57"/>
      <c r="O735" s="57"/>
      <c r="P735" s="57"/>
      <c r="Q735" s="57"/>
      <c r="R735" s="57"/>
      <c r="S735" s="57"/>
      <c r="T735" s="57"/>
      <c r="U735" s="57"/>
    </row>
    <row r="740" spans="1:21" x14ac:dyDescent="0.15">
      <c r="A740" s="54">
        <v>1</v>
      </c>
      <c r="B740" s="54">
        <f t="shared" ref="B740:B754" ca="1" si="186">RAND()</f>
        <v>0.9057020760206681</v>
      </c>
      <c r="C740" s="54">
        <v>16</v>
      </c>
      <c r="D740" s="54">
        <f t="shared" ref="D740:D748" ca="1" si="187">RAND()</f>
        <v>0.17941119753977619</v>
      </c>
      <c r="E740" s="54">
        <v>31</v>
      </c>
      <c r="F740" s="54">
        <f t="shared" ref="F740:F754" ca="1" si="188">RAND()</f>
        <v>0.29181147156072196</v>
      </c>
      <c r="G740" s="54">
        <v>46</v>
      </c>
      <c r="H740" s="54">
        <f t="shared" ref="H740:J754" ca="1" si="189">RAND()</f>
        <v>0.72545989558221669</v>
      </c>
      <c r="I740" s="54">
        <v>61</v>
      </c>
      <c r="J740" s="54">
        <f t="shared" ca="1" si="189"/>
        <v>8.8455141782825208E-2</v>
      </c>
      <c r="K740" s="57"/>
      <c r="L740" s="57"/>
      <c r="M740" s="57"/>
      <c r="N740" s="57"/>
      <c r="O740" s="57"/>
      <c r="P740" s="57"/>
      <c r="Q740" s="57"/>
      <c r="R740" s="57"/>
      <c r="S740" s="57"/>
      <c r="T740" s="57"/>
      <c r="U740" s="57"/>
    </row>
    <row r="741" spans="1:21" x14ac:dyDescent="0.15">
      <c r="A741" s="54">
        <v>2</v>
      </c>
      <c r="B741" s="54">
        <f t="shared" ca="1" si="186"/>
        <v>0.1297759545712881</v>
      </c>
      <c r="C741" s="54">
        <v>17</v>
      </c>
      <c r="D741" s="54">
        <f t="shared" ca="1" si="187"/>
        <v>0.97094020048577478</v>
      </c>
      <c r="E741" s="54">
        <v>32</v>
      </c>
      <c r="F741" s="54">
        <f t="shared" ca="1" si="188"/>
        <v>0.215850676364993</v>
      </c>
      <c r="G741" s="54">
        <v>47</v>
      </c>
      <c r="H741" s="54">
        <f t="shared" ca="1" si="189"/>
        <v>0.22798221029789012</v>
      </c>
      <c r="I741" s="54">
        <v>62</v>
      </c>
      <c r="J741" s="54">
        <f t="shared" ca="1" si="189"/>
        <v>0.55831085984028561</v>
      </c>
      <c r="K741" s="57"/>
      <c r="L741" s="57"/>
      <c r="M741" s="57"/>
      <c r="N741" s="57"/>
      <c r="O741" s="57"/>
      <c r="P741" s="57"/>
      <c r="Q741" s="57"/>
      <c r="R741" s="57"/>
      <c r="S741" s="57"/>
      <c r="T741" s="57"/>
      <c r="U741" s="57"/>
    </row>
    <row r="742" spans="1:21" x14ac:dyDescent="0.15">
      <c r="A742" s="54">
        <v>3</v>
      </c>
      <c r="B742" s="54">
        <f t="shared" ca="1" si="186"/>
        <v>1.9696506591785123E-2</v>
      </c>
      <c r="C742" s="54">
        <v>18</v>
      </c>
      <c r="D742" s="54">
        <f t="shared" ca="1" si="187"/>
        <v>0.40617199865561027</v>
      </c>
      <c r="E742" s="54">
        <v>33</v>
      </c>
      <c r="F742" s="54">
        <f t="shared" ca="1" si="188"/>
        <v>0.7251878457884775</v>
      </c>
      <c r="G742" s="54">
        <v>48</v>
      </c>
      <c r="H742" s="54">
        <f t="shared" ca="1" si="189"/>
        <v>0.38857780915857665</v>
      </c>
      <c r="I742" s="54">
        <v>63</v>
      </c>
      <c r="J742" s="54">
        <f t="shared" ca="1" si="189"/>
        <v>4.0778641349073608E-2</v>
      </c>
      <c r="K742" s="57"/>
      <c r="L742" s="57"/>
      <c r="M742" s="57"/>
      <c r="N742" s="57"/>
      <c r="O742" s="57"/>
      <c r="P742" s="57"/>
      <c r="Q742" s="57"/>
      <c r="R742" s="57"/>
      <c r="S742" s="57"/>
      <c r="T742" s="57"/>
      <c r="U742" s="57"/>
    </row>
    <row r="743" spans="1:21" x14ac:dyDescent="0.15">
      <c r="A743" s="54">
        <v>4</v>
      </c>
      <c r="B743" s="54">
        <f t="shared" ca="1" si="186"/>
        <v>0.6180689337824492</v>
      </c>
      <c r="C743" s="54">
        <v>19</v>
      </c>
      <c r="D743" s="54">
        <f t="shared" ca="1" si="187"/>
        <v>0.96014688015004346</v>
      </c>
      <c r="E743" s="54">
        <v>34</v>
      </c>
      <c r="F743" s="54">
        <f t="shared" ca="1" si="188"/>
        <v>0.33594449377026614</v>
      </c>
      <c r="G743" s="54">
        <v>49</v>
      </c>
      <c r="H743" s="54">
        <f t="shared" ca="1" si="189"/>
        <v>0.55299051733474913</v>
      </c>
      <c r="I743" s="54">
        <v>64</v>
      </c>
      <c r="J743" s="54">
        <f t="shared" ca="1" si="189"/>
        <v>0.66348124319353396</v>
      </c>
      <c r="K743" s="57"/>
      <c r="L743" s="57"/>
      <c r="M743" s="57"/>
      <c r="N743" s="57"/>
      <c r="O743" s="57"/>
      <c r="P743" s="57"/>
      <c r="Q743" s="57"/>
      <c r="R743" s="57"/>
      <c r="S743" s="57"/>
      <c r="T743" s="57"/>
      <c r="U743" s="57"/>
    </row>
    <row r="744" spans="1:21" x14ac:dyDescent="0.15">
      <c r="A744" s="54">
        <v>5</v>
      </c>
      <c r="B744" s="54">
        <f t="shared" ca="1" si="186"/>
        <v>0.24543290492445846</v>
      </c>
      <c r="C744" s="54">
        <v>20</v>
      </c>
      <c r="D744" s="54">
        <f t="shared" ca="1" si="187"/>
        <v>0.20461063367271892</v>
      </c>
      <c r="E744" s="54">
        <v>35</v>
      </c>
      <c r="F744" s="54">
        <f t="shared" ca="1" si="188"/>
        <v>0.23721279395761519</v>
      </c>
      <c r="G744" s="54">
        <v>50</v>
      </c>
      <c r="H744" s="54">
        <f t="shared" ca="1" si="189"/>
        <v>0.50243330191447755</v>
      </c>
      <c r="I744" s="54">
        <v>65</v>
      </c>
      <c r="J744" s="54">
        <f t="shared" ca="1" si="189"/>
        <v>0.18323876543962159</v>
      </c>
      <c r="K744" s="57"/>
      <c r="L744" s="57"/>
      <c r="M744" s="57"/>
      <c r="N744" s="57"/>
      <c r="O744" s="57"/>
      <c r="P744" s="57"/>
      <c r="Q744" s="57"/>
      <c r="R744" s="57"/>
      <c r="S744" s="57"/>
      <c r="T744" s="57"/>
      <c r="U744" s="57"/>
    </row>
    <row r="745" spans="1:21" x14ac:dyDescent="0.15">
      <c r="A745" s="54">
        <v>6</v>
      </c>
      <c r="B745" s="54">
        <f t="shared" ca="1" si="186"/>
        <v>0.34868987071236057</v>
      </c>
      <c r="C745" s="54">
        <v>21</v>
      </c>
      <c r="D745" s="54">
        <f t="shared" ca="1" si="187"/>
        <v>0.46076434602683947</v>
      </c>
      <c r="E745" s="54">
        <v>36</v>
      </c>
      <c r="F745" s="54">
        <f t="shared" ca="1" si="188"/>
        <v>0.56953269138312157</v>
      </c>
      <c r="G745" s="54">
        <v>51</v>
      </c>
      <c r="H745" s="54">
        <f t="shared" ca="1" si="189"/>
        <v>0.80838846013884991</v>
      </c>
      <c r="I745" s="54">
        <v>66</v>
      </c>
      <c r="J745" s="54">
        <f t="shared" ca="1" si="189"/>
        <v>0.599207495099358</v>
      </c>
      <c r="K745" s="57"/>
      <c r="L745" s="57"/>
      <c r="M745" s="57"/>
      <c r="N745" s="57"/>
      <c r="O745" s="57"/>
      <c r="P745" s="57"/>
      <c r="Q745" s="57"/>
      <c r="R745" s="57"/>
      <c r="S745" s="57"/>
      <c r="T745" s="57"/>
      <c r="U745" s="57"/>
    </row>
    <row r="746" spans="1:21" x14ac:dyDescent="0.15">
      <c r="A746" s="54">
        <v>7</v>
      </c>
      <c r="B746" s="54">
        <f t="shared" ca="1" si="186"/>
        <v>0.33765843879289592</v>
      </c>
      <c r="C746" s="54">
        <v>22</v>
      </c>
      <c r="D746" s="54">
        <f t="shared" ca="1" si="187"/>
        <v>0.29814433960935205</v>
      </c>
      <c r="E746" s="54">
        <v>37</v>
      </c>
      <c r="F746" s="54">
        <f t="shared" ca="1" si="188"/>
        <v>0.76420582066439335</v>
      </c>
      <c r="G746" s="54">
        <v>52</v>
      </c>
      <c r="H746" s="54">
        <f t="shared" ca="1" si="189"/>
        <v>0.96120228206241087</v>
      </c>
      <c r="I746" s="54">
        <v>67</v>
      </c>
      <c r="J746" s="54">
        <f t="shared" ca="1" si="189"/>
        <v>0.89278879556574653</v>
      </c>
      <c r="K746" s="57"/>
      <c r="L746" s="57"/>
      <c r="M746" s="57"/>
      <c r="N746" s="57"/>
      <c r="O746" s="57"/>
      <c r="P746" s="57"/>
      <c r="Q746" s="57"/>
      <c r="R746" s="57"/>
      <c r="S746" s="57"/>
      <c r="T746" s="57"/>
      <c r="U746" s="57"/>
    </row>
    <row r="747" spans="1:21" x14ac:dyDescent="0.15">
      <c r="A747" s="54">
        <v>8</v>
      </c>
      <c r="B747" s="54">
        <f t="shared" ca="1" si="186"/>
        <v>0.90360196829428741</v>
      </c>
      <c r="C747" s="54">
        <v>23</v>
      </c>
      <c r="D747" s="54">
        <f t="shared" ca="1" si="187"/>
        <v>0.96589696669498815</v>
      </c>
      <c r="E747" s="54">
        <v>38</v>
      </c>
      <c r="F747" s="54">
        <f t="shared" ca="1" si="188"/>
        <v>0.77982569478748254</v>
      </c>
      <c r="G747" s="54">
        <v>53</v>
      </c>
      <c r="H747" s="54">
        <f t="shared" ca="1" si="189"/>
        <v>0.92878181931764614</v>
      </c>
      <c r="I747" s="54">
        <v>68</v>
      </c>
      <c r="J747" s="54">
        <f t="shared" ca="1" si="189"/>
        <v>0.12011579636017811</v>
      </c>
      <c r="K747" s="57"/>
      <c r="L747" s="57"/>
      <c r="M747" s="57"/>
      <c r="N747" s="57"/>
      <c r="O747" s="57"/>
      <c r="P747" s="57"/>
      <c r="Q747" s="57"/>
      <c r="R747" s="57"/>
      <c r="S747" s="57"/>
      <c r="T747" s="57"/>
      <c r="U747" s="57"/>
    </row>
    <row r="748" spans="1:21" x14ac:dyDescent="0.15">
      <c r="A748" s="54">
        <v>9</v>
      </c>
      <c r="B748" s="54">
        <f t="shared" ca="1" si="186"/>
        <v>0.67521092497528146</v>
      </c>
      <c r="C748" s="54">
        <v>24</v>
      </c>
      <c r="D748" s="54">
        <f t="shared" ca="1" si="187"/>
        <v>0.1303515540429403</v>
      </c>
      <c r="E748" s="54">
        <v>39</v>
      </c>
      <c r="F748" s="54">
        <f t="shared" ca="1" si="188"/>
        <v>0.52027075122056676</v>
      </c>
      <c r="G748" s="54">
        <v>54</v>
      </c>
      <c r="H748" s="54">
        <f t="shared" ca="1" si="189"/>
        <v>0.72975005269106263</v>
      </c>
      <c r="I748" s="54">
        <v>69</v>
      </c>
      <c r="J748" s="54">
        <f t="shared" ca="1" si="189"/>
        <v>0.13627225600304083</v>
      </c>
      <c r="K748" s="57"/>
      <c r="L748" s="57"/>
      <c r="M748" s="57"/>
      <c r="N748" s="57"/>
      <c r="O748" s="57"/>
      <c r="P748" s="57"/>
      <c r="Q748" s="57"/>
      <c r="R748" s="57"/>
      <c r="S748" s="57"/>
      <c r="T748" s="57"/>
      <c r="U748" s="57"/>
    </row>
    <row r="749" spans="1:21" x14ac:dyDescent="0.15">
      <c r="A749" s="54">
        <v>10</v>
      </c>
      <c r="B749" s="54">
        <f t="shared" ca="1" si="186"/>
        <v>0.92401955155145465</v>
      </c>
      <c r="C749" s="54">
        <v>25</v>
      </c>
      <c r="D749" s="54">
        <f ca="1">RAND()</f>
        <v>0.73288029195075488</v>
      </c>
      <c r="E749" s="54">
        <v>40</v>
      </c>
      <c r="F749" s="54">
        <f t="shared" ca="1" si="188"/>
        <v>0.71135935638391057</v>
      </c>
      <c r="G749" s="54">
        <v>55</v>
      </c>
      <c r="H749" s="54">
        <f t="shared" ca="1" si="189"/>
        <v>0.66703844232147202</v>
      </c>
      <c r="I749" s="54">
        <v>70</v>
      </c>
      <c r="J749" s="54">
        <f t="shared" ca="1" si="189"/>
        <v>0.52840574850204558</v>
      </c>
      <c r="K749" s="57"/>
      <c r="L749" s="57"/>
      <c r="M749" s="57"/>
      <c r="N749" s="57"/>
      <c r="O749" s="57"/>
      <c r="P749" s="57"/>
      <c r="Q749" s="57"/>
      <c r="R749" s="57"/>
      <c r="S749" s="57"/>
      <c r="T749" s="57"/>
      <c r="U749" s="57"/>
    </row>
    <row r="750" spans="1:21" x14ac:dyDescent="0.15">
      <c r="A750" s="54">
        <v>11</v>
      </c>
      <c r="B750" s="54">
        <f t="shared" ca="1" si="186"/>
        <v>0.34396627021090376</v>
      </c>
      <c r="C750" s="54">
        <v>26</v>
      </c>
      <c r="D750" s="54">
        <f ca="1">RAND()</f>
        <v>0.83001661236670954</v>
      </c>
      <c r="E750" s="54">
        <v>41</v>
      </c>
      <c r="F750" s="54">
        <f t="shared" ca="1" si="188"/>
        <v>0.78077772296244841</v>
      </c>
      <c r="G750" s="54">
        <v>56</v>
      </c>
      <c r="H750" s="54">
        <f t="shared" ca="1" si="189"/>
        <v>0.79180544087900873</v>
      </c>
      <c r="I750" s="54">
        <v>71</v>
      </c>
      <c r="J750" s="54">
        <f t="shared" ca="1" si="189"/>
        <v>0.21348623729549521</v>
      </c>
      <c r="K750" s="57"/>
      <c r="L750" s="57"/>
      <c r="M750" s="57"/>
      <c r="N750" s="57"/>
      <c r="O750" s="57"/>
      <c r="P750" s="57"/>
      <c r="Q750" s="57"/>
      <c r="R750" s="57"/>
      <c r="S750" s="57"/>
      <c r="T750" s="57"/>
      <c r="U750" s="57"/>
    </row>
    <row r="751" spans="1:21" x14ac:dyDescent="0.15">
      <c r="A751" s="54">
        <v>12</v>
      </c>
      <c r="B751" s="54">
        <f t="shared" ca="1" si="186"/>
        <v>0.32148201837682011</v>
      </c>
      <c r="C751" s="54">
        <v>27</v>
      </c>
      <c r="D751" s="54">
        <f ca="1">RAND()</f>
        <v>0.83556664921106816</v>
      </c>
      <c r="E751" s="54">
        <v>42</v>
      </c>
      <c r="F751" s="54">
        <f t="shared" ca="1" si="188"/>
        <v>0.56907196130951221</v>
      </c>
      <c r="G751" s="54">
        <v>57</v>
      </c>
      <c r="H751" s="54">
        <f t="shared" ca="1" si="189"/>
        <v>0.60588882975846137</v>
      </c>
      <c r="I751" s="54">
        <v>72</v>
      </c>
      <c r="J751" s="54">
        <f t="shared" ca="1" si="189"/>
        <v>0.99686851686527111</v>
      </c>
      <c r="K751" s="57"/>
      <c r="L751" s="57"/>
      <c r="M751" s="57"/>
      <c r="N751" s="57"/>
      <c r="O751" s="57"/>
      <c r="P751" s="57"/>
      <c r="Q751" s="57"/>
      <c r="R751" s="57"/>
      <c r="S751" s="57"/>
      <c r="T751" s="57"/>
      <c r="U751" s="57"/>
    </row>
    <row r="752" spans="1:21" x14ac:dyDescent="0.15">
      <c r="A752" s="54">
        <v>13</v>
      </c>
      <c r="B752" s="54">
        <f t="shared" ca="1" si="186"/>
        <v>8.6536803135226603E-2</v>
      </c>
      <c r="C752" s="54">
        <v>28</v>
      </c>
      <c r="D752" s="54">
        <f t="shared" ref="D752:D754" ca="1" si="190">RAND()</f>
        <v>0.31773580516751876</v>
      </c>
      <c r="E752" s="54">
        <v>43</v>
      </c>
      <c r="F752" s="54">
        <f t="shared" ca="1" si="188"/>
        <v>0.77830262945080031</v>
      </c>
      <c r="G752" s="54">
        <v>58</v>
      </c>
      <c r="H752" s="54">
        <f t="shared" ca="1" si="189"/>
        <v>0.82676505127445643</v>
      </c>
      <c r="I752" s="54">
        <v>73</v>
      </c>
      <c r="J752" s="54">
        <f t="shared" ca="1" si="189"/>
        <v>0.74757144572514211</v>
      </c>
      <c r="K752" s="57"/>
      <c r="L752" s="57"/>
      <c r="M752" s="57"/>
      <c r="N752" s="57"/>
      <c r="O752" s="57"/>
      <c r="P752" s="57"/>
      <c r="Q752" s="57"/>
      <c r="R752" s="57"/>
      <c r="S752" s="57"/>
      <c r="T752" s="57"/>
      <c r="U752" s="57"/>
    </row>
    <row r="753" spans="1:21" x14ac:dyDescent="0.15">
      <c r="A753" s="54">
        <v>14</v>
      </c>
      <c r="B753" s="54">
        <f t="shared" ca="1" si="186"/>
        <v>0.8677555524660977</v>
      </c>
      <c r="C753" s="54">
        <v>29</v>
      </c>
      <c r="D753" s="54">
        <f t="shared" ca="1" si="190"/>
        <v>0.98947357208751652</v>
      </c>
      <c r="E753" s="54">
        <v>44</v>
      </c>
      <c r="F753" s="54">
        <f t="shared" ca="1" si="188"/>
        <v>0.87245733028587635</v>
      </c>
      <c r="G753" s="54">
        <v>59</v>
      </c>
      <c r="H753" s="54">
        <f t="shared" ca="1" si="189"/>
        <v>0.41975576712870766</v>
      </c>
      <c r="I753" s="54">
        <v>74</v>
      </c>
      <c r="J753" s="54">
        <f t="shared" ca="1" si="189"/>
        <v>0.48627889707844363</v>
      </c>
      <c r="L753" s="57"/>
      <c r="M753" s="57"/>
      <c r="N753" s="57"/>
      <c r="O753" s="57"/>
      <c r="P753" s="57"/>
      <c r="Q753" s="57"/>
      <c r="R753" s="57"/>
      <c r="S753" s="57"/>
      <c r="T753" s="57"/>
      <c r="U753" s="57"/>
    </row>
    <row r="754" spans="1:21" x14ac:dyDescent="0.15">
      <c r="A754" s="54">
        <v>15</v>
      </c>
      <c r="B754" s="54">
        <f t="shared" ca="1" si="186"/>
        <v>0.36476727751425153</v>
      </c>
      <c r="C754" s="54">
        <v>30</v>
      </c>
      <c r="D754" s="54">
        <f t="shared" ca="1" si="190"/>
        <v>0.38384410701191229</v>
      </c>
      <c r="E754" s="54">
        <v>45</v>
      </c>
      <c r="F754" s="54">
        <f t="shared" ca="1" si="188"/>
        <v>0.67913217695943751</v>
      </c>
      <c r="G754" s="54">
        <v>60</v>
      </c>
      <c r="H754" s="54">
        <f t="shared" ca="1" si="189"/>
        <v>0.75194480413074705</v>
      </c>
      <c r="I754" s="54">
        <v>75</v>
      </c>
      <c r="J754" s="54">
        <f t="shared" ca="1" si="189"/>
        <v>0.23115659572707903</v>
      </c>
      <c r="L754" s="57"/>
      <c r="M754" s="57"/>
      <c r="N754" s="57"/>
      <c r="O754" s="57"/>
      <c r="P754" s="57"/>
      <c r="Q754" s="57"/>
      <c r="R754" s="57"/>
      <c r="S754" s="57"/>
      <c r="T754" s="57"/>
      <c r="U754" s="57"/>
    </row>
    <row r="755" spans="1:21" x14ac:dyDescent="0.15">
      <c r="K755" s="54">
        <v>38</v>
      </c>
      <c r="L755" s="57"/>
      <c r="M755" s="57"/>
      <c r="N755" s="57"/>
      <c r="O755" s="57"/>
      <c r="P755" s="57"/>
      <c r="Q755" s="57"/>
      <c r="R755" s="57"/>
      <c r="S755" s="57"/>
      <c r="T755" s="57"/>
      <c r="U755" s="57"/>
    </row>
    <row r="760" spans="1:21" x14ac:dyDescent="0.15">
      <c r="A760" s="54">
        <v>1</v>
      </c>
      <c r="B760" s="54">
        <f t="shared" ref="B760:B774" ca="1" si="191">RAND()</f>
        <v>2.5741541121699907E-2</v>
      </c>
      <c r="C760" s="54">
        <v>16</v>
      </c>
      <c r="D760" s="54">
        <f t="shared" ref="D760:D768" ca="1" si="192">RAND()</f>
        <v>0.20404929831308205</v>
      </c>
      <c r="E760" s="54">
        <v>31</v>
      </c>
      <c r="F760" s="54">
        <f t="shared" ref="F760:F774" ca="1" si="193">RAND()</f>
        <v>0.13867223695671904</v>
      </c>
      <c r="G760" s="54">
        <v>46</v>
      </c>
      <c r="H760" s="54">
        <f t="shared" ref="H760:J774" ca="1" si="194">RAND()</f>
        <v>0.19791503893334328</v>
      </c>
      <c r="I760" s="54">
        <v>61</v>
      </c>
      <c r="J760" s="54">
        <f t="shared" ca="1" si="194"/>
        <v>0.99043302394913002</v>
      </c>
      <c r="L760" s="57"/>
      <c r="M760" s="57"/>
      <c r="N760" s="57"/>
      <c r="O760" s="57"/>
      <c r="P760" s="57"/>
      <c r="Q760" s="57"/>
      <c r="R760" s="57"/>
      <c r="S760" s="57"/>
      <c r="T760" s="57"/>
      <c r="U760" s="57"/>
    </row>
    <row r="761" spans="1:21" x14ac:dyDescent="0.15">
      <c r="A761" s="54">
        <v>2</v>
      </c>
      <c r="B761" s="54">
        <f t="shared" ca="1" si="191"/>
        <v>0.3399098083949782</v>
      </c>
      <c r="C761" s="54">
        <v>17</v>
      </c>
      <c r="D761" s="54">
        <f t="shared" ca="1" si="192"/>
        <v>0.15946058042259237</v>
      </c>
      <c r="E761" s="54">
        <v>32</v>
      </c>
      <c r="F761" s="54">
        <f t="shared" ca="1" si="193"/>
        <v>0.37120662957631123</v>
      </c>
      <c r="G761" s="54">
        <v>47</v>
      </c>
      <c r="H761" s="54">
        <f t="shared" ca="1" si="194"/>
        <v>0.58952530854511986</v>
      </c>
      <c r="I761" s="54">
        <v>62</v>
      </c>
      <c r="J761" s="54">
        <f t="shared" ca="1" si="194"/>
        <v>0.57861223529026951</v>
      </c>
      <c r="L761" s="57"/>
      <c r="M761" s="57"/>
      <c r="N761" s="57"/>
      <c r="O761" s="57"/>
      <c r="P761" s="57"/>
      <c r="Q761" s="57"/>
      <c r="R761" s="57"/>
      <c r="S761" s="57"/>
      <c r="T761" s="57"/>
      <c r="U761" s="57"/>
    </row>
    <row r="762" spans="1:21" x14ac:dyDescent="0.15">
      <c r="A762" s="54">
        <v>3</v>
      </c>
      <c r="B762" s="54">
        <f t="shared" ca="1" si="191"/>
        <v>0.57157393120021005</v>
      </c>
      <c r="C762" s="54">
        <v>18</v>
      </c>
      <c r="D762" s="54">
        <f t="shared" ca="1" si="192"/>
        <v>0.29552180860339661</v>
      </c>
      <c r="E762" s="54">
        <v>33</v>
      </c>
      <c r="F762" s="54">
        <f t="shared" ca="1" si="193"/>
        <v>0.27466458526821047</v>
      </c>
      <c r="G762" s="54">
        <v>48</v>
      </c>
      <c r="H762" s="54">
        <f t="shared" ca="1" si="194"/>
        <v>0.89232175618012943</v>
      </c>
      <c r="I762" s="54">
        <v>63</v>
      </c>
      <c r="J762" s="54">
        <f t="shared" ca="1" si="194"/>
        <v>0.4937585131931681</v>
      </c>
      <c r="L762" s="57"/>
      <c r="M762" s="57"/>
      <c r="N762" s="57"/>
      <c r="O762" s="57"/>
      <c r="P762" s="57"/>
      <c r="Q762" s="57"/>
      <c r="R762" s="57"/>
      <c r="S762" s="57"/>
      <c r="T762" s="57"/>
      <c r="U762" s="57"/>
    </row>
    <row r="763" spans="1:21" x14ac:dyDescent="0.15">
      <c r="A763" s="54">
        <v>4</v>
      </c>
      <c r="B763" s="54">
        <f t="shared" ca="1" si="191"/>
        <v>0.89277748763807319</v>
      </c>
      <c r="C763" s="54">
        <v>19</v>
      </c>
      <c r="D763" s="54">
        <f t="shared" ca="1" si="192"/>
        <v>0.41016984265233147</v>
      </c>
      <c r="E763" s="54">
        <v>34</v>
      </c>
      <c r="F763" s="54">
        <f t="shared" ca="1" si="193"/>
        <v>0.79602095177426491</v>
      </c>
      <c r="G763" s="54">
        <v>49</v>
      </c>
      <c r="H763" s="54">
        <f t="shared" ca="1" si="194"/>
        <v>0.37585323201351462</v>
      </c>
      <c r="I763" s="54">
        <v>64</v>
      </c>
      <c r="J763" s="54">
        <f t="shared" ca="1" si="194"/>
        <v>0.65771199948785963</v>
      </c>
      <c r="L763" s="57"/>
      <c r="M763" s="57"/>
      <c r="N763" s="57"/>
      <c r="O763" s="57"/>
      <c r="P763" s="57"/>
      <c r="Q763" s="57"/>
      <c r="R763" s="57"/>
      <c r="S763" s="57"/>
      <c r="T763" s="57"/>
      <c r="U763" s="57"/>
    </row>
    <row r="764" spans="1:21" x14ac:dyDescent="0.15">
      <c r="A764" s="54">
        <v>5</v>
      </c>
      <c r="B764" s="54">
        <f t="shared" ca="1" si="191"/>
        <v>0.44666744985094875</v>
      </c>
      <c r="C764" s="54">
        <v>20</v>
      </c>
      <c r="D764" s="54">
        <f t="shared" ca="1" si="192"/>
        <v>0.97155290335689326</v>
      </c>
      <c r="E764" s="54">
        <v>35</v>
      </c>
      <c r="F764" s="54">
        <f t="shared" ca="1" si="193"/>
        <v>0.92426413164158228</v>
      </c>
      <c r="G764" s="54">
        <v>50</v>
      </c>
      <c r="H764" s="54">
        <f t="shared" ca="1" si="194"/>
        <v>0.24043376337778155</v>
      </c>
      <c r="I764" s="54">
        <v>65</v>
      </c>
      <c r="J764" s="54">
        <f t="shared" ca="1" si="194"/>
        <v>0.56246431894152082</v>
      </c>
      <c r="L764" s="57"/>
      <c r="M764" s="57"/>
      <c r="N764" s="57"/>
      <c r="O764" s="57"/>
      <c r="P764" s="57"/>
      <c r="Q764" s="57"/>
      <c r="R764" s="57"/>
      <c r="S764" s="57"/>
      <c r="T764" s="57"/>
      <c r="U764" s="57"/>
    </row>
    <row r="765" spans="1:21" x14ac:dyDescent="0.15">
      <c r="A765" s="54">
        <v>6</v>
      </c>
      <c r="B765" s="54">
        <f t="shared" ca="1" si="191"/>
        <v>0.59284364995134686</v>
      </c>
      <c r="C765" s="54">
        <v>21</v>
      </c>
      <c r="D765" s="54">
        <f t="shared" ca="1" si="192"/>
        <v>0.28025478274963267</v>
      </c>
      <c r="E765" s="54">
        <v>36</v>
      </c>
      <c r="F765" s="54">
        <f t="shared" ca="1" si="193"/>
        <v>0.53190689875908559</v>
      </c>
      <c r="G765" s="54">
        <v>51</v>
      </c>
      <c r="H765" s="54">
        <f t="shared" ca="1" si="194"/>
        <v>0.41698999600671049</v>
      </c>
      <c r="I765" s="54">
        <v>66</v>
      </c>
      <c r="J765" s="54">
        <f t="shared" ca="1" si="194"/>
        <v>0.2604471451124597</v>
      </c>
      <c r="L765" s="57"/>
      <c r="M765" s="57"/>
      <c r="N765" s="57"/>
      <c r="O765" s="57"/>
      <c r="P765" s="57"/>
      <c r="Q765" s="57"/>
      <c r="R765" s="57"/>
      <c r="S765" s="57"/>
      <c r="T765" s="57"/>
      <c r="U765" s="57"/>
    </row>
    <row r="766" spans="1:21" x14ac:dyDescent="0.15">
      <c r="A766" s="54">
        <v>7</v>
      </c>
      <c r="B766" s="54">
        <f t="shared" ca="1" si="191"/>
        <v>0.519719874784623</v>
      </c>
      <c r="C766" s="54">
        <v>22</v>
      </c>
      <c r="D766" s="54">
        <f t="shared" ca="1" si="192"/>
        <v>0.61417677777278279</v>
      </c>
      <c r="E766" s="54">
        <v>37</v>
      </c>
      <c r="F766" s="54">
        <f t="shared" ca="1" si="193"/>
        <v>0.74789230658164529</v>
      </c>
      <c r="G766" s="54">
        <v>52</v>
      </c>
      <c r="H766" s="54">
        <f t="shared" ca="1" si="194"/>
        <v>0.54075691128271064</v>
      </c>
      <c r="I766" s="54">
        <v>67</v>
      </c>
      <c r="J766" s="54">
        <f t="shared" ca="1" si="194"/>
        <v>0.5879758385667353</v>
      </c>
      <c r="L766" s="57"/>
      <c r="M766" s="57"/>
      <c r="N766" s="57"/>
      <c r="O766" s="57"/>
      <c r="P766" s="57"/>
      <c r="Q766" s="57"/>
      <c r="R766" s="57"/>
      <c r="S766" s="57"/>
      <c r="T766" s="57"/>
      <c r="U766" s="57"/>
    </row>
    <row r="767" spans="1:21" x14ac:dyDescent="0.15">
      <c r="A767" s="54">
        <v>8</v>
      </c>
      <c r="B767" s="54">
        <f t="shared" ca="1" si="191"/>
        <v>0.61411826025395766</v>
      </c>
      <c r="C767" s="54">
        <v>23</v>
      </c>
      <c r="D767" s="54">
        <f t="shared" ca="1" si="192"/>
        <v>0.28201152983175137</v>
      </c>
      <c r="E767" s="54">
        <v>38</v>
      </c>
      <c r="F767" s="54">
        <f t="shared" ca="1" si="193"/>
        <v>0.70767733311617065</v>
      </c>
      <c r="G767" s="54">
        <v>53</v>
      </c>
      <c r="H767" s="54">
        <f t="shared" ca="1" si="194"/>
        <v>0.19819908221322258</v>
      </c>
      <c r="I767" s="54">
        <v>68</v>
      </c>
      <c r="J767" s="54">
        <f t="shared" ca="1" si="194"/>
        <v>9.9884961566606867E-2</v>
      </c>
      <c r="L767" s="57"/>
      <c r="M767" s="57"/>
      <c r="N767" s="57"/>
      <c r="O767" s="57"/>
      <c r="P767" s="57"/>
      <c r="Q767" s="57"/>
      <c r="R767" s="57"/>
      <c r="S767" s="57"/>
      <c r="T767" s="57"/>
      <c r="U767" s="57"/>
    </row>
    <row r="768" spans="1:21" x14ac:dyDescent="0.15">
      <c r="A768" s="54">
        <v>9</v>
      </c>
      <c r="B768" s="54">
        <f t="shared" ca="1" si="191"/>
        <v>1.3282622009090916E-3</v>
      </c>
      <c r="C768" s="54">
        <v>24</v>
      </c>
      <c r="D768" s="54">
        <f t="shared" ca="1" si="192"/>
        <v>0.37531365796263638</v>
      </c>
      <c r="E768" s="54">
        <v>39</v>
      </c>
      <c r="F768" s="54">
        <f t="shared" ca="1" si="193"/>
        <v>0.35662638620888543</v>
      </c>
      <c r="G768" s="54">
        <v>54</v>
      </c>
      <c r="H768" s="54">
        <f t="shared" ca="1" si="194"/>
        <v>0.89315519820840428</v>
      </c>
      <c r="I768" s="54">
        <v>69</v>
      </c>
      <c r="J768" s="54">
        <f t="shared" ca="1" si="194"/>
        <v>0.41450436319802253</v>
      </c>
      <c r="L768" s="57"/>
      <c r="M768" s="57"/>
      <c r="N768" s="57"/>
      <c r="O768" s="57"/>
      <c r="P768" s="57"/>
      <c r="Q768" s="57"/>
      <c r="R768" s="57"/>
      <c r="S768" s="57"/>
      <c r="T768" s="57"/>
      <c r="U768" s="57"/>
    </row>
    <row r="769" spans="1:21" x14ac:dyDescent="0.15">
      <c r="A769" s="54">
        <v>10</v>
      </c>
      <c r="B769" s="54">
        <f t="shared" ca="1" si="191"/>
        <v>0.70730684742160832</v>
      </c>
      <c r="C769" s="54">
        <v>25</v>
      </c>
      <c r="D769" s="54">
        <f ca="1">RAND()</f>
        <v>0.50012103097344163</v>
      </c>
      <c r="E769" s="54">
        <v>40</v>
      </c>
      <c r="F769" s="54">
        <f t="shared" ca="1" si="193"/>
        <v>8.7257851833592803E-2</v>
      </c>
      <c r="G769" s="54">
        <v>55</v>
      </c>
      <c r="H769" s="54">
        <f t="shared" ca="1" si="194"/>
        <v>0.54247047815815574</v>
      </c>
      <c r="I769" s="54">
        <v>70</v>
      </c>
      <c r="J769" s="54">
        <f t="shared" ca="1" si="194"/>
        <v>0.33315871186212143</v>
      </c>
      <c r="L769" s="57"/>
      <c r="M769" s="57"/>
      <c r="N769" s="57"/>
      <c r="O769" s="57"/>
      <c r="P769" s="57"/>
      <c r="Q769" s="57"/>
      <c r="R769" s="57"/>
      <c r="S769" s="57"/>
      <c r="T769" s="57"/>
      <c r="U769" s="57"/>
    </row>
    <row r="770" spans="1:21" x14ac:dyDescent="0.15">
      <c r="A770" s="54">
        <v>11</v>
      </c>
      <c r="B770" s="54">
        <f t="shared" ca="1" si="191"/>
        <v>0.17359829683018069</v>
      </c>
      <c r="C770" s="54">
        <v>26</v>
      </c>
      <c r="D770" s="54">
        <f ca="1">RAND()</f>
        <v>0.33836576017748454</v>
      </c>
      <c r="E770" s="54">
        <v>41</v>
      </c>
      <c r="F770" s="54">
        <f t="shared" ca="1" si="193"/>
        <v>0.3274788391044805</v>
      </c>
      <c r="G770" s="54">
        <v>56</v>
      </c>
      <c r="H770" s="54">
        <f t="shared" ca="1" si="194"/>
        <v>0.67093127189162882</v>
      </c>
      <c r="I770" s="54">
        <v>71</v>
      </c>
      <c r="J770" s="54">
        <f t="shared" ca="1" si="194"/>
        <v>0.10833581417419513</v>
      </c>
      <c r="L770" s="57"/>
      <c r="M770" s="57"/>
      <c r="N770" s="57"/>
      <c r="O770" s="57"/>
      <c r="P770" s="57"/>
      <c r="Q770" s="57"/>
      <c r="R770" s="57"/>
      <c r="S770" s="57"/>
      <c r="T770" s="57"/>
      <c r="U770" s="57"/>
    </row>
    <row r="771" spans="1:21" x14ac:dyDescent="0.15">
      <c r="A771" s="54">
        <v>12</v>
      </c>
      <c r="B771" s="54">
        <f t="shared" ca="1" si="191"/>
        <v>1.6678213654200635E-2</v>
      </c>
      <c r="C771" s="54">
        <v>27</v>
      </c>
      <c r="D771" s="54">
        <f ca="1">RAND()</f>
        <v>0.29140622390199478</v>
      </c>
      <c r="E771" s="54">
        <v>42</v>
      </c>
      <c r="F771" s="54">
        <f t="shared" ca="1" si="193"/>
        <v>0.79758178897914134</v>
      </c>
      <c r="G771" s="54">
        <v>57</v>
      </c>
      <c r="H771" s="54">
        <f t="shared" ca="1" si="194"/>
        <v>0.44814804989521995</v>
      </c>
      <c r="I771" s="54">
        <v>72</v>
      </c>
      <c r="J771" s="54">
        <f t="shared" ca="1" si="194"/>
        <v>0.27314478829415223</v>
      </c>
      <c r="L771" s="57"/>
      <c r="M771" s="57"/>
      <c r="N771" s="57"/>
      <c r="O771" s="57"/>
      <c r="P771" s="57"/>
      <c r="Q771" s="57"/>
      <c r="R771" s="57"/>
      <c r="S771" s="57"/>
      <c r="T771" s="57"/>
      <c r="U771" s="57"/>
    </row>
    <row r="772" spans="1:21" x14ac:dyDescent="0.15">
      <c r="A772" s="54">
        <v>13</v>
      </c>
      <c r="B772" s="54">
        <f t="shared" ca="1" si="191"/>
        <v>0.61428288206081538</v>
      </c>
      <c r="C772" s="54">
        <v>28</v>
      </c>
      <c r="D772" s="54">
        <f t="shared" ref="D772:D774" ca="1" si="195">RAND()</f>
        <v>0.31626267373677963</v>
      </c>
      <c r="E772" s="54">
        <v>43</v>
      </c>
      <c r="F772" s="54">
        <f t="shared" ca="1" si="193"/>
        <v>0.83955370737626078</v>
      </c>
      <c r="G772" s="54">
        <v>58</v>
      </c>
      <c r="H772" s="54">
        <f t="shared" ca="1" si="194"/>
        <v>0.93958062534379183</v>
      </c>
      <c r="I772" s="54">
        <v>73</v>
      </c>
      <c r="J772" s="54">
        <f t="shared" ca="1" si="194"/>
        <v>0.650978236031451</v>
      </c>
      <c r="L772" s="57"/>
      <c r="M772" s="57"/>
      <c r="N772" s="57"/>
      <c r="O772" s="57"/>
      <c r="P772" s="57"/>
      <c r="Q772" s="57"/>
      <c r="R772" s="57"/>
      <c r="S772" s="57"/>
      <c r="T772" s="57"/>
      <c r="U772" s="57"/>
    </row>
    <row r="773" spans="1:21" x14ac:dyDescent="0.15">
      <c r="A773" s="54">
        <v>14</v>
      </c>
      <c r="B773" s="54">
        <f t="shared" ca="1" si="191"/>
        <v>0.79197535870037339</v>
      </c>
      <c r="C773" s="54">
        <v>29</v>
      </c>
      <c r="D773" s="54">
        <f t="shared" ca="1" si="195"/>
        <v>0.93693105709409907</v>
      </c>
      <c r="E773" s="54">
        <v>44</v>
      </c>
      <c r="F773" s="54">
        <f t="shared" ca="1" si="193"/>
        <v>0.33379540579218669</v>
      </c>
      <c r="G773" s="54">
        <v>59</v>
      </c>
      <c r="H773" s="54">
        <f t="shared" ca="1" si="194"/>
        <v>0.40006811894612981</v>
      </c>
      <c r="I773" s="54">
        <v>74</v>
      </c>
      <c r="J773" s="54">
        <f t="shared" ca="1" si="194"/>
        <v>0.11284516935850697</v>
      </c>
      <c r="L773" s="57"/>
      <c r="M773" s="57"/>
      <c r="N773" s="57"/>
      <c r="O773" s="57"/>
      <c r="P773" s="57"/>
      <c r="Q773" s="57"/>
      <c r="R773" s="57"/>
      <c r="S773" s="57"/>
      <c r="T773" s="57"/>
      <c r="U773" s="57"/>
    </row>
    <row r="774" spans="1:21" x14ac:dyDescent="0.15">
      <c r="A774" s="54">
        <v>15</v>
      </c>
      <c r="B774" s="54">
        <f t="shared" ca="1" si="191"/>
        <v>0.76680866965688022</v>
      </c>
      <c r="C774" s="54">
        <v>30</v>
      </c>
      <c r="D774" s="54">
        <f t="shared" ca="1" si="195"/>
        <v>0.28472655800632019</v>
      </c>
      <c r="E774" s="54">
        <v>45</v>
      </c>
      <c r="F774" s="54">
        <f t="shared" ca="1" si="193"/>
        <v>0.54111816593499873</v>
      </c>
      <c r="G774" s="54">
        <v>60</v>
      </c>
      <c r="H774" s="54">
        <f t="shared" ca="1" si="194"/>
        <v>0.23778013554001065</v>
      </c>
      <c r="I774" s="54">
        <v>75</v>
      </c>
      <c r="J774" s="54">
        <f t="shared" ca="1" si="194"/>
        <v>0.36127483907217084</v>
      </c>
      <c r="L774" s="57"/>
      <c r="M774" s="57"/>
      <c r="N774" s="57"/>
      <c r="O774" s="57"/>
      <c r="P774" s="57"/>
      <c r="Q774" s="57"/>
      <c r="R774" s="57"/>
      <c r="S774" s="57"/>
      <c r="T774" s="57"/>
      <c r="U774" s="57"/>
    </row>
    <row r="775" spans="1:21" x14ac:dyDescent="0.15">
      <c r="K775" s="54">
        <v>39</v>
      </c>
      <c r="L775" s="57"/>
      <c r="M775" s="57"/>
      <c r="N775" s="57"/>
      <c r="O775" s="57"/>
      <c r="P775" s="57"/>
      <c r="Q775" s="57"/>
      <c r="R775" s="57"/>
      <c r="S775" s="57"/>
      <c r="T775" s="57"/>
      <c r="U775" s="57"/>
    </row>
    <row r="780" spans="1:21" x14ac:dyDescent="0.15">
      <c r="A780" s="54">
        <v>1</v>
      </c>
      <c r="B780" s="54">
        <f t="shared" ref="B780:B794" ca="1" si="196">RAND()</f>
        <v>0.33580272698120661</v>
      </c>
      <c r="C780" s="54">
        <v>16</v>
      </c>
      <c r="D780" s="54">
        <f t="shared" ref="D780:D788" ca="1" si="197">RAND()</f>
        <v>0.61189709471307774</v>
      </c>
      <c r="E780" s="54">
        <v>31</v>
      </c>
      <c r="F780" s="54">
        <f t="shared" ref="F780:F794" ca="1" si="198">RAND()</f>
        <v>0.30570924579232328</v>
      </c>
      <c r="G780" s="54">
        <v>46</v>
      </c>
      <c r="H780" s="54">
        <f t="shared" ref="H780:J794" ca="1" si="199">RAND()</f>
        <v>0.3261601579257607</v>
      </c>
      <c r="I780" s="54">
        <v>61</v>
      </c>
      <c r="J780" s="54">
        <f t="shared" ca="1" si="199"/>
        <v>0.53343680705008079</v>
      </c>
      <c r="L780" s="57"/>
      <c r="M780" s="57"/>
      <c r="N780" s="57"/>
      <c r="O780" s="57"/>
      <c r="P780" s="57"/>
      <c r="Q780" s="57"/>
      <c r="R780" s="57"/>
      <c r="S780" s="57"/>
      <c r="T780" s="57"/>
      <c r="U780" s="57"/>
    </row>
    <row r="781" spans="1:21" x14ac:dyDescent="0.15">
      <c r="A781" s="54">
        <v>2</v>
      </c>
      <c r="B781" s="54">
        <f t="shared" ca="1" si="196"/>
        <v>0.35645941677479809</v>
      </c>
      <c r="C781" s="54">
        <v>17</v>
      </c>
      <c r="D781" s="54">
        <f t="shared" ca="1" si="197"/>
        <v>0.97548501084839601</v>
      </c>
      <c r="E781" s="54">
        <v>32</v>
      </c>
      <c r="F781" s="54">
        <f t="shared" ca="1" si="198"/>
        <v>0.26178842616695985</v>
      </c>
      <c r="G781" s="54">
        <v>47</v>
      </c>
      <c r="H781" s="54">
        <f t="shared" ca="1" si="199"/>
        <v>0.71816833290537818</v>
      </c>
      <c r="I781" s="54">
        <v>62</v>
      </c>
      <c r="J781" s="54">
        <f t="shared" ca="1" si="199"/>
        <v>0.2243957871259793</v>
      </c>
      <c r="L781" s="57"/>
      <c r="M781" s="57"/>
      <c r="N781" s="57"/>
      <c r="O781" s="57"/>
      <c r="P781" s="57"/>
      <c r="Q781" s="57"/>
      <c r="R781" s="57"/>
      <c r="S781" s="57"/>
      <c r="T781" s="57"/>
      <c r="U781" s="57"/>
    </row>
    <row r="782" spans="1:21" x14ac:dyDescent="0.15">
      <c r="A782" s="54">
        <v>3</v>
      </c>
      <c r="B782" s="54">
        <f t="shared" ca="1" si="196"/>
        <v>0.40208446645288254</v>
      </c>
      <c r="C782" s="54">
        <v>18</v>
      </c>
      <c r="D782" s="54">
        <f t="shared" ca="1" si="197"/>
        <v>9.4882878211884236E-2</v>
      </c>
      <c r="E782" s="54">
        <v>33</v>
      </c>
      <c r="F782" s="54">
        <f t="shared" ca="1" si="198"/>
        <v>8.6408022063185763E-3</v>
      </c>
      <c r="G782" s="54">
        <v>48</v>
      </c>
      <c r="H782" s="54">
        <f t="shared" ca="1" si="199"/>
        <v>0.84443449629255274</v>
      </c>
      <c r="I782" s="54">
        <v>63</v>
      </c>
      <c r="J782" s="54">
        <f t="shared" ca="1" si="199"/>
        <v>0.34136178603534828</v>
      </c>
      <c r="L782" s="57"/>
      <c r="M782" s="57"/>
      <c r="N782" s="57"/>
      <c r="O782" s="57"/>
      <c r="P782" s="57"/>
      <c r="Q782" s="57"/>
      <c r="R782" s="57"/>
      <c r="S782" s="57"/>
      <c r="T782" s="57"/>
      <c r="U782" s="57"/>
    </row>
    <row r="783" spans="1:21" x14ac:dyDescent="0.15">
      <c r="A783" s="54">
        <v>4</v>
      </c>
      <c r="B783" s="54">
        <f t="shared" ca="1" si="196"/>
        <v>0.11268034616528444</v>
      </c>
      <c r="C783" s="54">
        <v>19</v>
      </c>
      <c r="D783" s="54">
        <f t="shared" ca="1" si="197"/>
        <v>0.87178528478256923</v>
      </c>
      <c r="E783" s="54">
        <v>34</v>
      </c>
      <c r="F783" s="54">
        <f t="shared" ca="1" si="198"/>
        <v>0.31709796603161755</v>
      </c>
      <c r="G783" s="54">
        <v>49</v>
      </c>
      <c r="H783" s="54">
        <f t="shared" ca="1" si="199"/>
        <v>0.77805992656883083</v>
      </c>
      <c r="I783" s="54">
        <v>64</v>
      </c>
      <c r="J783" s="54">
        <f t="shared" ca="1" si="199"/>
        <v>0.33505961658838657</v>
      </c>
      <c r="L783" s="57"/>
      <c r="M783" s="57"/>
      <c r="N783" s="57"/>
      <c r="O783" s="57"/>
      <c r="P783" s="57"/>
      <c r="Q783" s="57"/>
      <c r="R783" s="57"/>
      <c r="S783" s="57"/>
      <c r="T783" s="57"/>
      <c r="U783" s="57"/>
    </row>
    <row r="784" spans="1:21" x14ac:dyDescent="0.15">
      <c r="A784" s="54">
        <v>5</v>
      </c>
      <c r="B784" s="54">
        <f t="shared" ca="1" si="196"/>
        <v>0.22836825371127223</v>
      </c>
      <c r="C784" s="54">
        <v>20</v>
      </c>
      <c r="D784" s="54">
        <f t="shared" ca="1" si="197"/>
        <v>0.90791129163274575</v>
      </c>
      <c r="E784" s="54">
        <v>35</v>
      </c>
      <c r="F784" s="54">
        <f t="shared" ca="1" si="198"/>
        <v>0.75356653132069196</v>
      </c>
      <c r="G784" s="54">
        <v>50</v>
      </c>
      <c r="H784" s="54">
        <f t="shared" ca="1" si="199"/>
        <v>0.2637232313954081</v>
      </c>
      <c r="I784" s="54">
        <v>65</v>
      </c>
      <c r="J784" s="54">
        <f t="shared" ca="1" si="199"/>
        <v>0.92473772843421809</v>
      </c>
      <c r="L784" s="57"/>
      <c r="M784" s="57"/>
      <c r="N784" s="57"/>
      <c r="O784" s="57"/>
      <c r="P784" s="57"/>
      <c r="Q784" s="57"/>
      <c r="R784" s="57"/>
      <c r="S784" s="57"/>
      <c r="T784" s="57"/>
      <c r="U784" s="57"/>
    </row>
    <row r="785" spans="1:21" x14ac:dyDescent="0.15">
      <c r="A785" s="54">
        <v>6</v>
      </c>
      <c r="B785" s="54">
        <f t="shared" ca="1" si="196"/>
        <v>0.64918012528313906</v>
      </c>
      <c r="C785" s="54">
        <v>21</v>
      </c>
      <c r="D785" s="54">
        <f t="shared" ca="1" si="197"/>
        <v>0.59441005586417883</v>
      </c>
      <c r="E785" s="54">
        <v>36</v>
      </c>
      <c r="F785" s="54">
        <f t="shared" ca="1" si="198"/>
        <v>0.17844813088867162</v>
      </c>
      <c r="G785" s="54">
        <v>51</v>
      </c>
      <c r="H785" s="54">
        <f t="shared" ca="1" si="199"/>
        <v>0.82076610448226761</v>
      </c>
      <c r="I785" s="54">
        <v>66</v>
      </c>
      <c r="J785" s="54">
        <f t="shared" ca="1" si="199"/>
        <v>0.44644865852811566</v>
      </c>
      <c r="L785" s="57"/>
      <c r="M785" s="57"/>
      <c r="N785" s="57"/>
      <c r="O785" s="57"/>
      <c r="P785" s="57"/>
      <c r="Q785" s="57"/>
      <c r="R785" s="57"/>
      <c r="S785" s="57"/>
      <c r="T785" s="57"/>
      <c r="U785" s="57"/>
    </row>
    <row r="786" spans="1:21" x14ac:dyDescent="0.15">
      <c r="A786" s="54">
        <v>7</v>
      </c>
      <c r="B786" s="54">
        <f t="shared" ca="1" si="196"/>
        <v>0.15355715783764468</v>
      </c>
      <c r="C786" s="54">
        <v>22</v>
      </c>
      <c r="D786" s="54">
        <f t="shared" ca="1" si="197"/>
        <v>0.17701306903449776</v>
      </c>
      <c r="E786" s="54">
        <v>37</v>
      </c>
      <c r="F786" s="54">
        <f t="shared" ca="1" si="198"/>
        <v>0.97576077711209053</v>
      </c>
      <c r="G786" s="54">
        <v>52</v>
      </c>
      <c r="H786" s="54">
        <f t="shared" ca="1" si="199"/>
        <v>7.5421911436826305E-2</v>
      </c>
      <c r="I786" s="54">
        <v>67</v>
      </c>
      <c r="J786" s="54">
        <f t="shared" ca="1" si="199"/>
        <v>3.9080695063056226E-2</v>
      </c>
      <c r="L786" s="57"/>
      <c r="M786" s="57"/>
      <c r="N786" s="57"/>
      <c r="O786" s="57"/>
      <c r="P786" s="57"/>
      <c r="Q786" s="57"/>
      <c r="R786" s="57"/>
      <c r="S786" s="57"/>
      <c r="T786" s="57"/>
      <c r="U786" s="57"/>
    </row>
    <row r="787" spans="1:21" x14ac:dyDescent="0.15">
      <c r="A787" s="54">
        <v>8</v>
      </c>
      <c r="B787" s="54">
        <f t="shared" ca="1" si="196"/>
        <v>0.47969796845643142</v>
      </c>
      <c r="C787" s="54">
        <v>23</v>
      </c>
      <c r="D787" s="54">
        <f t="shared" ca="1" si="197"/>
        <v>0.34126205533419451</v>
      </c>
      <c r="E787" s="54">
        <v>38</v>
      </c>
      <c r="F787" s="54">
        <f t="shared" ca="1" si="198"/>
        <v>0.19684835976724491</v>
      </c>
      <c r="G787" s="54">
        <v>53</v>
      </c>
      <c r="H787" s="54">
        <f t="shared" ca="1" si="199"/>
        <v>0.78649624392558226</v>
      </c>
      <c r="I787" s="54">
        <v>68</v>
      </c>
      <c r="J787" s="54">
        <f t="shared" ca="1" si="199"/>
        <v>0.59653374734620779</v>
      </c>
      <c r="L787" s="57"/>
      <c r="M787" s="57"/>
      <c r="N787" s="57"/>
      <c r="O787" s="57"/>
      <c r="P787" s="57"/>
      <c r="Q787" s="57"/>
      <c r="R787" s="57"/>
      <c r="S787" s="57"/>
      <c r="T787" s="57"/>
      <c r="U787" s="57"/>
    </row>
    <row r="788" spans="1:21" x14ac:dyDescent="0.15">
      <c r="A788" s="54">
        <v>9</v>
      </c>
      <c r="B788" s="54">
        <f t="shared" ca="1" si="196"/>
        <v>0.63571568467994755</v>
      </c>
      <c r="C788" s="54">
        <v>24</v>
      </c>
      <c r="D788" s="54">
        <f t="shared" ca="1" si="197"/>
        <v>0.6871006920456344</v>
      </c>
      <c r="E788" s="54">
        <v>39</v>
      </c>
      <c r="F788" s="54">
        <f t="shared" ca="1" si="198"/>
        <v>0.4206240186683855</v>
      </c>
      <c r="G788" s="54">
        <v>54</v>
      </c>
      <c r="H788" s="54">
        <f t="shared" ca="1" si="199"/>
        <v>0.82798680709669537</v>
      </c>
      <c r="I788" s="54">
        <v>69</v>
      </c>
      <c r="J788" s="54">
        <f t="shared" ca="1" si="199"/>
        <v>0.61959688536760549</v>
      </c>
      <c r="L788" s="57"/>
      <c r="M788" s="57"/>
      <c r="N788" s="57"/>
      <c r="O788" s="57"/>
      <c r="P788" s="57"/>
      <c r="Q788" s="57"/>
      <c r="R788" s="57"/>
      <c r="S788" s="57"/>
      <c r="T788" s="57"/>
      <c r="U788" s="57"/>
    </row>
    <row r="789" spans="1:21" x14ac:dyDescent="0.15">
      <c r="A789" s="54">
        <v>10</v>
      </c>
      <c r="B789" s="54">
        <f t="shared" ca="1" si="196"/>
        <v>0.47601893778222493</v>
      </c>
      <c r="C789" s="54">
        <v>25</v>
      </c>
      <c r="D789" s="54">
        <f ca="1">RAND()</f>
        <v>0.2116509796334437</v>
      </c>
      <c r="E789" s="54">
        <v>40</v>
      </c>
      <c r="F789" s="54">
        <f t="shared" ca="1" si="198"/>
        <v>0.41765636735428402</v>
      </c>
      <c r="G789" s="54">
        <v>55</v>
      </c>
      <c r="H789" s="54">
        <f t="shared" ca="1" si="199"/>
        <v>0.32883122965151756</v>
      </c>
      <c r="I789" s="54">
        <v>70</v>
      </c>
      <c r="J789" s="54">
        <f t="shared" ca="1" si="199"/>
        <v>0.90167763496193043</v>
      </c>
      <c r="L789" s="57"/>
      <c r="M789" s="57"/>
      <c r="N789" s="57"/>
      <c r="O789" s="57"/>
      <c r="P789" s="57"/>
      <c r="Q789" s="57"/>
      <c r="R789" s="57"/>
      <c r="S789" s="57"/>
      <c r="T789" s="57"/>
      <c r="U789" s="57"/>
    </row>
    <row r="790" spans="1:21" x14ac:dyDescent="0.15">
      <c r="A790" s="54">
        <v>11</v>
      </c>
      <c r="B790" s="54">
        <f t="shared" ca="1" si="196"/>
        <v>0.41886483201542324</v>
      </c>
      <c r="C790" s="54">
        <v>26</v>
      </c>
      <c r="D790" s="54">
        <f ca="1">RAND()</f>
        <v>0.99587511508537829</v>
      </c>
      <c r="E790" s="54">
        <v>41</v>
      </c>
      <c r="F790" s="54">
        <f t="shared" ca="1" si="198"/>
        <v>0.64579800079826977</v>
      </c>
      <c r="G790" s="54">
        <v>56</v>
      </c>
      <c r="H790" s="54">
        <f t="shared" ca="1" si="199"/>
        <v>0.62298953095632592</v>
      </c>
      <c r="I790" s="54">
        <v>71</v>
      </c>
      <c r="J790" s="54">
        <f t="shared" ca="1" si="199"/>
        <v>0.49136557642593592</v>
      </c>
      <c r="L790" s="57"/>
      <c r="M790" s="57"/>
      <c r="N790" s="57"/>
      <c r="O790" s="57"/>
      <c r="P790" s="57"/>
      <c r="Q790" s="57"/>
      <c r="R790" s="57"/>
      <c r="S790" s="57"/>
      <c r="T790" s="57"/>
      <c r="U790" s="57"/>
    </row>
    <row r="791" spans="1:21" x14ac:dyDescent="0.15">
      <c r="A791" s="54">
        <v>12</v>
      </c>
      <c r="B791" s="54">
        <f t="shared" ca="1" si="196"/>
        <v>0.51377779378490507</v>
      </c>
      <c r="C791" s="54">
        <v>27</v>
      </c>
      <c r="D791" s="54">
        <f ca="1">RAND()</f>
        <v>0.70511904165708827</v>
      </c>
      <c r="E791" s="54">
        <v>42</v>
      </c>
      <c r="F791" s="54">
        <f t="shared" ca="1" si="198"/>
        <v>0.5992318541763445</v>
      </c>
      <c r="G791" s="54">
        <v>57</v>
      </c>
      <c r="H791" s="54">
        <f t="shared" ca="1" si="199"/>
        <v>0.88276702064947754</v>
      </c>
      <c r="I791" s="54">
        <v>72</v>
      </c>
      <c r="J791" s="54">
        <f t="shared" ca="1" si="199"/>
        <v>0.77798895263685308</v>
      </c>
      <c r="L791" s="57"/>
      <c r="M791" s="57"/>
      <c r="N791" s="57"/>
      <c r="O791" s="57"/>
      <c r="P791" s="57"/>
      <c r="Q791" s="57"/>
      <c r="R791" s="57"/>
      <c r="S791" s="57"/>
      <c r="T791" s="57"/>
      <c r="U791" s="57"/>
    </row>
    <row r="792" spans="1:21" x14ac:dyDescent="0.15">
      <c r="A792" s="54">
        <v>13</v>
      </c>
      <c r="B792" s="54">
        <f t="shared" ca="1" si="196"/>
        <v>0.93549345351231472</v>
      </c>
      <c r="C792" s="54">
        <v>28</v>
      </c>
      <c r="D792" s="54">
        <f t="shared" ref="D792:D794" ca="1" si="200">RAND()</f>
        <v>0.87025586578064329</v>
      </c>
      <c r="E792" s="54">
        <v>43</v>
      </c>
      <c r="F792" s="54">
        <f t="shared" ca="1" si="198"/>
        <v>3.3240443301887912E-2</v>
      </c>
      <c r="G792" s="54">
        <v>58</v>
      </c>
      <c r="H792" s="54">
        <f t="shared" ca="1" si="199"/>
        <v>0.66610228825544215</v>
      </c>
      <c r="I792" s="54">
        <v>73</v>
      </c>
      <c r="J792" s="54">
        <f t="shared" ca="1" si="199"/>
        <v>0.9916817806987388</v>
      </c>
      <c r="L792" s="57"/>
      <c r="M792" s="57"/>
      <c r="N792" s="57"/>
      <c r="O792" s="57"/>
      <c r="P792" s="57"/>
      <c r="Q792" s="57"/>
      <c r="R792" s="57"/>
      <c r="S792" s="57"/>
      <c r="T792" s="57"/>
      <c r="U792" s="57"/>
    </row>
    <row r="793" spans="1:21" x14ac:dyDescent="0.15">
      <c r="A793" s="54">
        <v>14</v>
      </c>
      <c r="B793" s="54">
        <f t="shared" ca="1" si="196"/>
        <v>0.44742649199393669</v>
      </c>
      <c r="C793" s="54">
        <v>29</v>
      </c>
      <c r="D793" s="54">
        <f t="shared" ca="1" si="200"/>
        <v>0.50475518204729586</v>
      </c>
      <c r="E793" s="54">
        <v>44</v>
      </c>
      <c r="F793" s="54">
        <f t="shared" ca="1" si="198"/>
        <v>0.16679097151962508</v>
      </c>
      <c r="G793" s="54">
        <v>59</v>
      </c>
      <c r="H793" s="54">
        <f t="shared" ca="1" si="199"/>
        <v>0.17671350757917759</v>
      </c>
      <c r="I793" s="54">
        <v>74</v>
      </c>
      <c r="J793" s="54">
        <f t="shared" ca="1" si="199"/>
        <v>0.83780895986513015</v>
      </c>
      <c r="L793" s="57"/>
      <c r="M793" s="57"/>
      <c r="N793" s="57"/>
      <c r="O793" s="57"/>
      <c r="P793" s="57"/>
      <c r="Q793" s="57"/>
      <c r="R793" s="57"/>
      <c r="S793" s="57"/>
      <c r="T793" s="57"/>
      <c r="U793" s="57"/>
    </row>
    <row r="794" spans="1:21" x14ac:dyDescent="0.15">
      <c r="A794" s="54">
        <v>15</v>
      </c>
      <c r="B794" s="54">
        <f t="shared" ca="1" si="196"/>
        <v>0.83906924493839652</v>
      </c>
      <c r="C794" s="54">
        <v>30</v>
      </c>
      <c r="D794" s="54">
        <f t="shared" ca="1" si="200"/>
        <v>0.88399862349133751</v>
      </c>
      <c r="E794" s="54">
        <v>45</v>
      </c>
      <c r="F794" s="54">
        <f t="shared" ca="1" si="198"/>
        <v>0.44184816355076872</v>
      </c>
      <c r="G794" s="54">
        <v>60</v>
      </c>
      <c r="H794" s="54">
        <f t="shared" ca="1" si="199"/>
        <v>0.34258359831261354</v>
      </c>
      <c r="I794" s="54">
        <v>75</v>
      </c>
      <c r="J794" s="54">
        <f t="shared" ca="1" si="199"/>
        <v>0.1840825144476621</v>
      </c>
      <c r="L794" s="57"/>
      <c r="M794" s="57"/>
      <c r="N794" s="57"/>
      <c r="O794" s="57"/>
      <c r="P794" s="57"/>
      <c r="Q794" s="57"/>
      <c r="R794" s="57"/>
      <c r="S794" s="57"/>
      <c r="T794" s="57"/>
      <c r="U794" s="57"/>
    </row>
    <row r="795" spans="1:21" x14ac:dyDescent="0.15">
      <c r="K795" s="54">
        <v>40</v>
      </c>
      <c r="L795" s="57"/>
      <c r="M795" s="57"/>
      <c r="N795" s="57"/>
      <c r="O795" s="57"/>
      <c r="P795" s="57"/>
      <c r="Q795" s="57"/>
      <c r="R795" s="57"/>
      <c r="S795" s="57"/>
      <c r="T795" s="57"/>
      <c r="U795" s="57"/>
    </row>
    <row r="800" spans="1:21" x14ac:dyDescent="0.15">
      <c r="A800" s="54">
        <v>1</v>
      </c>
      <c r="B800" s="54">
        <f t="shared" ref="B800:B814" ca="1" si="201">RAND()</f>
        <v>0.37594986455873414</v>
      </c>
      <c r="C800" s="54">
        <v>16</v>
      </c>
      <c r="D800" s="54">
        <f t="shared" ref="D800:D808" ca="1" si="202">RAND()</f>
        <v>0.91415350741992873</v>
      </c>
      <c r="E800" s="54">
        <v>31</v>
      </c>
      <c r="F800" s="54">
        <f t="shared" ref="F800:F814" ca="1" si="203">RAND()</f>
        <v>0.9428574226895805</v>
      </c>
      <c r="G800" s="54">
        <v>46</v>
      </c>
      <c r="H800" s="54">
        <f t="shared" ref="H800:J814" ca="1" si="204">RAND()</f>
        <v>0.3632152173520844</v>
      </c>
      <c r="I800" s="54">
        <v>61</v>
      </c>
      <c r="J800" s="54">
        <f t="shared" ca="1" si="204"/>
        <v>0.24798922247559019</v>
      </c>
      <c r="L800" s="57"/>
      <c r="M800" s="57"/>
      <c r="N800" s="57"/>
      <c r="O800" s="57"/>
      <c r="P800" s="57"/>
      <c r="Q800" s="57"/>
      <c r="R800" s="57"/>
      <c r="S800" s="57"/>
      <c r="T800" s="57"/>
      <c r="U800" s="57"/>
    </row>
    <row r="801" spans="1:21" x14ac:dyDescent="0.15">
      <c r="A801" s="54">
        <v>2</v>
      </c>
      <c r="B801" s="54">
        <f t="shared" ca="1" si="201"/>
        <v>0.91447351378765829</v>
      </c>
      <c r="C801" s="54">
        <v>17</v>
      </c>
      <c r="D801" s="54">
        <f t="shared" ca="1" si="202"/>
        <v>0.25375077338397178</v>
      </c>
      <c r="E801" s="54">
        <v>32</v>
      </c>
      <c r="F801" s="54">
        <f t="shared" ca="1" si="203"/>
        <v>0.79296467543398008</v>
      </c>
      <c r="G801" s="54">
        <v>47</v>
      </c>
      <c r="H801" s="54">
        <f t="shared" ca="1" si="204"/>
        <v>0.8575814250129159</v>
      </c>
      <c r="I801" s="54">
        <v>62</v>
      </c>
      <c r="J801" s="54">
        <f t="shared" ca="1" si="204"/>
        <v>0.92926603251121975</v>
      </c>
      <c r="L801" s="57"/>
      <c r="M801" s="57"/>
      <c r="N801" s="57"/>
      <c r="O801" s="57"/>
      <c r="P801" s="57"/>
      <c r="Q801" s="57"/>
      <c r="R801" s="57"/>
      <c r="S801" s="57"/>
      <c r="T801" s="57"/>
      <c r="U801" s="57"/>
    </row>
    <row r="802" spans="1:21" x14ac:dyDescent="0.15">
      <c r="A802" s="54">
        <v>3</v>
      </c>
      <c r="B802" s="54">
        <f t="shared" ca="1" si="201"/>
        <v>0.77576899210010541</v>
      </c>
      <c r="C802" s="54">
        <v>18</v>
      </c>
      <c r="D802" s="54">
        <f t="shared" ca="1" si="202"/>
        <v>0.87540729570692077</v>
      </c>
      <c r="E802" s="54">
        <v>33</v>
      </c>
      <c r="F802" s="54">
        <f t="shared" ca="1" si="203"/>
        <v>0.25895008664155372</v>
      </c>
      <c r="G802" s="54">
        <v>48</v>
      </c>
      <c r="H802" s="54">
        <f t="shared" ca="1" si="204"/>
        <v>0.17922988313833299</v>
      </c>
      <c r="I802" s="54">
        <v>63</v>
      </c>
      <c r="J802" s="54">
        <f t="shared" ca="1" si="204"/>
        <v>0.63399415149120408</v>
      </c>
      <c r="L802" s="57"/>
      <c r="M802" s="57"/>
      <c r="N802" s="57"/>
      <c r="O802" s="57"/>
      <c r="P802" s="57"/>
      <c r="Q802" s="57"/>
      <c r="R802" s="57"/>
      <c r="S802" s="57"/>
      <c r="T802" s="57"/>
      <c r="U802" s="57"/>
    </row>
    <row r="803" spans="1:21" x14ac:dyDescent="0.15">
      <c r="A803" s="54">
        <v>4</v>
      </c>
      <c r="B803" s="54">
        <f t="shared" ca="1" si="201"/>
        <v>1.2685326775842998E-2</v>
      </c>
      <c r="C803" s="54">
        <v>19</v>
      </c>
      <c r="D803" s="54">
        <f t="shared" ca="1" si="202"/>
        <v>0.2806751620584087</v>
      </c>
      <c r="E803" s="54">
        <v>34</v>
      </c>
      <c r="F803" s="54">
        <f t="shared" ca="1" si="203"/>
        <v>0.65217759724521585</v>
      </c>
      <c r="G803" s="54">
        <v>49</v>
      </c>
      <c r="H803" s="54">
        <f t="shared" ca="1" si="204"/>
        <v>1.5047799691682018E-2</v>
      </c>
      <c r="I803" s="54">
        <v>64</v>
      </c>
      <c r="J803" s="54">
        <f t="shared" ca="1" si="204"/>
        <v>0.80448400276333154</v>
      </c>
      <c r="L803" s="57"/>
      <c r="M803" s="57"/>
      <c r="N803" s="57"/>
      <c r="O803" s="57"/>
      <c r="P803" s="57"/>
      <c r="Q803" s="57"/>
      <c r="R803" s="57"/>
      <c r="S803" s="57"/>
      <c r="T803" s="57"/>
      <c r="U803" s="57"/>
    </row>
    <row r="804" spans="1:21" x14ac:dyDescent="0.15">
      <c r="A804" s="54">
        <v>5</v>
      </c>
      <c r="B804" s="54">
        <f t="shared" ca="1" si="201"/>
        <v>0.79392007253977281</v>
      </c>
      <c r="C804" s="54">
        <v>20</v>
      </c>
      <c r="D804" s="54">
        <f t="shared" ca="1" si="202"/>
        <v>0.75273852282664466</v>
      </c>
      <c r="E804" s="54">
        <v>35</v>
      </c>
      <c r="F804" s="54">
        <f t="shared" ca="1" si="203"/>
        <v>0.35525252677504771</v>
      </c>
      <c r="G804" s="54">
        <v>50</v>
      </c>
      <c r="H804" s="54">
        <f t="shared" ca="1" si="204"/>
        <v>0.43555310054991869</v>
      </c>
      <c r="I804" s="54">
        <v>65</v>
      </c>
      <c r="J804" s="54">
        <f t="shared" ca="1" si="204"/>
        <v>0.63516675859395222</v>
      </c>
      <c r="L804" s="57"/>
      <c r="M804" s="57"/>
      <c r="N804" s="57"/>
      <c r="O804" s="57"/>
      <c r="P804" s="57"/>
      <c r="Q804" s="57"/>
      <c r="R804" s="57"/>
      <c r="S804" s="57"/>
      <c r="T804" s="57"/>
      <c r="U804" s="57"/>
    </row>
    <row r="805" spans="1:21" x14ac:dyDescent="0.15">
      <c r="A805" s="54">
        <v>6</v>
      </c>
      <c r="B805" s="54">
        <f t="shared" ca="1" si="201"/>
        <v>0.78457456816485727</v>
      </c>
      <c r="C805" s="54">
        <v>21</v>
      </c>
      <c r="D805" s="54">
        <f t="shared" ca="1" si="202"/>
        <v>0.74391939519408168</v>
      </c>
      <c r="E805" s="54">
        <v>36</v>
      </c>
      <c r="F805" s="54">
        <f t="shared" ca="1" si="203"/>
        <v>0.29201756639056975</v>
      </c>
      <c r="G805" s="54">
        <v>51</v>
      </c>
      <c r="H805" s="54">
        <f t="shared" ca="1" si="204"/>
        <v>0.31150842309779803</v>
      </c>
      <c r="I805" s="54">
        <v>66</v>
      </c>
      <c r="J805" s="54">
        <f t="shared" ca="1" si="204"/>
        <v>0.7710047166265287</v>
      </c>
      <c r="L805" s="57"/>
      <c r="M805" s="57"/>
      <c r="N805" s="57"/>
      <c r="O805" s="57"/>
      <c r="P805" s="57"/>
      <c r="Q805" s="57"/>
      <c r="R805" s="57"/>
      <c r="S805" s="57"/>
      <c r="T805" s="57"/>
      <c r="U805" s="57"/>
    </row>
    <row r="806" spans="1:21" x14ac:dyDescent="0.15">
      <c r="A806" s="54">
        <v>7</v>
      </c>
      <c r="B806" s="54">
        <f t="shared" ca="1" si="201"/>
        <v>8.4998058203095916E-2</v>
      </c>
      <c r="C806" s="54">
        <v>22</v>
      </c>
      <c r="D806" s="54">
        <f t="shared" ca="1" si="202"/>
        <v>0.8345305657614307</v>
      </c>
      <c r="E806" s="54">
        <v>37</v>
      </c>
      <c r="F806" s="54">
        <f t="shared" ca="1" si="203"/>
        <v>0.53025009613854268</v>
      </c>
      <c r="G806" s="54">
        <v>52</v>
      </c>
      <c r="H806" s="54">
        <f t="shared" ca="1" si="204"/>
        <v>0.58259211117015053</v>
      </c>
      <c r="I806" s="54">
        <v>67</v>
      </c>
      <c r="J806" s="54">
        <f t="shared" ca="1" si="204"/>
        <v>0.24274172107538294</v>
      </c>
      <c r="L806" s="57"/>
      <c r="M806" s="57"/>
      <c r="N806" s="57"/>
      <c r="O806" s="57"/>
      <c r="P806" s="57"/>
      <c r="Q806" s="57"/>
      <c r="R806" s="57"/>
      <c r="S806" s="57"/>
      <c r="T806" s="57"/>
      <c r="U806" s="57"/>
    </row>
    <row r="807" spans="1:21" x14ac:dyDescent="0.15">
      <c r="A807" s="54">
        <v>8</v>
      </c>
      <c r="B807" s="54">
        <f t="shared" ca="1" si="201"/>
        <v>0.24376274925531616</v>
      </c>
      <c r="C807" s="54">
        <v>23</v>
      </c>
      <c r="D807" s="54">
        <f t="shared" ca="1" si="202"/>
        <v>0.19355500729017894</v>
      </c>
      <c r="E807" s="54">
        <v>38</v>
      </c>
      <c r="F807" s="54">
        <f t="shared" ca="1" si="203"/>
        <v>0.57779136413196253</v>
      </c>
      <c r="G807" s="54">
        <v>53</v>
      </c>
      <c r="H807" s="54">
        <f t="shared" ca="1" si="204"/>
        <v>0.57466128998026067</v>
      </c>
      <c r="I807" s="54">
        <v>68</v>
      </c>
      <c r="J807" s="54">
        <f t="shared" ca="1" si="204"/>
        <v>0.37966261904093357</v>
      </c>
      <c r="L807" s="57"/>
      <c r="M807" s="57"/>
      <c r="N807" s="57"/>
      <c r="O807" s="57"/>
      <c r="P807" s="57"/>
      <c r="Q807" s="57"/>
      <c r="R807" s="57"/>
      <c r="S807" s="57"/>
      <c r="T807" s="57"/>
      <c r="U807" s="57"/>
    </row>
    <row r="808" spans="1:21" x14ac:dyDescent="0.15">
      <c r="A808" s="54">
        <v>9</v>
      </c>
      <c r="B808" s="54">
        <f t="shared" ca="1" si="201"/>
        <v>0.3120239791514684</v>
      </c>
      <c r="C808" s="54">
        <v>24</v>
      </c>
      <c r="D808" s="54">
        <f t="shared" ca="1" si="202"/>
        <v>0.36552998844749385</v>
      </c>
      <c r="E808" s="54">
        <v>39</v>
      </c>
      <c r="F808" s="54">
        <f t="shared" ca="1" si="203"/>
        <v>0.21017773215843616</v>
      </c>
      <c r="G808" s="54">
        <v>54</v>
      </c>
      <c r="H808" s="54">
        <f t="shared" ca="1" si="204"/>
        <v>5.9734606641150934E-2</v>
      </c>
      <c r="I808" s="54">
        <v>69</v>
      </c>
      <c r="J808" s="54">
        <f t="shared" ca="1" si="204"/>
        <v>0.67378835993390007</v>
      </c>
      <c r="L808" s="57"/>
      <c r="M808" s="57"/>
      <c r="N808" s="57"/>
      <c r="O808" s="57"/>
      <c r="P808" s="57"/>
      <c r="Q808" s="57"/>
      <c r="R808" s="57"/>
      <c r="S808" s="57"/>
      <c r="T808" s="57"/>
      <c r="U808" s="57"/>
    </row>
    <row r="809" spans="1:21" x14ac:dyDescent="0.15">
      <c r="A809" s="54">
        <v>10</v>
      </c>
      <c r="B809" s="54">
        <f t="shared" ca="1" si="201"/>
        <v>0.80776346589197501</v>
      </c>
      <c r="C809" s="54">
        <v>25</v>
      </c>
      <c r="D809" s="54">
        <f ca="1">RAND()</f>
        <v>0.18976056567803345</v>
      </c>
      <c r="E809" s="54">
        <v>40</v>
      </c>
      <c r="F809" s="54">
        <f t="shared" ca="1" si="203"/>
        <v>0.35107381963417594</v>
      </c>
      <c r="G809" s="54">
        <v>55</v>
      </c>
      <c r="H809" s="54">
        <f t="shared" ca="1" si="204"/>
        <v>0.74572021939205024</v>
      </c>
      <c r="I809" s="54">
        <v>70</v>
      </c>
      <c r="J809" s="54">
        <f t="shared" ca="1" si="204"/>
        <v>0.84044203783199523</v>
      </c>
      <c r="L809" s="57"/>
      <c r="M809" s="57"/>
      <c r="N809" s="57"/>
      <c r="O809" s="57"/>
      <c r="P809" s="57"/>
      <c r="Q809" s="57"/>
      <c r="R809" s="57"/>
      <c r="S809" s="57"/>
      <c r="T809" s="57"/>
      <c r="U809" s="57"/>
    </row>
    <row r="810" spans="1:21" x14ac:dyDescent="0.15">
      <c r="A810" s="54">
        <v>11</v>
      </c>
      <c r="B810" s="54">
        <f t="shared" ca="1" si="201"/>
        <v>6.1520530849389576E-2</v>
      </c>
      <c r="C810" s="54">
        <v>26</v>
      </c>
      <c r="D810" s="54">
        <f ca="1">RAND()</f>
        <v>0.84180862481122976</v>
      </c>
      <c r="E810" s="54">
        <v>41</v>
      </c>
      <c r="F810" s="54">
        <f t="shared" ca="1" si="203"/>
        <v>0.53049221070727115</v>
      </c>
      <c r="G810" s="54">
        <v>56</v>
      </c>
      <c r="H810" s="54">
        <f t="shared" ca="1" si="204"/>
        <v>0.98245538725033177</v>
      </c>
      <c r="I810" s="54">
        <v>71</v>
      </c>
      <c r="J810" s="54">
        <f t="shared" ca="1" si="204"/>
        <v>0.73675604710694143</v>
      </c>
      <c r="L810" s="57"/>
      <c r="M810" s="57"/>
      <c r="N810" s="57"/>
      <c r="O810" s="57"/>
      <c r="P810" s="57"/>
      <c r="Q810" s="57"/>
      <c r="R810" s="57"/>
      <c r="S810" s="57"/>
      <c r="T810" s="57"/>
      <c r="U810" s="57"/>
    </row>
    <row r="811" spans="1:21" x14ac:dyDescent="0.15">
      <c r="A811" s="54">
        <v>12</v>
      </c>
      <c r="B811" s="54">
        <f t="shared" ca="1" si="201"/>
        <v>0.25382066394268554</v>
      </c>
      <c r="C811" s="54">
        <v>27</v>
      </c>
      <c r="D811" s="54">
        <f ca="1">RAND()</f>
        <v>0.66820155663426251</v>
      </c>
      <c r="E811" s="54">
        <v>42</v>
      </c>
      <c r="F811" s="54">
        <f t="shared" ca="1" si="203"/>
        <v>0.3577244919975181</v>
      </c>
      <c r="G811" s="54">
        <v>57</v>
      </c>
      <c r="H811" s="54">
        <f t="shared" ca="1" si="204"/>
        <v>0.35852073724120903</v>
      </c>
      <c r="I811" s="54">
        <v>72</v>
      </c>
      <c r="J811" s="54">
        <f t="shared" ca="1" si="204"/>
        <v>4.1187396980063462E-2</v>
      </c>
      <c r="L811" s="57"/>
      <c r="M811" s="57"/>
      <c r="N811" s="57"/>
      <c r="O811" s="57"/>
      <c r="P811" s="57"/>
      <c r="Q811" s="57"/>
      <c r="R811" s="57"/>
      <c r="S811" s="57"/>
      <c r="T811" s="57"/>
      <c r="U811" s="57"/>
    </row>
    <row r="812" spans="1:21" x14ac:dyDescent="0.15">
      <c r="A812" s="54">
        <v>13</v>
      </c>
      <c r="B812" s="54">
        <f t="shared" ca="1" si="201"/>
        <v>0.3093933276645624</v>
      </c>
      <c r="C812" s="54">
        <v>28</v>
      </c>
      <c r="D812" s="54">
        <f t="shared" ref="D812:D814" ca="1" si="205">RAND()</f>
        <v>0.40195087536329688</v>
      </c>
      <c r="E812" s="54">
        <v>43</v>
      </c>
      <c r="F812" s="54">
        <f t="shared" ca="1" si="203"/>
        <v>0.82299408706622668</v>
      </c>
      <c r="G812" s="54">
        <v>58</v>
      </c>
      <c r="H812" s="54">
        <f t="shared" ca="1" si="204"/>
        <v>0.17059955095933133</v>
      </c>
      <c r="I812" s="54">
        <v>73</v>
      </c>
      <c r="J812" s="54">
        <f t="shared" ca="1" si="204"/>
        <v>0.32352251162436463</v>
      </c>
      <c r="L812" s="57"/>
      <c r="M812" s="57"/>
      <c r="N812" s="57"/>
      <c r="O812" s="57"/>
      <c r="P812" s="57"/>
      <c r="Q812" s="57"/>
      <c r="R812" s="57"/>
      <c r="S812" s="57"/>
      <c r="T812" s="57"/>
      <c r="U812" s="57"/>
    </row>
    <row r="813" spans="1:21" x14ac:dyDescent="0.15">
      <c r="A813" s="54">
        <v>14</v>
      </c>
      <c r="B813" s="54">
        <f t="shared" ca="1" si="201"/>
        <v>0.39187078078322679</v>
      </c>
      <c r="C813" s="54">
        <v>29</v>
      </c>
      <c r="D813" s="54">
        <f t="shared" ca="1" si="205"/>
        <v>0.37576053191810288</v>
      </c>
      <c r="E813" s="54">
        <v>44</v>
      </c>
      <c r="F813" s="54">
        <f t="shared" ca="1" si="203"/>
        <v>0.99462751361229651</v>
      </c>
      <c r="G813" s="54">
        <v>59</v>
      </c>
      <c r="H813" s="54">
        <f t="shared" ca="1" si="204"/>
        <v>0.44097436304510818</v>
      </c>
      <c r="I813" s="54">
        <v>74</v>
      </c>
      <c r="J813" s="54">
        <f t="shared" ca="1" si="204"/>
        <v>0.25914184742852475</v>
      </c>
      <c r="L813" s="57"/>
      <c r="M813" s="57"/>
      <c r="N813" s="57"/>
      <c r="O813" s="57"/>
      <c r="P813" s="57"/>
      <c r="Q813" s="57"/>
      <c r="R813" s="57"/>
      <c r="S813" s="57"/>
      <c r="T813" s="57"/>
      <c r="U813" s="57"/>
    </row>
    <row r="814" spans="1:21" x14ac:dyDescent="0.15">
      <c r="A814" s="54">
        <v>15</v>
      </c>
      <c r="B814" s="54">
        <f t="shared" ca="1" si="201"/>
        <v>0.53254067493816415</v>
      </c>
      <c r="C814" s="54">
        <v>30</v>
      </c>
      <c r="D814" s="54">
        <f t="shared" ca="1" si="205"/>
        <v>0.78582047540058675</v>
      </c>
      <c r="E814" s="54">
        <v>45</v>
      </c>
      <c r="F814" s="54">
        <f t="shared" ca="1" si="203"/>
        <v>0.5247037043427184</v>
      </c>
      <c r="G814" s="54">
        <v>60</v>
      </c>
      <c r="H814" s="54">
        <f t="shared" ca="1" si="204"/>
        <v>0.92018217134404745</v>
      </c>
      <c r="I814" s="54">
        <v>75</v>
      </c>
      <c r="J814" s="54">
        <f t="shared" ca="1" si="204"/>
        <v>0.38319793085739995</v>
      </c>
      <c r="L814" s="57"/>
      <c r="M814" s="57"/>
      <c r="N814" s="57"/>
      <c r="O814" s="57"/>
      <c r="P814" s="57"/>
      <c r="Q814" s="57"/>
      <c r="R814" s="57"/>
      <c r="S814" s="57"/>
      <c r="T814" s="57"/>
      <c r="U814" s="57"/>
    </row>
    <row r="815" spans="1:21" x14ac:dyDescent="0.15">
      <c r="K815" s="54">
        <v>41</v>
      </c>
      <c r="L815" s="57"/>
      <c r="M815" s="57"/>
      <c r="N815" s="57"/>
      <c r="O815" s="57"/>
      <c r="P815" s="57"/>
      <c r="Q815" s="57"/>
      <c r="R815" s="57"/>
      <c r="S815" s="57"/>
      <c r="T815" s="57"/>
      <c r="U815" s="57"/>
    </row>
    <row r="820" spans="1:21" x14ac:dyDescent="0.15">
      <c r="A820" s="54">
        <v>1</v>
      </c>
      <c r="B820" s="54">
        <f t="shared" ref="B820:B834" ca="1" si="206">RAND()</f>
        <v>9.6537502885018278E-2</v>
      </c>
      <c r="C820" s="54">
        <v>16</v>
      </c>
      <c r="D820" s="54">
        <f t="shared" ref="D820:D828" ca="1" si="207">RAND()</f>
        <v>0.63206167125007462</v>
      </c>
      <c r="E820" s="54">
        <v>31</v>
      </c>
      <c r="F820" s="54">
        <f t="shared" ref="F820:F834" ca="1" si="208">RAND()</f>
        <v>0.19104890273076713</v>
      </c>
      <c r="G820" s="54">
        <v>46</v>
      </c>
      <c r="H820" s="54">
        <f t="shared" ref="H820:J834" ca="1" si="209">RAND()</f>
        <v>0.9564074469812841</v>
      </c>
      <c r="I820" s="54">
        <v>61</v>
      </c>
      <c r="J820" s="54">
        <f t="shared" ca="1" si="209"/>
        <v>0.40487431253664752</v>
      </c>
      <c r="K820" s="57"/>
      <c r="L820" s="57"/>
      <c r="M820" s="57"/>
      <c r="N820" s="57"/>
      <c r="O820" s="57"/>
      <c r="P820" s="57"/>
      <c r="Q820" s="57"/>
      <c r="R820" s="57"/>
      <c r="S820" s="57"/>
      <c r="T820" s="57"/>
      <c r="U820" s="57"/>
    </row>
    <row r="821" spans="1:21" x14ac:dyDescent="0.15">
      <c r="A821" s="54">
        <v>2</v>
      </c>
      <c r="B821" s="54">
        <f t="shared" ca="1" si="206"/>
        <v>0.99405743064895402</v>
      </c>
      <c r="C821" s="54">
        <v>17</v>
      </c>
      <c r="D821" s="54">
        <f t="shared" ca="1" si="207"/>
        <v>4.6010482252045182E-2</v>
      </c>
      <c r="E821" s="54">
        <v>32</v>
      </c>
      <c r="F821" s="54">
        <f t="shared" ca="1" si="208"/>
        <v>0.83139233430518866</v>
      </c>
      <c r="G821" s="54">
        <v>47</v>
      </c>
      <c r="H821" s="54">
        <f t="shared" ca="1" si="209"/>
        <v>1.4884820449713398E-2</v>
      </c>
      <c r="I821" s="54">
        <v>62</v>
      </c>
      <c r="J821" s="54">
        <f t="shared" ca="1" si="209"/>
        <v>0.81044712690312548</v>
      </c>
      <c r="K821" s="57"/>
      <c r="L821" s="57"/>
      <c r="M821" s="57"/>
      <c r="N821" s="57"/>
      <c r="O821" s="57"/>
      <c r="P821" s="57"/>
      <c r="Q821" s="57"/>
      <c r="R821" s="57"/>
      <c r="S821" s="57"/>
      <c r="T821" s="57"/>
      <c r="U821" s="57"/>
    </row>
    <row r="822" spans="1:21" x14ac:dyDescent="0.15">
      <c r="A822" s="54">
        <v>3</v>
      </c>
      <c r="B822" s="54">
        <f t="shared" ca="1" si="206"/>
        <v>0.16871626869950052</v>
      </c>
      <c r="C822" s="54">
        <v>18</v>
      </c>
      <c r="D822" s="54">
        <f t="shared" ca="1" si="207"/>
        <v>0.25813304333715559</v>
      </c>
      <c r="E822" s="54">
        <v>33</v>
      </c>
      <c r="F822" s="54">
        <f t="shared" ca="1" si="208"/>
        <v>0.3544919473268211</v>
      </c>
      <c r="G822" s="54">
        <v>48</v>
      </c>
      <c r="H822" s="54">
        <f t="shared" ca="1" si="209"/>
        <v>0.12259761151697324</v>
      </c>
      <c r="I822" s="54">
        <v>63</v>
      </c>
      <c r="J822" s="54">
        <f t="shared" ca="1" si="209"/>
        <v>0.20595762447797772</v>
      </c>
      <c r="K822" s="57"/>
      <c r="L822" s="57"/>
      <c r="M822" s="57"/>
      <c r="N822" s="57"/>
      <c r="O822" s="57"/>
      <c r="P822" s="57"/>
      <c r="Q822" s="57"/>
      <c r="R822" s="57"/>
      <c r="S822" s="57"/>
      <c r="T822" s="57"/>
      <c r="U822" s="57"/>
    </row>
    <row r="823" spans="1:21" x14ac:dyDescent="0.15">
      <c r="A823" s="54">
        <v>4</v>
      </c>
      <c r="B823" s="54">
        <f t="shared" ca="1" si="206"/>
        <v>0.20878738888499948</v>
      </c>
      <c r="C823" s="54">
        <v>19</v>
      </c>
      <c r="D823" s="54">
        <f t="shared" ca="1" si="207"/>
        <v>1.3202540936403384E-2</v>
      </c>
      <c r="E823" s="54">
        <v>34</v>
      </c>
      <c r="F823" s="54">
        <f t="shared" ca="1" si="208"/>
        <v>0.84726743081579858</v>
      </c>
      <c r="G823" s="54">
        <v>49</v>
      </c>
      <c r="H823" s="54">
        <f t="shared" ca="1" si="209"/>
        <v>5.6648650488206553E-2</v>
      </c>
      <c r="I823" s="54">
        <v>64</v>
      </c>
      <c r="J823" s="54">
        <f t="shared" ca="1" si="209"/>
        <v>0.8624288747102471</v>
      </c>
      <c r="K823" s="57"/>
      <c r="L823" s="57"/>
      <c r="M823" s="57"/>
      <c r="N823" s="57"/>
      <c r="O823" s="57"/>
      <c r="P823" s="57"/>
      <c r="Q823" s="57"/>
      <c r="R823" s="57"/>
      <c r="S823" s="57"/>
      <c r="T823" s="57"/>
      <c r="U823" s="57"/>
    </row>
    <row r="824" spans="1:21" x14ac:dyDescent="0.15">
      <c r="A824" s="54">
        <v>5</v>
      </c>
      <c r="B824" s="54">
        <f t="shared" ca="1" si="206"/>
        <v>6.63851201706398E-2</v>
      </c>
      <c r="C824" s="54">
        <v>20</v>
      </c>
      <c r="D824" s="54">
        <f t="shared" ca="1" si="207"/>
        <v>0.22658965757175653</v>
      </c>
      <c r="E824" s="54">
        <v>35</v>
      </c>
      <c r="F824" s="54">
        <f t="shared" ca="1" si="208"/>
        <v>0.88926159045552555</v>
      </c>
      <c r="G824" s="54">
        <v>50</v>
      </c>
      <c r="H824" s="54">
        <f t="shared" ca="1" si="209"/>
        <v>0.61430642731177099</v>
      </c>
      <c r="I824" s="54">
        <v>65</v>
      </c>
      <c r="J824" s="54">
        <f t="shared" ca="1" si="209"/>
        <v>0.67030065189594468</v>
      </c>
      <c r="K824" s="57"/>
      <c r="L824" s="57"/>
      <c r="M824" s="57"/>
      <c r="N824" s="57"/>
      <c r="O824" s="57"/>
      <c r="P824" s="57"/>
      <c r="Q824" s="57"/>
      <c r="R824" s="57"/>
      <c r="S824" s="57"/>
      <c r="T824" s="57"/>
      <c r="U824" s="57"/>
    </row>
    <row r="825" spans="1:21" x14ac:dyDescent="0.15">
      <c r="A825" s="54">
        <v>6</v>
      </c>
      <c r="B825" s="54">
        <f t="shared" ca="1" si="206"/>
        <v>0.21327837406670558</v>
      </c>
      <c r="C825" s="54">
        <v>21</v>
      </c>
      <c r="D825" s="54">
        <f t="shared" ca="1" si="207"/>
        <v>0.73722042583601799</v>
      </c>
      <c r="E825" s="54">
        <v>36</v>
      </c>
      <c r="F825" s="54">
        <f t="shared" ca="1" si="208"/>
        <v>0.2122808126458452</v>
      </c>
      <c r="G825" s="54">
        <v>51</v>
      </c>
      <c r="H825" s="54">
        <f t="shared" ca="1" si="209"/>
        <v>0.93151462356967707</v>
      </c>
      <c r="I825" s="54">
        <v>66</v>
      </c>
      <c r="J825" s="54">
        <f t="shared" ca="1" si="209"/>
        <v>0.52897558301789849</v>
      </c>
      <c r="K825" s="57"/>
      <c r="L825" s="57"/>
      <c r="M825" s="57"/>
      <c r="N825" s="57"/>
      <c r="O825" s="57"/>
      <c r="P825" s="57"/>
      <c r="Q825" s="57"/>
      <c r="R825" s="57"/>
      <c r="S825" s="57"/>
      <c r="T825" s="57"/>
      <c r="U825" s="57"/>
    </row>
    <row r="826" spans="1:21" x14ac:dyDescent="0.15">
      <c r="A826" s="54">
        <v>7</v>
      </c>
      <c r="B826" s="54">
        <f t="shared" ca="1" si="206"/>
        <v>0.89388617243631308</v>
      </c>
      <c r="C826" s="54">
        <v>22</v>
      </c>
      <c r="D826" s="54">
        <f t="shared" ca="1" si="207"/>
        <v>0.16779506162921987</v>
      </c>
      <c r="E826" s="54">
        <v>37</v>
      </c>
      <c r="F826" s="54">
        <f t="shared" ca="1" si="208"/>
        <v>0.23028441052466875</v>
      </c>
      <c r="G826" s="54">
        <v>52</v>
      </c>
      <c r="H826" s="54">
        <f t="shared" ca="1" si="209"/>
        <v>7.2671654023038879E-2</v>
      </c>
      <c r="I826" s="54">
        <v>67</v>
      </c>
      <c r="J826" s="54">
        <f t="shared" ca="1" si="209"/>
        <v>0.97933426438552618</v>
      </c>
      <c r="K826" s="57"/>
      <c r="L826" s="57"/>
      <c r="M826" s="57"/>
      <c r="N826" s="57"/>
      <c r="O826" s="57"/>
      <c r="P826" s="57"/>
      <c r="Q826" s="57"/>
      <c r="R826" s="57"/>
      <c r="S826" s="57"/>
      <c r="T826" s="57"/>
      <c r="U826" s="57"/>
    </row>
    <row r="827" spans="1:21" x14ac:dyDescent="0.15">
      <c r="A827" s="54">
        <v>8</v>
      </c>
      <c r="B827" s="54">
        <f t="shared" ca="1" si="206"/>
        <v>0.89394866497682191</v>
      </c>
      <c r="C827" s="54">
        <v>23</v>
      </c>
      <c r="D827" s="54">
        <f t="shared" ca="1" si="207"/>
        <v>0.64389317882232755</v>
      </c>
      <c r="E827" s="54">
        <v>38</v>
      </c>
      <c r="F827" s="54">
        <f t="shared" ca="1" si="208"/>
        <v>0.51606386779050051</v>
      </c>
      <c r="G827" s="54">
        <v>53</v>
      </c>
      <c r="H827" s="54">
        <f t="shared" ca="1" si="209"/>
        <v>0.63443531062816905</v>
      </c>
      <c r="I827" s="54">
        <v>68</v>
      </c>
      <c r="J827" s="54">
        <f t="shared" ca="1" si="209"/>
        <v>0.72378163220582636</v>
      </c>
      <c r="K827" s="57"/>
      <c r="L827" s="57"/>
      <c r="M827" s="57"/>
      <c r="N827" s="57"/>
      <c r="O827" s="57"/>
      <c r="P827" s="57"/>
      <c r="Q827" s="57"/>
      <c r="R827" s="57"/>
      <c r="S827" s="57"/>
      <c r="T827" s="57"/>
      <c r="U827" s="57"/>
    </row>
    <row r="828" spans="1:21" x14ac:dyDescent="0.15">
      <c r="A828" s="54">
        <v>9</v>
      </c>
      <c r="B828" s="54">
        <f t="shared" ca="1" si="206"/>
        <v>0.79311918571731255</v>
      </c>
      <c r="C828" s="54">
        <v>24</v>
      </c>
      <c r="D828" s="54">
        <f t="shared" ca="1" si="207"/>
        <v>0.82625229814835988</v>
      </c>
      <c r="E828" s="54">
        <v>39</v>
      </c>
      <c r="F828" s="54">
        <f t="shared" ca="1" si="208"/>
        <v>0.21048587355098014</v>
      </c>
      <c r="G828" s="54">
        <v>54</v>
      </c>
      <c r="H828" s="54">
        <f t="shared" ca="1" si="209"/>
        <v>8.9779836687869707E-2</v>
      </c>
      <c r="I828" s="54">
        <v>69</v>
      </c>
      <c r="J828" s="54">
        <f t="shared" ca="1" si="209"/>
        <v>0.57027179301233111</v>
      </c>
      <c r="K828" s="57"/>
      <c r="L828" s="57"/>
      <c r="M828" s="57"/>
      <c r="N828" s="57"/>
      <c r="O828" s="57"/>
      <c r="P828" s="57"/>
      <c r="Q828" s="57"/>
      <c r="R828" s="57"/>
      <c r="S828" s="57"/>
      <c r="T828" s="57"/>
      <c r="U828" s="57"/>
    </row>
    <row r="829" spans="1:21" x14ac:dyDescent="0.15">
      <c r="A829" s="54">
        <v>10</v>
      </c>
      <c r="B829" s="54">
        <f t="shared" ca="1" si="206"/>
        <v>0.60259662967951499</v>
      </c>
      <c r="C829" s="54">
        <v>25</v>
      </c>
      <c r="D829" s="54">
        <f ca="1">RAND()</f>
        <v>0.62627662617728541</v>
      </c>
      <c r="E829" s="54">
        <v>40</v>
      </c>
      <c r="F829" s="54">
        <f t="shared" ca="1" si="208"/>
        <v>0.53743149012388081</v>
      </c>
      <c r="G829" s="54">
        <v>55</v>
      </c>
      <c r="H829" s="54">
        <f t="shared" ca="1" si="209"/>
        <v>0.17819444122486527</v>
      </c>
      <c r="I829" s="54">
        <v>70</v>
      </c>
      <c r="J829" s="54">
        <f t="shared" ca="1" si="209"/>
        <v>0.80780767022583377</v>
      </c>
      <c r="K829" s="57"/>
      <c r="L829" s="57"/>
      <c r="M829" s="57"/>
      <c r="N829" s="57"/>
      <c r="O829" s="57"/>
      <c r="P829" s="57"/>
      <c r="Q829" s="57"/>
      <c r="R829" s="57"/>
      <c r="S829" s="57"/>
      <c r="T829" s="57"/>
      <c r="U829" s="57"/>
    </row>
    <row r="830" spans="1:21" x14ac:dyDescent="0.15">
      <c r="A830" s="54">
        <v>11</v>
      </c>
      <c r="B830" s="54">
        <f t="shared" ca="1" si="206"/>
        <v>0.24887915484762291</v>
      </c>
      <c r="C830" s="54">
        <v>26</v>
      </c>
      <c r="D830" s="54">
        <f ca="1">RAND()</f>
        <v>0.75408611533031866</v>
      </c>
      <c r="E830" s="54">
        <v>41</v>
      </c>
      <c r="F830" s="54">
        <f t="shared" ca="1" si="208"/>
        <v>0.14466932986226499</v>
      </c>
      <c r="G830" s="54">
        <v>56</v>
      </c>
      <c r="H830" s="54">
        <f t="shared" ca="1" si="209"/>
        <v>0.85710641471024307</v>
      </c>
      <c r="I830" s="54">
        <v>71</v>
      </c>
      <c r="J830" s="54">
        <f t="shared" ca="1" si="209"/>
        <v>0.22082885986569578</v>
      </c>
      <c r="K830" s="57"/>
      <c r="L830" s="57"/>
      <c r="M830" s="57"/>
      <c r="N830" s="57"/>
      <c r="O830" s="57"/>
      <c r="P830" s="57"/>
      <c r="Q830" s="57"/>
      <c r="R830" s="57"/>
      <c r="S830" s="57"/>
      <c r="T830" s="57"/>
      <c r="U830" s="57"/>
    </row>
    <row r="831" spans="1:21" x14ac:dyDescent="0.15">
      <c r="A831" s="54">
        <v>12</v>
      </c>
      <c r="B831" s="54">
        <f t="shared" ca="1" si="206"/>
        <v>0.10660590021843763</v>
      </c>
      <c r="C831" s="54">
        <v>27</v>
      </c>
      <c r="D831" s="54">
        <f ca="1">RAND()</f>
        <v>0.64640971028239591</v>
      </c>
      <c r="E831" s="54">
        <v>42</v>
      </c>
      <c r="F831" s="54">
        <f t="shared" ca="1" si="208"/>
        <v>0.80775766990885911</v>
      </c>
      <c r="G831" s="54">
        <v>57</v>
      </c>
      <c r="H831" s="54">
        <f t="shared" ca="1" si="209"/>
        <v>0.91169644896413082</v>
      </c>
      <c r="I831" s="54">
        <v>72</v>
      </c>
      <c r="J831" s="54">
        <f t="shared" ca="1" si="209"/>
        <v>0.95062510430560909</v>
      </c>
      <c r="K831" s="57"/>
      <c r="L831" s="57"/>
      <c r="M831" s="57"/>
      <c r="N831" s="57"/>
      <c r="O831" s="57"/>
      <c r="P831" s="57"/>
      <c r="Q831" s="57"/>
      <c r="R831" s="57"/>
      <c r="S831" s="57"/>
      <c r="T831" s="57"/>
      <c r="U831" s="57"/>
    </row>
    <row r="832" spans="1:21" x14ac:dyDescent="0.15">
      <c r="A832" s="54">
        <v>13</v>
      </c>
      <c r="B832" s="54">
        <f t="shared" ca="1" si="206"/>
        <v>0.53117675767084904</v>
      </c>
      <c r="C832" s="54">
        <v>28</v>
      </c>
      <c r="D832" s="54">
        <f t="shared" ref="D832:D834" ca="1" si="210">RAND()</f>
        <v>0.89857900906924015</v>
      </c>
      <c r="E832" s="54">
        <v>43</v>
      </c>
      <c r="F832" s="54">
        <f t="shared" ca="1" si="208"/>
        <v>0.74634910142548883</v>
      </c>
      <c r="G832" s="54">
        <v>58</v>
      </c>
      <c r="H832" s="54">
        <f t="shared" ca="1" si="209"/>
        <v>0.51721533356086147</v>
      </c>
      <c r="I832" s="54">
        <v>73</v>
      </c>
      <c r="J832" s="54">
        <f t="shared" ca="1" si="209"/>
        <v>0.11655176378217158</v>
      </c>
      <c r="K832" s="57"/>
      <c r="L832" s="57"/>
      <c r="M832" s="57"/>
      <c r="N832" s="57"/>
      <c r="O832" s="57"/>
      <c r="P832" s="57"/>
      <c r="Q832" s="57"/>
      <c r="R832" s="57"/>
      <c r="S832" s="57"/>
      <c r="T832" s="57"/>
      <c r="U832" s="57"/>
    </row>
    <row r="833" spans="1:21" x14ac:dyDescent="0.15">
      <c r="A833" s="54">
        <v>14</v>
      </c>
      <c r="B833" s="54">
        <f t="shared" ca="1" si="206"/>
        <v>0.19594304897625958</v>
      </c>
      <c r="C833" s="54">
        <v>29</v>
      </c>
      <c r="D833" s="54">
        <f t="shared" ca="1" si="210"/>
        <v>0.80376865623848681</v>
      </c>
      <c r="E833" s="54">
        <v>44</v>
      </c>
      <c r="F833" s="54">
        <f t="shared" ca="1" si="208"/>
        <v>0.5213192069679643</v>
      </c>
      <c r="G833" s="54">
        <v>59</v>
      </c>
      <c r="H833" s="54">
        <f t="shared" ca="1" si="209"/>
        <v>0.26134950551044456</v>
      </c>
      <c r="I833" s="54">
        <v>74</v>
      </c>
      <c r="J833" s="54">
        <f t="shared" ca="1" si="209"/>
        <v>0.12387497804850101</v>
      </c>
      <c r="L833" s="57"/>
      <c r="M833" s="57"/>
      <c r="N833" s="57"/>
      <c r="O833" s="57"/>
      <c r="P833" s="57"/>
      <c r="Q833" s="57"/>
      <c r="R833" s="57"/>
      <c r="S833" s="57"/>
      <c r="T833" s="57"/>
      <c r="U833" s="57"/>
    </row>
    <row r="834" spans="1:21" x14ac:dyDescent="0.15">
      <c r="A834" s="54">
        <v>15</v>
      </c>
      <c r="B834" s="54">
        <f t="shared" ca="1" si="206"/>
        <v>0.24885328402038021</v>
      </c>
      <c r="C834" s="54">
        <v>30</v>
      </c>
      <c r="D834" s="54">
        <f t="shared" ca="1" si="210"/>
        <v>0.87943085811390243</v>
      </c>
      <c r="E834" s="54">
        <v>45</v>
      </c>
      <c r="F834" s="54">
        <f t="shared" ca="1" si="208"/>
        <v>0.30029709732348453</v>
      </c>
      <c r="G834" s="54">
        <v>60</v>
      </c>
      <c r="H834" s="54">
        <f t="shared" ca="1" si="209"/>
        <v>0.85964445468121831</v>
      </c>
      <c r="I834" s="54">
        <v>75</v>
      </c>
      <c r="J834" s="54">
        <f t="shared" ca="1" si="209"/>
        <v>0.80122727541270522</v>
      </c>
      <c r="L834" s="57"/>
      <c r="M834" s="57"/>
      <c r="N834" s="57"/>
      <c r="O834" s="57"/>
      <c r="P834" s="57"/>
      <c r="Q834" s="57"/>
      <c r="R834" s="57"/>
      <c r="S834" s="57"/>
      <c r="T834" s="57"/>
      <c r="U834" s="57"/>
    </row>
    <row r="835" spans="1:21" x14ac:dyDescent="0.15">
      <c r="K835" s="54">
        <v>42</v>
      </c>
      <c r="L835" s="57"/>
      <c r="M835" s="57"/>
      <c r="N835" s="57"/>
      <c r="O835" s="57"/>
      <c r="P835" s="57"/>
      <c r="Q835" s="57"/>
      <c r="R835" s="57"/>
      <c r="S835" s="57"/>
      <c r="T835" s="57"/>
      <c r="U835" s="57"/>
    </row>
    <row r="840" spans="1:21" x14ac:dyDescent="0.15">
      <c r="A840" s="54">
        <v>1</v>
      </c>
      <c r="B840" s="54">
        <f t="shared" ref="B840:B854" ca="1" si="211">RAND()</f>
        <v>0.84750270689302787</v>
      </c>
      <c r="C840" s="54">
        <v>16</v>
      </c>
      <c r="D840" s="54">
        <f t="shared" ref="D840:D848" ca="1" si="212">RAND()</f>
        <v>0.10418278365199996</v>
      </c>
      <c r="E840" s="54">
        <v>31</v>
      </c>
      <c r="F840" s="54">
        <f t="shared" ref="F840:F854" ca="1" si="213">RAND()</f>
        <v>0.25605462092363551</v>
      </c>
      <c r="G840" s="54">
        <v>46</v>
      </c>
      <c r="H840" s="54">
        <f t="shared" ref="H840:J854" ca="1" si="214">RAND()</f>
        <v>0.43527279353815185</v>
      </c>
      <c r="I840" s="54">
        <v>61</v>
      </c>
      <c r="J840" s="54">
        <f t="shared" ca="1" si="214"/>
        <v>0.44826442302677172</v>
      </c>
      <c r="L840" s="57"/>
      <c r="M840" s="57"/>
      <c r="N840" s="57"/>
      <c r="O840" s="57"/>
      <c r="P840" s="57"/>
      <c r="Q840" s="57"/>
      <c r="R840" s="57"/>
      <c r="S840" s="57"/>
      <c r="T840" s="57"/>
      <c r="U840" s="57"/>
    </row>
    <row r="841" spans="1:21" x14ac:dyDescent="0.15">
      <c r="A841" s="54">
        <v>2</v>
      </c>
      <c r="B841" s="54">
        <f t="shared" ca="1" si="211"/>
        <v>0.74291165904878387</v>
      </c>
      <c r="C841" s="54">
        <v>17</v>
      </c>
      <c r="D841" s="54">
        <f t="shared" ca="1" si="212"/>
        <v>0.50824672587292241</v>
      </c>
      <c r="E841" s="54">
        <v>32</v>
      </c>
      <c r="F841" s="54">
        <f t="shared" ca="1" si="213"/>
        <v>0.89852368862591514</v>
      </c>
      <c r="G841" s="54">
        <v>47</v>
      </c>
      <c r="H841" s="54">
        <f t="shared" ca="1" si="214"/>
        <v>0.69683543261101166</v>
      </c>
      <c r="I841" s="54">
        <v>62</v>
      </c>
      <c r="J841" s="54">
        <f t="shared" ca="1" si="214"/>
        <v>0.80294180175606422</v>
      </c>
      <c r="L841" s="57"/>
      <c r="M841" s="57"/>
      <c r="N841" s="57"/>
      <c r="O841" s="57"/>
      <c r="P841" s="57"/>
      <c r="Q841" s="57"/>
      <c r="R841" s="57"/>
      <c r="S841" s="57"/>
      <c r="T841" s="57"/>
      <c r="U841" s="57"/>
    </row>
    <row r="842" spans="1:21" x14ac:dyDescent="0.15">
      <c r="A842" s="54">
        <v>3</v>
      </c>
      <c r="B842" s="54">
        <f t="shared" ca="1" si="211"/>
        <v>0.12533054008861566</v>
      </c>
      <c r="C842" s="54">
        <v>18</v>
      </c>
      <c r="D842" s="54">
        <f t="shared" ca="1" si="212"/>
        <v>0.71217091182749392</v>
      </c>
      <c r="E842" s="54">
        <v>33</v>
      </c>
      <c r="F842" s="54">
        <f t="shared" ca="1" si="213"/>
        <v>0.64707606314953769</v>
      </c>
      <c r="G842" s="54">
        <v>48</v>
      </c>
      <c r="H842" s="54">
        <f t="shared" ca="1" si="214"/>
        <v>0.92556657860837144</v>
      </c>
      <c r="I842" s="54">
        <v>63</v>
      </c>
      <c r="J842" s="54">
        <f t="shared" ca="1" si="214"/>
        <v>4.4698244978613744E-4</v>
      </c>
      <c r="L842" s="57"/>
      <c r="M842" s="57"/>
      <c r="N842" s="57"/>
      <c r="O842" s="57"/>
      <c r="P842" s="57"/>
      <c r="Q842" s="57"/>
      <c r="R842" s="57"/>
      <c r="S842" s="57"/>
      <c r="T842" s="57"/>
      <c r="U842" s="57"/>
    </row>
    <row r="843" spans="1:21" x14ac:dyDescent="0.15">
      <c r="A843" s="54">
        <v>4</v>
      </c>
      <c r="B843" s="54">
        <f t="shared" ca="1" si="211"/>
        <v>7.7694157654881302E-2</v>
      </c>
      <c r="C843" s="54">
        <v>19</v>
      </c>
      <c r="D843" s="54">
        <f t="shared" ca="1" si="212"/>
        <v>0.97575982113351722</v>
      </c>
      <c r="E843" s="54">
        <v>34</v>
      </c>
      <c r="F843" s="54">
        <f t="shared" ca="1" si="213"/>
        <v>0.97562226523624451</v>
      </c>
      <c r="G843" s="54">
        <v>49</v>
      </c>
      <c r="H843" s="54">
        <f t="shared" ca="1" si="214"/>
        <v>5.3785914276811564E-3</v>
      </c>
      <c r="I843" s="54">
        <v>64</v>
      </c>
      <c r="J843" s="54">
        <f t="shared" ca="1" si="214"/>
        <v>0.84488649283847239</v>
      </c>
      <c r="L843" s="57"/>
      <c r="M843" s="57"/>
      <c r="N843" s="57"/>
      <c r="O843" s="57"/>
      <c r="P843" s="57"/>
      <c r="Q843" s="57"/>
      <c r="R843" s="57"/>
      <c r="S843" s="57"/>
      <c r="T843" s="57"/>
      <c r="U843" s="57"/>
    </row>
    <row r="844" spans="1:21" x14ac:dyDescent="0.15">
      <c r="A844" s="54">
        <v>5</v>
      </c>
      <c r="B844" s="54">
        <f t="shared" ca="1" si="211"/>
        <v>0.9762798064274979</v>
      </c>
      <c r="C844" s="54">
        <v>20</v>
      </c>
      <c r="D844" s="54">
        <f t="shared" ca="1" si="212"/>
        <v>0.8072967184212233</v>
      </c>
      <c r="E844" s="54">
        <v>35</v>
      </c>
      <c r="F844" s="54">
        <f t="shared" ca="1" si="213"/>
        <v>0.6972707612222262</v>
      </c>
      <c r="G844" s="54">
        <v>50</v>
      </c>
      <c r="H844" s="54">
        <f t="shared" ca="1" si="214"/>
        <v>0.80614203864556311</v>
      </c>
      <c r="I844" s="54">
        <v>65</v>
      </c>
      <c r="J844" s="54">
        <f t="shared" ca="1" si="214"/>
        <v>0.49042318176469946</v>
      </c>
      <c r="L844" s="57"/>
      <c r="M844" s="57"/>
      <c r="N844" s="57"/>
      <c r="O844" s="57"/>
      <c r="P844" s="57"/>
      <c r="Q844" s="57"/>
      <c r="R844" s="57"/>
      <c r="S844" s="57"/>
      <c r="T844" s="57"/>
      <c r="U844" s="57"/>
    </row>
    <row r="845" spans="1:21" x14ac:dyDescent="0.15">
      <c r="A845" s="54">
        <v>6</v>
      </c>
      <c r="B845" s="54">
        <f t="shared" ca="1" si="211"/>
        <v>0.6117033075452244</v>
      </c>
      <c r="C845" s="54">
        <v>21</v>
      </c>
      <c r="D845" s="54">
        <f t="shared" ca="1" si="212"/>
        <v>0.92576442976467455</v>
      </c>
      <c r="E845" s="54">
        <v>36</v>
      </c>
      <c r="F845" s="54">
        <f t="shared" ca="1" si="213"/>
        <v>0.95634456273939994</v>
      </c>
      <c r="G845" s="54">
        <v>51</v>
      </c>
      <c r="H845" s="54">
        <f t="shared" ca="1" si="214"/>
        <v>0.87648411896514733</v>
      </c>
      <c r="I845" s="54">
        <v>66</v>
      </c>
      <c r="J845" s="54">
        <f t="shared" ca="1" si="214"/>
        <v>0.85458365810759163</v>
      </c>
      <c r="L845" s="57"/>
      <c r="M845" s="57"/>
      <c r="N845" s="57"/>
      <c r="O845" s="57"/>
      <c r="P845" s="57"/>
      <c r="Q845" s="57"/>
      <c r="R845" s="57"/>
      <c r="S845" s="57"/>
      <c r="T845" s="57"/>
      <c r="U845" s="57"/>
    </row>
    <row r="846" spans="1:21" x14ac:dyDescent="0.15">
      <c r="A846" s="54">
        <v>7</v>
      </c>
      <c r="B846" s="54">
        <f t="shared" ca="1" si="211"/>
        <v>0.30133275320439057</v>
      </c>
      <c r="C846" s="54">
        <v>22</v>
      </c>
      <c r="D846" s="54">
        <f t="shared" ca="1" si="212"/>
        <v>0.46523166234330249</v>
      </c>
      <c r="E846" s="54">
        <v>37</v>
      </c>
      <c r="F846" s="54">
        <f t="shared" ca="1" si="213"/>
        <v>0.24920310532365486</v>
      </c>
      <c r="G846" s="54">
        <v>52</v>
      </c>
      <c r="H846" s="54">
        <f t="shared" ca="1" si="214"/>
        <v>0.93887305632939655</v>
      </c>
      <c r="I846" s="54">
        <v>67</v>
      </c>
      <c r="J846" s="54">
        <f t="shared" ca="1" si="214"/>
        <v>0.58427071578997458</v>
      </c>
      <c r="L846" s="57"/>
      <c r="M846" s="57"/>
      <c r="N846" s="57"/>
      <c r="O846" s="57"/>
      <c r="P846" s="57"/>
      <c r="Q846" s="57"/>
      <c r="R846" s="57"/>
      <c r="S846" s="57"/>
      <c r="T846" s="57"/>
      <c r="U846" s="57"/>
    </row>
    <row r="847" spans="1:21" x14ac:dyDescent="0.15">
      <c r="A847" s="54">
        <v>8</v>
      </c>
      <c r="B847" s="54">
        <f t="shared" ca="1" si="211"/>
        <v>0.74503348117242174</v>
      </c>
      <c r="C847" s="54">
        <v>23</v>
      </c>
      <c r="D847" s="54">
        <f t="shared" ca="1" si="212"/>
        <v>0.30713095285558423</v>
      </c>
      <c r="E847" s="54">
        <v>38</v>
      </c>
      <c r="F847" s="54">
        <f t="shared" ca="1" si="213"/>
        <v>0.26359208813650914</v>
      </c>
      <c r="G847" s="54">
        <v>53</v>
      </c>
      <c r="H847" s="54">
        <f t="shared" ca="1" si="214"/>
        <v>0.22406307488877364</v>
      </c>
      <c r="I847" s="54">
        <v>68</v>
      </c>
      <c r="J847" s="54">
        <f t="shared" ca="1" si="214"/>
        <v>0.26710220394765194</v>
      </c>
      <c r="L847" s="57"/>
      <c r="M847" s="57"/>
      <c r="N847" s="57"/>
      <c r="O847" s="57"/>
      <c r="P847" s="57"/>
      <c r="Q847" s="57"/>
      <c r="R847" s="57"/>
      <c r="S847" s="57"/>
      <c r="T847" s="57"/>
      <c r="U847" s="57"/>
    </row>
    <row r="848" spans="1:21" x14ac:dyDescent="0.15">
      <c r="A848" s="54">
        <v>9</v>
      </c>
      <c r="B848" s="54">
        <f t="shared" ca="1" si="211"/>
        <v>3.3023907055605095E-2</v>
      </c>
      <c r="C848" s="54">
        <v>24</v>
      </c>
      <c r="D848" s="54">
        <f t="shared" ca="1" si="212"/>
        <v>0.24163054233040715</v>
      </c>
      <c r="E848" s="54">
        <v>39</v>
      </c>
      <c r="F848" s="54">
        <f t="shared" ca="1" si="213"/>
        <v>0.37628697057027649</v>
      </c>
      <c r="G848" s="54">
        <v>54</v>
      </c>
      <c r="H848" s="54">
        <f t="shared" ca="1" si="214"/>
        <v>0.17618651089887161</v>
      </c>
      <c r="I848" s="54">
        <v>69</v>
      </c>
      <c r="J848" s="54">
        <f t="shared" ca="1" si="214"/>
        <v>0.56138165709991061</v>
      </c>
      <c r="L848" s="57"/>
      <c r="M848" s="57"/>
      <c r="N848" s="57"/>
      <c r="O848" s="57"/>
      <c r="P848" s="57"/>
      <c r="Q848" s="57"/>
      <c r="R848" s="57"/>
      <c r="S848" s="57"/>
      <c r="T848" s="57"/>
      <c r="U848" s="57"/>
    </row>
    <row r="849" spans="1:21" x14ac:dyDescent="0.15">
      <c r="A849" s="54">
        <v>10</v>
      </c>
      <c r="B849" s="54">
        <f t="shared" ca="1" si="211"/>
        <v>0.42696646159940965</v>
      </c>
      <c r="C849" s="54">
        <v>25</v>
      </c>
      <c r="D849" s="54">
        <f ca="1">RAND()</f>
        <v>0.70604693529744222</v>
      </c>
      <c r="E849" s="54">
        <v>40</v>
      </c>
      <c r="F849" s="54">
        <f t="shared" ca="1" si="213"/>
        <v>0.83982192170681458</v>
      </c>
      <c r="G849" s="54">
        <v>55</v>
      </c>
      <c r="H849" s="54">
        <f t="shared" ca="1" si="214"/>
        <v>0.29949889663741047</v>
      </c>
      <c r="I849" s="54">
        <v>70</v>
      </c>
      <c r="J849" s="54">
        <f t="shared" ca="1" si="214"/>
        <v>0.83783498337778894</v>
      </c>
      <c r="L849" s="57"/>
      <c r="M849" s="57"/>
      <c r="N849" s="57"/>
      <c r="O849" s="57"/>
      <c r="P849" s="57"/>
      <c r="Q849" s="57"/>
      <c r="R849" s="57"/>
      <c r="S849" s="57"/>
      <c r="T849" s="57"/>
      <c r="U849" s="57"/>
    </row>
    <row r="850" spans="1:21" x14ac:dyDescent="0.15">
      <c r="A850" s="54">
        <v>11</v>
      </c>
      <c r="B850" s="54">
        <f t="shared" ca="1" si="211"/>
        <v>0.76115462966981429</v>
      </c>
      <c r="C850" s="54">
        <v>26</v>
      </c>
      <c r="D850" s="54">
        <f ca="1">RAND()</f>
        <v>0.7318483763626813</v>
      </c>
      <c r="E850" s="54">
        <v>41</v>
      </c>
      <c r="F850" s="54">
        <f t="shared" ca="1" si="213"/>
        <v>0.32232850604149743</v>
      </c>
      <c r="G850" s="54">
        <v>56</v>
      </c>
      <c r="H850" s="54">
        <f t="shared" ca="1" si="214"/>
        <v>4.477892290220753E-2</v>
      </c>
      <c r="I850" s="54">
        <v>71</v>
      </c>
      <c r="J850" s="54">
        <f t="shared" ca="1" si="214"/>
        <v>0.31652450060812576</v>
      </c>
      <c r="L850" s="57"/>
      <c r="M850" s="57"/>
      <c r="N850" s="57"/>
      <c r="O850" s="57"/>
      <c r="P850" s="57"/>
      <c r="Q850" s="57"/>
      <c r="R850" s="57"/>
      <c r="S850" s="57"/>
      <c r="T850" s="57"/>
      <c r="U850" s="57"/>
    </row>
    <row r="851" spans="1:21" x14ac:dyDescent="0.15">
      <c r="A851" s="54">
        <v>12</v>
      </c>
      <c r="B851" s="54">
        <f t="shared" ca="1" si="211"/>
        <v>0.65742214633182283</v>
      </c>
      <c r="C851" s="54">
        <v>27</v>
      </c>
      <c r="D851" s="54">
        <f ca="1">RAND()</f>
        <v>0.71156878515193167</v>
      </c>
      <c r="E851" s="54">
        <v>42</v>
      </c>
      <c r="F851" s="54">
        <f t="shared" ca="1" si="213"/>
        <v>0.33938122647176572</v>
      </c>
      <c r="G851" s="54">
        <v>57</v>
      </c>
      <c r="H851" s="54">
        <f t="shared" ca="1" si="214"/>
        <v>0.24377394538150887</v>
      </c>
      <c r="I851" s="54">
        <v>72</v>
      </c>
      <c r="J851" s="54">
        <f t="shared" ca="1" si="214"/>
        <v>0.5491444769529199</v>
      </c>
      <c r="L851" s="57"/>
      <c r="M851" s="57"/>
      <c r="N851" s="57"/>
      <c r="O851" s="57"/>
      <c r="P851" s="57"/>
      <c r="Q851" s="57"/>
      <c r="R851" s="57"/>
      <c r="S851" s="57"/>
      <c r="T851" s="57"/>
      <c r="U851" s="57"/>
    </row>
    <row r="852" spans="1:21" x14ac:dyDescent="0.15">
      <c r="A852" s="54">
        <v>13</v>
      </c>
      <c r="B852" s="54">
        <f t="shared" ca="1" si="211"/>
        <v>0.59446119931281227</v>
      </c>
      <c r="C852" s="54">
        <v>28</v>
      </c>
      <c r="D852" s="54">
        <f t="shared" ref="D852:D854" ca="1" si="215">RAND()</f>
        <v>0.82216164000595404</v>
      </c>
      <c r="E852" s="54">
        <v>43</v>
      </c>
      <c r="F852" s="54">
        <f t="shared" ca="1" si="213"/>
        <v>0.22766704409193905</v>
      </c>
      <c r="G852" s="54">
        <v>58</v>
      </c>
      <c r="H852" s="54">
        <f t="shared" ca="1" si="214"/>
        <v>0.90938583755673663</v>
      </c>
      <c r="I852" s="54">
        <v>73</v>
      </c>
      <c r="J852" s="54">
        <f t="shared" ca="1" si="214"/>
        <v>0.42868462863051637</v>
      </c>
      <c r="L852" s="57"/>
      <c r="M852" s="57"/>
      <c r="N852" s="57"/>
      <c r="O852" s="57"/>
      <c r="P852" s="57"/>
      <c r="Q852" s="57"/>
      <c r="R852" s="57"/>
      <c r="S852" s="57"/>
      <c r="T852" s="57"/>
      <c r="U852" s="57"/>
    </row>
    <row r="853" spans="1:21" x14ac:dyDescent="0.15">
      <c r="A853" s="54">
        <v>14</v>
      </c>
      <c r="B853" s="54">
        <f t="shared" ca="1" si="211"/>
        <v>0.20476980819775958</v>
      </c>
      <c r="C853" s="54">
        <v>29</v>
      </c>
      <c r="D853" s="54">
        <f t="shared" ca="1" si="215"/>
        <v>0.3456776428747097</v>
      </c>
      <c r="E853" s="54">
        <v>44</v>
      </c>
      <c r="F853" s="54">
        <f t="shared" ca="1" si="213"/>
        <v>0.66733313101733793</v>
      </c>
      <c r="G853" s="54">
        <v>59</v>
      </c>
      <c r="H853" s="54">
        <f t="shared" ca="1" si="214"/>
        <v>0.14223207807038551</v>
      </c>
      <c r="I853" s="54">
        <v>74</v>
      </c>
      <c r="J853" s="54">
        <f t="shared" ca="1" si="214"/>
        <v>0.87127744481649039</v>
      </c>
      <c r="L853" s="57"/>
      <c r="M853" s="57"/>
      <c r="N853" s="57"/>
      <c r="O853" s="57"/>
      <c r="P853" s="57"/>
      <c r="Q853" s="57"/>
      <c r="R853" s="57"/>
      <c r="S853" s="57"/>
      <c r="T853" s="57"/>
      <c r="U853" s="57"/>
    </row>
    <row r="854" spans="1:21" x14ac:dyDescent="0.15">
      <c r="A854" s="54">
        <v>15</v>
      </c>
      <c r="B854" s="54">
        <f t="shared" ca="1" si="211"/>
        <v>0.58561592555163311</v>
      </c>
      <c r="C854" s="54">
        <v>30</v>
      </c>
      <c r="D854" s="54">
        <f t="shared" ca="1" si="215"/>
        <v>0.60824313328662027</v>
      </c>
      <c r="E854" s="54">
        <v>45</v>
      </c>
      <c r="F854" s="54">
        <f t="shared" ca="1" si="213"/>
        <v>0.96979312015869557</v>
      </c>
      <c r="G854" s="54">
        <v>60</v>
      </c>
      <c r="H854" s="54">
        <f t="shared" ca="1" si="214"/>
        <v>0.5526709365657787</v>
      </c>
      <c r="I854" s="54">
        <v>75</v>
      </c>
      <c r="J854" s="54">
        <f t="shared" ca="1" si="214"/>
        <v>0.97764668145571998</v>
      </c>
      <c r="L854" s="57"/>
      <c r="M854" s="57"/>
      <c r="N854" s="57"/>
      <c r="O854" s="57"/>
      <c r="P854" s="57"/>
      <c r="Q854" s="57"/>
      <c r="R854" s="57"/>
      <c r="S854" s="57"/>
      <c r="T854" s="57"/>
      <c r="U854" s="57"/>
    </row>
    <row r="855" spans="1:21" x14ac:dyDescent="0.15">
      <c r="K855" s="54">
        <v>43</v>
      </c>
      <c r="L855" s="57"/>
      <c r="M855" s="57"/>
      <c r="N855" s="57"/>
      <c r="O855" s="57"/>
      <c r="P855" s="57"/>
      <c r="Q855" s="57"/>
      <c r="R855" s="57"/>
      <c r="S855" s="57"/>
      <c r="T855" s="57"/>
      <c r="U855" s="57"/>
    </row>
    <row r="860" spans="1:21" x14ac:dyDescent="0.15">
      <c r="A860" s="54">
        <v>1</v>
      </c>
      <c r="B860" s="54">
        <f t="shared" ref="B860:B874" ca="1" si="216">RAND()</f>
        <v>0.48285741517431457</v>
      </c>
      <c r="C860" s="54">
        <v>16</v>
      </c>
      <c r="D860" s="54">
        <f t="shared" ref="D860:D868" ca="1" si="217">RAND()</f>
        <v>0.43466891713595135</v>
      </c>
      <c r="E860" s="54">
        <v>31</v>
      </c>
      <c r="F860" s="54">
        <f t="shared" ref="F860:F874" ca="1" si="218">RAND()</f>
        <v>0.12240600989891237</v>
      </c>
      <c r="G860" s="54">
        <v>46</v>
      </c>
      <c r="H860" s="54">
        <f t="shared" ref="H860:J874" ca="1" si="219">RAND()</f>
        <v>0.714059125810799</v>
      </c>
      <c r="I860" s="54">
        <v>61</v>
      </c>
      <c r="J860" s="54">
        <f t="shared" ca="1" si="219"/>
        <v>0.85944407646015741</v>
      </c>
      <c r="L860" s="57"/>
      <c r="M860" s="57"/>
      <c r="N860" s="57"/>
      <c r="O860" s="57"/>
      <c r="P860" s="57"/>
      <c r="Q860" s="57"/>
      <c r="R860" s="57"/>
      <c r="S860" s="57"/>
      <c r="T860" s="57"/>
      <c r="U860" s="57"/>
    </row>
    <row r="861" spans="1:21" x14ac:dyDescent="0.15">
      <c r="A861" s="54">
        <v>2</v>
      </c>
      <c r="B861" s="54">
        <f t="shared" ca="1" si="216"/>
        <v>0.26923981158059995</v>
      </c>
      <c r="C861" s="54">
        <v>17</v>
      </c>
      <c r="D861" s="54">
        <f t="shared" ca="1" si="217"/>
        <v>0.77151723348276258</v>
      </c>
      <c r="E861" s="54">
        <v>32</v>
      </c>
      <c r="F861" s="54">
        <f t="shared" ca="1" si="218"/>
        <v>0.9213613022983359</v>
      </c>
      <c r="G861" s="54">
        <v>47</v>
      </c>
      <c r="H861" s="54">
        <f t="shared" ca="1" si="219"/>
        <v>0.94042940325483504</v>
      </c>
      <c r="I861" s="54">
        <v>62</v>
      </c>
      <c r="J861" s="54">
        <f t="shared" ca="1" si="219"/>
        <v>0.59495036782885524</v>
      </c>
      <c r="L861" s="57"/>
      <c r="M861" s="57"/>
      <c r="N861" s="57"/>
      <c r="O861" s="57"/>
      <c r="P861" s="57"/>
      <c r="Q861" s="57"/>
      <c r="R861" s="57"/>
      <c r="S861" s="57"/>
      <c r="T861" s="57"/>
      <c r="U861" s="57"/>
    </row>
    <row r="862" spans="1:21" x14ac:dyDescent="0.15">
      <c r="A862" s="54">
        <v>3</v>
      </c>
      <c r="B862" s="54">
        <f t="shared" ca="1" si="216"/>
        <v>0.94320899616941511</v>
      </c>
      <c r="C862" s="54">
        <v>18</v>
      </c>
      <c r="D862" s="54">
        <f t="shared" ca="1" si="217"/>
        <v>0.59033886706944838</v>
      </c>
      <c r="E862" s="54">
        <v>33</v>
      </c>
      <c r="F862" s="54">
        <f t="shared" ca="1" si="218"/>
        <v>0.77146351707491112</v>
      </c>
      <c r="G862" s="54">
        <v>48</v>
      </c>
      <c r="H862" s="54">
        <f t="shared" ca="1" si="219"/>
        <v>0.21177307539834134</v>
      </c>
      <c r="I862" s="54">
        <v>63</v>
      </c>
      <c r="J862" s="54">
        <f t="shared" ca="1" si="219"/>
        <v>0.43001811548161828</v>
      </c>
      <c r="L862" s="57"/>
      <c r="M862" s="57"/>
      <c r="N862" s="57"/>
      <c r="O862" s="57"/>
      <c r="P862" s="57"/>
      <c r="Q862" s="57"/>
      <c r="R862" s="57"/>
      <c r="S862" s="57"/>
      <c r="T862" s="57"/>
      <c r="U862" s="57"/>
    </row>
    <row r="863" spans="1:21" x14ac:dyDescent="0.15">
      <c r="A863" s="54">
        <v>4</v>
      </c>
      <c r="B863" s="54">
        <f t="shared" ca="1" si="216"/>
        <v>0.56485652600854219</v>
      </c>
      <c r="C863" s="54">
        <v>19</v>
      </c>
      <c r="D863" s="54">
        <f t="shared" ca="1" si="217"/>
        <v>0.79470602096543563</v>
      </c>
      <c r="E863" s="54">
        <v>34</v>
      </c>
      <c r="F863" s="54">
        <f t="shared" ca="1" si="218"/>
        <v>0.48566631003436123</v>
      </c>
      <c r="G863" s="54">
        <v>49</v>
      </c>
      <c r="H863" s="54">
        <f t="shared" ca="1" si="219"/>
        <v>0.95734092546096095</v>
      </c>
      <c r="I863" s="54">
        <v>64</v>
      </c>
      <c r="J863" s="54">
        <f t="shared" ca="1" si="219"/>
        <v>0.2482356017094709</v>
      </c>
      <c r="L863" s="57"/>
      <c r="M863" s="57"/>
      <c r="N863" s="57"/>
      <c r="O863" s="57"/>
      <c r="P863" s="57"/>
      <c r="Q863" s="57"/>
      <c r="R863" s="57"/>
      <c r="S863" s="57"/>
      <c r="T863" s="57"/>
      <c r="U863" s="57"/>
    </row>
    <row r="864" spans="1:21" x14ac:dyDescent="0.15">
      <c r="A864" s="54">
        <v>5</v>
      </c>
      <c r="B864" s="54">
        <f t="shared" ca="1" si="216"/>
        <v>0.98211792963173761</v>
      </c>
      <c r="C864" s="54">
        <v>20</v>
      </c>
      <c r="D864" s="54">
        <f t="shared" ca="1" si="217"/>
        <v>9.8525432978501248E-3</v>
      </c>
      <c r="E864" s="54">
        <v>35</v>
      </c>
      <c r="F864" s="54">
        <f t="shared" ca="1" si="218"/>
        <v>0.65245350959839332</v>
      </c>
      <c r="G864" s="54">
        <v>50</v>
      </c>
      <c r="H864" s="54">
        <f t="shared" ca="1" si="219"/>
        <v>0.51880811783904079</v>
      </c>
      <c r="I864" s="54">
        <v>65</v>
      </c>
      <c r="J864" s="54">
        <f t="shared" ca="1" si="219"/>
        <v>1.7397311517601599E-2</v>
      </c>
      <c r="L864" s="57"/>
      <c r="M864" s="57"/>
      <c r="N864" s="57"/>
      <c r="O864" s="57"/>
      <c r="P864" s="57"/>
      <c r="Q864" s="57"/>
      <c r="R864" s="57"/>
      <c r="S864" s="57"/>
      <c r="T864" s="57"/>
      <c r="U864" s="57"/>
    </row>
    <row r="865" spans="1:21" x14ac:dyDescent="0.15">
      <c r="A865" s="54">
        <v>6</v>
      </c>
      <c r="B865" s="54">
        <f t="shared" ca="1" si="216"/>
        <v>0.69936014800055701</v>
      </c>
      <c r="C865" s="54">
        <v>21</v>
      </c>
      <c r="D865" s="54">
        <f t="shared" ca="1" si="217"/>
        <v>0.11073514232839132</v>
      </c>
      <c r="E865" s="54">
        <v>36</v>
      </c>
      <c r="F865" s="54">
        <f t="shared" ca="1" si="218"/>
        <v>0.88981378959213375</v>
      </c>
      <c r="G865" s="54">
        <v>51</v>
      </c>
      <c r="H865" s="54">
        <f t="shared" ca="1" si="219"/>
        <v>0.46586557291054298</v>
      </c>
      <c r="I865" s="54">
        <v>66</v>
      </c>
      <c r="J865" s="54">
        <f t="shared" ca="1" si="219"/>
        <v>0.82321920178580432</v>
      </c>
      <c r="L865" s="57"/>
      <c r="M865" s="57"/>
      <c r="N865" s="57"/>
      <c r="O865" s="57"/>
      <c r="P865" s="57"/>
      <c r="Q865" s="57"/>
      <c r="R865" s="57"/>
      <c r="S865" s="57"/>
      <c r="T865" s="57"/>
      <c r="U865" s="57"/>
    </row>
    <row r="866" spans="1:21" x14ac:dyDescent="0.15">
      <c r="A866" s="54">
        <v>7</v>
      </c>
      <c r="B866" s="54">
        <f t="shared" ca="1" si="216"/>
        <v>0.66675194457655684</v>
      </c>
      <c r="C866" s="54">
        <v>22</v>
      </c>
      <c r="D866" s="54">
        <f t="shared" ca="1" si="217"/>
        <v>0.58374340440612615</v>
      </c>
      <c r="E866" s="54">
        <v>37</v>
      </c>
      <c r="F866" s="54">
        <f t="shared" ca="1" si="218"/>
        <v>0.65324956092134023</v>
      </c>
      <c r="G866" s="54">
        <v>52</v>
      </c>
      <c r="H866" s="54">
        <f t="shared" ca="1" si="219"/>
        <v>0.37539423931890692</v>
      </c>
      <c r="I866" s="54">
        <v>67</v>
      </c>
      <c r="J866" s="54">
        <f t="shared" ca="1" si="219"/>
        <v>0.65140671384758919</v>
      </c>
      <c r="L866" s="57"/>
      <c r="M866" s="57"/>
      <c r="N866" s="57"/>
      <c r="O866" s="57"/>
      <c r="P866" s="57"/>
      <c r="Q866" s="57"/>
      <c r="R866" s="57"/>
      <c r="S866" s="57"/>
      <c r="T866" s="57"/>
      <c r="U866" s="57"/>
    </row>
    <row r="867" spans="1:21" x14ac:dyDescent="0.15">
      <c r="A867" s="54">
        <v>8</v>
      </c>
      <c r="B867" s="54">
        <f t="shared" ca="1" si="216"/>
        <v>0.96706847268655471</v>
      </c>
      <c r="C867" s="54">
        <v>23</v>
      </c>
      <c r="D867" s="54">
        <f t="shared" ca="1" si="217"/>
        <v>0.79179633357985824</v>
      </c>
      <c r="E867" s="54">
        <v>38</v>
      </c>
      <c r="F867" s="54">
        <f t="shared" ca="1" si="218"/>
        <v>0.35873328747511357</v>
      </c>
      <c r="G867" s="54">
        <v>53</v>
      </c>
      <c r="H867" s="54">
        <f t="shared" ca="1" si="219"/>
        <v>0.25441662349191974</v>
      </c>
      <c r="I867" s="54">
        <v>68</v>
      </c>
      <c r="J867" s="54">
        <f t="shared" ca="1" si="219"/>
        <v>0.43737940224398764</v>
      </c>
      <c r="L867" s="57"/>
      <c r="M867" s="57"/>
      <c r="N867" s="57"/>
      <c r="O867" s="57"/>
      <c r="P867" s="57"/>
      <c r="Q867" s="57"/>
      <c r="R867" s="57"/>
      <c r="S867" s="57"/>
      <c r="T867" s="57"/>
      <c r="U867" s="57"/>
    </row>
    <row r="868" spans="1:21" x14ac:dyDescent="0.15">
      <c r="A868" s="54">
        <v>9</v>
      </c>
      <c r="B868" s="54">
        <f t="shared" ca="1" si="216"/>
        <v>0.35768806904207051</v>
      </c>
      <c r="C868" s="54">
        <v>24</v>
      </c>
      <c r="D868" s="54">
        <f t="shared" ca="1" si="217"/>
        <v>0.7457902055003095</v>
      </c>
      <c r="E868" s="54">
        <v>39</v>
      </c>
      <c r="F868" s="54">
        <f t="shared" ca="1" si="218"/>
        <v>0.85728015890078035</v>
      </c>
      <c r="G868" s="54">
        <v>54</v>
      </c>
      <c r="H868" s="54">
        <f t="shared" ca="1" si="219"/>
        <v>0.71776090746328558</v>
      </c>
      <c r="I868" s="54">
        <v>69</v>
      </c>
      <c r="J868" s="54">
        <f t="shared" ca="1" si="219"/>
        <v>0.62409742180608052</v>
      </c>
      <c r="L868" s="57"/>
      <c r="M868" s="57"/>
      <c r="N868" s="57"/>
      <c r="O868" s="57"/>
      <c r="P868" s="57"/>
      <c r="Q868" s="57"/>
      <c r="R868" s="57"/>
      <c r="S868" s="57"/>
      <c r="T868" s="57"/>
      <c r="U868" s="57"/>
    </row>
    <row r="869" spans="1:21" x14ac:dyDescent="0.15">
      <c r="A869" s="54">
        <v>10</v>
      </c>
      <c r="B869" s="54">
        <f t="shared" ca="1" si="216"/>
        <v>0.72179804499466349</v>
      </c>
      <c r="C869" s="54">
        <v>25</v>
      </c>
      <c r="D869" s="54">
        <f ca="1">RAND()</f>
        <v>8.2709790558275542E-2</v>
      </c>
      <c r="E869" s="54">
        <v>40</v>
      </c>
      <c r="F869" s="54">
        <f t="shared" ca="1" si="218"/>
        <v>0.52134163620608709</v>
      </c>
      <c r="G869" s="54">
        <v>55</v>
      </c>
      <c r="H869" s="54">
        <f t="shared" ca="1" si="219"/>
        <v>0.85244216553701679</v>
      </c>
      <c r="I869" s="54">
        <v>70</v>
      </c>
      <c r="J869" s="54">
        <f t="shared" ca="1" si="219"/>
        <v>0.64038884560491971</v>
      </c>
      <c r="L869" s="57"/>
      <c r="M869" s="57"/>
      <c r="N869" s="57"/>
      <c r="O869" s="57"/>
      <c r="P869" s="57"/>
      <c r="Q869" s="57"/>
      <c r="R869" s="57"/>
      <c r="S869" s="57"/>
      <c r="T869" s="57"/>
      <c r="U869" s="57"/>
    </row>
    <row r="870" spans="1:21" x14ac:dyDescent="0.15">
      <c r="A870" s="54">
        <v>11</v>
      </c>
      <c r="B870" s="54">
        <f t="shared" ca="1" si="216"/>
        <v>0.23015584234323738</v>
      </c>
      <c r="C870" s="54">
        <v>26</v>
      </c>
      <c r="D870" s="54">
        <f ca="1">RAND()</f>
        <v>0.2932507654364922</v>
      </c>
      <c r="E870" s="54">
        <v>41</v>
      </c>
      <c r="F870" s="54">
        <f t="shared" ca="1" si="218"/>
        <v>0.17372151958358462</v>
      </c>
      <c r="G870" s="54">
        <v>56</v>
      </c>
      <c r="H870" s="54">
        <f t="shared" ca="1" si="219"/>
        <v>0.52327330415626028</v>
      </c>
      <c r="I870" s="54">
        <v>71</v>
      </c>
      <c r="J870" s="54">
        <f t="shared" ca="1" si="219"/>
        <v>0.1148848843425988</v>
      </c>
      <c r="L870" s="57"/>
      <c r="M870" s="57"/>
      <c r="N870" s="57"/>
      <c r="O870" s="57"/>
      <c r="P870" s="57"/>
      <c r="Q870" s="57"/>
      <c r="R870" s="57"/>
      <c r="S870" s="57"/>
      <c r="T870" s="57"/>
      <c r="U870" s="57"/>
    </row>
    <row r="871" spans="1:21" x14ac:dyDescent="0.15">
      <c r="A871" s="54">
        <v>12</v>
      </c>
      <c r="B871" s="54">
        <f t="shared" ca="1" si="216"/>
        <v>0.35888595239375354</v>
      </c>
      <c r="C871" s="54">
        <v>27</v>
      </c>
      <c r="D871" s="54">
        <f ca="1">RAND()</f>
        <v>0.25053393088673792</v>
      </c>
      <c r="E871" s="54">
        <v>42</v>
      </c>
      <c r="F871" s="54">
        <f t="shared" ca="1" si="218"/>
        <v>0.91300900170683552</v>
      </c>
      <c r="G871" s="54">
        <v>57</v>
      </c>
      <c r="H871" s="54">
        <f t="shared" ca="1" si="219"/>
        <v>0.4833342894007906</v>
      </c>
      <c r="I871" s="54">
        <v>72</v>
      </c>
      <c r="J871" s="54">
        <f t="shared" ca="1" si="219"/>
        <v>0.54093638455325199</v>
      </c>
      <c r="L871" s="57"/>
      <c r="M871" s="57"/>
      <c r="N871" s="57"/>
      <c r="O871" s="57"/>
      <c r="P871" s="57"/>
      <c r="Q871" s="57"/>
      <c r="R871" s="57"/>
      <c r="S871" s="57"/>
      <c r="T871" s="57"/>
      <c r="U871" s="57"/>
    </row>
    <row r="872" spans="1:21" x14ac:dyDescent="0.15">
      <c r="A872" s="54">
        <v>13</v>
      </c>
      <c r="B872" s="54">
        <f t="shared" ca="1" si="216"/>
        <v>0.39650922563971369</v>
      </c>
      <c r="C872" s="54">
        <v>28</v>
      </c>
      <c r="D872" s="54">
        <f t="shared" ref="D872:D874" ca="1" si="220">RAND()</f>
        <v>0.84934747492837193</v>
      </c>
      <c r="E872" s="54">
        <v>43</v>
      </c>
      <c r="F872" s="54">
        <f t="shared" ca="1" si="218"/>
        <v>0.18228052597200972</v>
      </c>
      <c r="G872" s="54">
        <v>58</v>
      </c>
      <c r="H872" s="54">
        <f t="shared" ca="1" si="219"/>
        <v>0.14414453298446628</v>
      </c>
      <c r="I872" s="54">
        <v>73</v>
      </c>
      <c r="J872" s="54">
        <f t="shared" ca="1" si="219"/>
        <v>0.53579930855340141</v>
      </c>
      <c r="L872" s="57"/>
      <c r="M872" s="57"/>
      <c r="N872" s="57"/>
      <c r="O872" s="57"/>
      <c r="P872" s="57"/>
      <c r="Q872" s="57"/>
      <c r="R872" s="57"/>
      <c r="S872" s="57"/>
      <c r="T872" s="57"/>
      <c r="U872" s="57"/>
    </row>
    <row r="873" spans="1:21" x14ac:dyDescent="0.15">
      <c r="A873" s="54">
        <v>14</v>
      </c>
      <c r="B873" s="54">
        <f t="shared" ca="1" si="216"/>
        <v>0.6886987011622433</v>
      </c>
      <c r="C873" s="54">
        <v>29</v>
      </c>
      <c r="D873" s="54">
        <f t="shared" ca="1" si="220"/>
        <v>4.22482175069675E-2</v>
      </c>
      <c r="E873" s="54">
        <v>44</v>
      </c>
      <c r="F873" s="54">
        <f t="shared" ca="1" si="218"/>
        <v>0.90637074989720778</v>
      </c>
      <c r="G873" s="54">
        <v>59</v>
      </c>
      <c r="H873" s="54">
        <f t="shared" ca="1" si="219"/>
        <v>0.55479406511273976</v>
      </c>
      <c r="I873" s="54">
        <v>74</v>
      </c>
      <c r="J873" s="54">
        <f t="shared" ca="1" si="219"/>
        <v>8.2032467024776623E-2</v>
      </c>
      <c r="L873" s="57"/>
      <c r="M873" s="57"/>
      <c r="N873" s="57"/>
      <c r="O873" s="57"/>
      <c r="P873" s="57"/>
      <c r="Q873" s="57"/>
      <c r="R873" s="57"/>
      <c r="S873" s="57"/>
      <c r="T873" s="57"/>
      <c r="U873" s="57"/>
    </row>
    <row r="874" spans="1:21" x14ac:dyDescent="0.15">
      <c r="A874" s="54">
        <v>15</v>
      </c>
      <c r="B874" s="54">
        <f t="shared" ca="1" si="216"/>
        <v>0.87301118068760064</v>
      </c>
      <c r="C874" s="54">
        <v>30</v>
      </c>
      <c r="D874" s="54">
        <f t="shared" ca="1" si="220"/>
        <v>0.89929005424320507</v>
      </c>
      <c r="E874" s="54">
        <v>45</v>
      </c>
      <c r="F874" s="54">
        <f t="shared" ca="1" si="218"/>
        <v>0.2326027112059601</v>
      </c>
      <c r="G874" s="54">
        <v>60</v>
      </c>
      <c r="H874" s="54">
        <f t="shared" ca="1" si="219"/>
        <v>0.63459241381600406</v>
      </c>
      <c r="I874" s="54">
        <v>75</v>
      </c>
      <c r="J874" s="54">
        <f t="shared" ca="1" si="219"/>
        <v>0.15851505245111319</v>
      </c>
      <c r="L874" s="57"/>
      <c r="M874" s="57"/>
      <c r="N874" s="57"/>
      <c r="O874" s="57"/>
      <c r="P874" s="57"/>
      <c r="Q874" s="57"/>
      <c r="R874" s="57"/>
      <c r="S874" s="57"/>
      <c r="T874" s="57"/>
      <c r="U874" s="57"/>
    </row>
    <row r="875" spans="1:21" x14ac:dyDescent="0.15">
      <c r="K875" s="54">
        <v>44</v>
      </c>
      <c r="L875" s="57"/>
      <c r="M875" s="57"/>
      <c r="N875" s="57"/>
      <c r="O875" s="57"/>
      <c r="P875" s="57"/>
      <c r="Q875" s="57"/>
      <c r="R875" s="57"/>
      <c r="S875" s="57"/>
      <c r="T875" s="57"/>
      <c r="U875" s="57"/>
    </row>
    <row r="880" spans="1:21" x14ac:dyDescent="0.15">
      <c r="A880" s="54">
        <v>1</v>
      </c>
      <c r="B880" s="54">
        <f t="shared" ref="B880:B894" ca="1" si="221">RAND()</f>
        <v>0.62456935478524445</v>
      </c>
      <c r="C880" s="54">
        <v>16</v>
      </c>
      <c r="D880" s="54">
        <f t="shared" ref="D880:D888" ca="1" si="222">RAND()</f>
        <v>0.28486875463041605</v>
      </c>
      <c r="E880" s="54">
        <v>31</v>
      </c>
      <c r="F880" s="54">
        <f t="shared" ref="F880:F894" ca="1" si="223">RAND()</f>
        <v>0.92208587230983385</v>
      </c>
      <c r="G880" s="54">
        <v>46</v>
      </c>
      <c r="H880" s="54">
        <f t="shared" ref="H880:J894" ca="1" si="224">RAND()</f>
        <v>0.98767071986920629</v>
      </c>
      <c r="I880" s="54">
        <v>61</v>
      </c>
      <c r="J880" s="54">
        <f t="shared" ca="1" si="224"/>
        <v>0.6948209057145236</v>
      </c>
      <c r="L880" s="57"/>
      <c r="M880" s="57"/>
      <c r="N880" s="57"/>
      <c r="O880" s="57"/>
      <c r="P880" s="57"/>
      <c r="Q880" s="57"/>
      <c r="R880" s="57"/>
      <c r="S880" s="57"/>
      <c r="T880" s="57"/>
      <c r="U880" s="57"/>
    </row>
    <row r="881" spans="1:21" x14ac:dyDescent="0.15">
      <c r="A881" s="54">
        <v>2</v>
      </c>
      <c r="B881" s="54">
        <f t="shared" ca="1" si="221"/>
        <v>0.13671056607570553</v>
      </c>
      <c r="C881" s="54">
        <v>17</v>
      </c>
      <c r="D881" s="54">
        <f t="shared" ca="1" si="222"/>
        <v>0.76401118978172311</v>
      </c>
      <c r="E881" s="54">
        <v>32</v>
      </c>
      <c r="F881" s="54">
        <f t="shared" ca="1" si="223"/>
        <v>0.7182400477938552</v>
      </c>
      <c r="G881" s="54">
        <v>47</v>
      </c>
      <c r="H881" s="54">
        <f t="shared" ca="1" si="224"/>
        <v>0.47081476834553093</v>
      </c>
      <c r="I881" s="54">
        <v>62</v>
      </c>
      <c r="J881" s="54">
        <f t="shared" ca="1" si="224"/>
        <v>3.0008759936334561E-2</v>
      </c>
      <c r="L881" s="57"/>
      <c r="M881" s="57"/>
      <c r="N881" s="57"/>
      <c r="O881" s="57"/>
      <c r="P881" s="57"/>
      <c r="Q881" s="57"/>
      <c r="R881" s="57"/>
      <c r="S881" s="57"/>
      <c r="T881" s="57"/>
      <c r="U881" s="57"/>
    </row>
    <row r="882" spans="1:21" x14ac:dyDescent="0.15">
      <c r="A882" s="54">
        <v>3</v>
      </c>
      <c r="B882" s="54">
        <f t="shared" ca="1" si="221"/>
        <v>0.56152358254088319</v>
      </c>
      <c r="C882" s="54">
        <v>18</v>
      </c>
      <c r="D882" s="54">
        <f t="shared" ca="1" si="222"/>
        <v>0.29986929017592456</v>
      </c>
      <c r="E882" s="54">
        <v>33</v>
      </c>
      <c r="F882" s="54">
        <f t="shared" ca="1" si="223"/>
        <v>0.56220846477474773</v>
      </c>
      <c r="G882" s="54">
        <v>48</v>
      </c>
      <c r="H882" s="54">
        <f t="shared" ca="1" si="224"/>
        <v>0.26043550779556457</v>
      </c>
      <c r="I882" s="54">
        <v>63</v>
      </c>
      <c r="J882" s="54">
        <f t="shared" ca="1" si="224"/>
        <v>0.35046766641792704</v>
      </c>
      <c r="L882" s="57"/>
      <c r="M882" s="57"/>
      <c r="N882" s="57"/>
      <c r="O882" s="57"/>
      <c r="P882" s="57"/>
      <c r="Q882" s="57"/>
      <c r="R882" s="57"/>
      <c r="S882" s="57"/>
      <c r="T882" s="57"/>
      <c r="U882" s="57"/>
    </row>
    <row r="883" spans="1:21" x14ac:dyDescent="0.15">
      <c r="A883" s="54">
        <v>4</v>
      </c>
      <c r="B883" s="54">
        <f t="shared" ca="1" si="221"/>
        <v>0.37287578894579287</v>
      </c>
      <c r="C883" s="54">
        <v>19</v>
      </c>
      <c r="D883" s="54">
        <f t="shared" ca="1" si="222"/>
        <v>0.93899560376699875</v>
      </c>
      <c r="E883" s="54">
        <v>34</v>
      </c>
      <c r="F883" s="54">
        <f t="shared" ca="1" si="223"/>
        <v>0.82078389189513468</v>
      </c>
      <c r="G883" s="54">
        <v>49</v>
      </c>
      <c r="H883" s="54">
        <f t="shared" ca="1" si="224"/>
        <v>0.61322788323432709</v>
      </c>
      <c r="I883" s="54">
        <v>64</v>
      </c>
      <c r="J883" s="54">
        <f t="shared" ca="1" si="224"/>
        <v>0.76423834445879424</v>
      </c>
      <c r="L883" s="57"/>
      <c r="M883" s="57"/>
      <c r="N883" s="57"/>
      <c r="O883" s="57"/>
      <c r="P883" s="57"/>
      <c r="Q883" s="57"/>
      <c r="R883" s="57"/>
      <c r="S883" s="57"/>
      <c r="T883" s="57"/>
      <c r="U883" s="57"/>
    </row>
    <row r="884" spans="1:21" x14ac:dyDescent="0.15">
      <c r="A884" s="54">
        <v>5</v>
      </c>
      <c r="B884" s="54">
        <f t="shared" ca="1" si="221"/>
        <v>0.63580877101797817</v>
      </c>
      <c r="C884" s="54">
        <v>20</v>
      </c>
      <c r="D884" s="54">
        <f t="shared" ca="1" si="222"/>
        <v>0.16798513857284803</v>
      </c>
      <c r="E884" s="54">
        <v>35</v>
      </c>
      <c r="F884" s="54">
        <f t="shared" ca="1" si="223"/>
        <v>0.71144217600022219</v>
      </c>
      <c r="G884" s="54">
        <v>50</v>
      </c>
      <c r="H884" s="54">
        <f t="shared" ca="1" si="224"/>
        <v>0.33131445133858406</v>
      </c>
      <c r="I884" s="54">
        <v>65</v>
      </c>
      <c r="J884" s="54">
        <f t="shared" ca="1" si="224"/>
        <v>0.10316589558846845</v>
      </c>
      <c r="L884" s="57"/>
      <c r="M884" s="57"/>
      <c r="N884" s="57"/>
      <c r="O884" s="57"/>
      <c r="P884" s="57"/>
      <c r="Q884" s="57"/>
      <c r="R884" s="57"/>
      <c r="S884" s="57"/>
      <c r="T884" s="57"/>
      <c r="U884" s="57"/>
    </row>
    <row r="885" spans="1:21" x14ac:dyDescent="0.15">
      <c r="A885" s="54">
        <v>6</v>
      </c>
      <c r="B885" s="54">
        <f t="shared" ca="1" si="221"/>
        <v>0.32476325742412804</v>
      </c>
      <c r="C885" s="54">
        <v>21</v>
      </c>
      <c r="D885" s="54">
        <f t="shared" ca="1" si="222"/>
        <v>0.3802227731238137</v>
      </c>
      <c r="E885" s="54">
        <v>36</v>
      </c>
      <c r="F885" s="54">
        <f t="shared" ca="1" si="223"/>
        <v>1.1000774407116998E-2</v>
      </c>
      <c r="G885" s="54">
        <v>51</v>
      </c>
      <c r="H885" s="54">
        <f t="shared" ca="1" si="224"/>
        <v>0.64439407158098161</v>
      </c>
      <c r="I885" s="54">
        <v>66</v>
      </c>
      <c r="J885" s="54">
        <f t="shared" ca="1" si="224"/>
        <v>0.83623428157568447</v>
      </c>
      <c r="L885" s="57"/>
      <c r="M885" s="57"/>
      <c r="N885" s="57"/>
      <c r="O885" s="57"/>
      <c r="P885" s="57"/>
      <c r="Q885" s="57"/>
      <c r="R885" s="57"/>
      <c r="S885" s="57"/>
      <c r="T885" s="57"/>
      <c r="U885" s="57"/>
    </row>
    <row r="886" spans="1:21" x14ac:dyDescent="0.15">
      <c r="A886" s="54">
        <v>7</v>
      </c>
      <c r="B886" s="54">
        <f t="shared" ca="1" si="221"/>
        <v>0.28218874101749769</v>
      </c>
      <c r="C886" s="54">
        <v>22</v>
      </c>
      <c r="D886" s="54">
        <f t="shared" ca="1" si="222"/>
        <v>1.4165010158749824E-3</v>
      </c>
      <c r="E886" s="54">
        <v>37</v>
      </c>
      <c r="F886" s="54">
        <f t="shared" ca="1" si="223"/>
        <v>0.74627320520691609</v>
      </c>
      <c r="G886" s="54">
        <v>52</v>
      </c>
      <c r="H886" s="54">
        <f t="shared" ca="1" si="224"/>
        <v>0.70023914621163708</v>
      </c>
      <c r="I886" s="54">
        <v>67</v>
      </c>
      <c r="J886" s="54">
        <f t="shared" ca="1" si="224"/>
        <v>0.61760291356556085</v>
      </c>
      <c r="L886" s="57"/>
      <c r="M886" s="57"/>
      <c r="N886" s="57"/>
      <c r="O886" s="57"/>
      <c r="P886" s="57"/>
      <c r="Q886" s="57"/>
      <c r="R886" s="57"/>
      <c r="S886" s="57"/>
      <c r="T886" s="57"/>
      <c r="U886" s="57"/>
    </row>
    <row r="887" spans="1:21" x14ac:dyDescent="0.15">
      <c r="A887" s="54">
        <v>8</v>
      </c>
      <c r="B887" s="54">
        <f t="shared" ca="1" si="221"/>
        <v>0.73719473353118103</v>
      </c>
      <c r="C887" s="54">
        <v>23</v>
      </c>
      <c r="D887" s="54">
        <f t="shared" ca="1" si="222"/>
        <v>0.6546752140023131</v>
      </c>
      <c r="E887" s="54">
        <v>38</v>
      </c>
      <c r="F887" s="54">
        <f t="shared" ca="1" si="223"/>
        <v>0.44444563350260369</v>
      </c>
      <c r="G887" s="54">
        <v>53</v>
      </c>
      <c r="H887" s="54">
        <f t="shared" ca="1" si="224"/>
        <v>0.81875597130800915</v>
      </c>
      <c r="I887" s="54">
        <v>68</v>
      </c>
      <c r="J887" s="54">
        <f t="shared" ca="1" si="224"/>
        <v>0.65416007200754067</v>
      </c>
      <c r="L887" s="57"/>
      <c r="M887" s="57"/>
      <c r="N887" s="57"/>
      <c r="O887" s="57"/>
      <c r="P887" s="57"/>
      <c r="Q887" s="57"/>
      <c r="R887" s="57"/>
      <c r="S887" s="57"/>
      <c r="T887" s="57"/>
      <c r="U887" s="57"/>
    </row>
    <row r="888" spans="1:21" x14ac:dyDescent="0.15">
      <c r="A888" s="54">
        <v>9</v>
      </c>
      <c r="B888" s="54">
        <f t="shared" ca="1" si="221"/>
        <v>0.98057341631870831</v>
      </c>
      <c r="C888" s="54">
        <v>24</v>
      </c>
      <c r="D888" s="54">
        <f t="shared" ca="1" si="222"/>
        <v>9.0405759653762963E-2</v>
      </c>
      <c r="E888" s="54">
        <v>39</v>
      </c>
      <c r="F888" s="54">
        <f t="shared" ca="1" si="223"/>
        <v>0.63435992782656758</v>
      </c>
      <c r="G888" s="54">
        <v>54</v>
      </c>
      <c r="H888" s="54">
        <f t="shared" ca="1" si="224"/>
        <v>0.15860974065992983</v>
      </c>
      <c r="I888" s="54">
        <v>69</v>
      </c>
      <c r="J888" s="54">
        <f t="shared" ca="1" si="224"/>
        <v>0.5964699108057131</v>
      </c>
      <c r="L888" s="57"/>
      <c r="M888" s="57"/>
      <c r="N888" s="57"/>
      <c r="O888" s="57"/>
      <c r="P888" s="57"/>
      <c r="Q888" s="57"/>
      <c r="R888" s="57"/>
      <c r="S888" s="57"/>
      <c r="T888" s="57"/>
      <c r="U888" s="57"/>
    </row>
    <row r="889" spans="1:21" x14ac:dyDescent="0.15">
      <c r="A889" s="54">
        <v>10</v>
      </c>
      <c r="B889" s="54">
        <f t="shared" ca="1" si="221"/>
        <v>0.27744446296652114</v>
      </c>
      <c r="C889" s="54">
        <v>25</v>
      </c>
      <c r="D889" s="54">
        <f ca="1">RAND()</f>
        <v>0.83185571093848254</v>
      </c>
      <c r="E889" s="54">
        <v>40</v>
      </c>
      <c r="F889" s="54">
        <f t="shared" ca="1" si="223"/>
        <v>3.7482808970024095E-4</v>
      </c>
      <c r="G889" s="54">
        <v>55</v>
      </c>
      <c r="H889" s="54">
        <f t="shared" ca="1" si="224"/>
        <v>0.55842247461256589</v>
      </c>
      <c r="I889" s="54">
        <v>70</v>
      </c>
      <c r="J889" s="54">
        <f t="shared" ca="1" si="224"/>
        <v>0.90362940918118539</v>
      </c>
      <c r="L889" s="57"/>
      <c r="M889" s="57"/>
      <c r="N889" s="57"/>
      <c r="O889" s="57"/>
      <c r="P889" s="57"/>
      <c r="Q889" s="57"/>
      <c r="R889" s="57"/>
      <c r="S889" s="57"/>
      <c r="T889" s="57"/>
      <c r="U889" s="57"/>
    </row>
    <row r="890" spans="1:21" x14ac:dyDescent="0.15">
      <c r="A890" s="54">
        <v>11</v>
      </c>
      <c r="B890" s="54">
        <f t="shared" ca="1" si="221"/>
        <v>0.39519368440838543</v>
      </c>
      <c r="C890" s="54">
        <v>26</v>
      </c>
      <c r="D890" s="54">
        <f ca="1">RAND()</f>
        <v>7.1525559323101673E-2</v>
      </c>
      <c r="E890" s="54">
        <v>41</v>
      </c>
      <c r="F890" s="54">
        <f t="shared" ca="1" si="223"/>
        <v>0.73074344557491511</v>
      </c>
      <c r="G890" s="54">
        <v>56</v>
      </c>
      <c r="H890" s="54">
        <f t="shared" ca="1" si="224"/>
        <v>0.42245775653307549</v>
      </c>
      <c r="I890" s="54">
        <v>71</v>
      </c>
      <c r="J890" s="54">
        <f t="shared" ca="1" si="224"/>
        <v>0.6041256774782009</v>
      </c>
      <c r="L890" s="57"/>
      <c r="M890" s="57"/>
      <c r="N890" s="57"/>
      <c r="O890" s="57"/>
      <c r="P890" s="57"/>
      <c r="Q890" s="57"/>
      <c r="R890" s="57"/>
      <c r="S890" s="57"/>
      <c r="T890" s="57"/>
      <c r="U890" s="57"/>
    </row>
    <row r="891" spans="1:21" x14ac:dyDescent="0.15">
      <c r="A891" s="54">
        <v>12</v>
      </c>
      <c r="B891" s="54">
        <f t="shared" ca="1" si="221"/>
        <v>0.96773400070776594</v>
      </c>
      <c r="C891" s="54">
        <v>27</v>
      </c>
      <c r="D891" s="54">
        <f ca="1">RAND()</f>
        <v>0.14425354780879451</v>
      </c>
      <c r="E891" s="54">
        <v>42</v>
      </c>
      <c r="F891" s="54">
        <f t="shared" ca="1" si="223"/>
        <v>0.80744649073863062</v>
      </c>
      <c r="G891" s="54">
        <v>57</v>
      </c>
      <c r="H891" s="54">
        <f t="shared" ca="1" si="224"/>
        <v>0.57368675173644657</v>
      </c>
      <c r="I891" s="54">
        <v>72</v>
      </c>
      <c r="J891" s="54">
        <f t="shared" ca="1" si="224"/>
        <v>0.95174684429939638</v>
      </c>
      <c r="L891" s="57"/>
      <c r="M891" s="57"/>
      <c r="N891" s="57"/>
      <c r="O891" s="57"/>
      <c r="P891" s="57"/>
      <c r="Q891" s="57"/>
      <c r="R891" s="57"/>
      <c r="S891" s="57"/>
      <c r="T891" s="57"/>
      <c r="U891" s="57"/>
    </row>
    <row r="892" spans="1:21" x14ac:dyDescent="0.15">
      <c r="A892" s="54">
        <v>13</v>
      </c>
      <c r="B892" s="54">
        <f t="shared" ca="1" si="221"/>
        <v>0.93363642874610409</v>
      </c>
      <c r="C892" s="54">
        <v>28</v>
      </c>
      <c r="D892" s="54">
        <f t="shared" ref="D892:D894" ca="1" si="225">RAND()</f>
        <v>0.10757871869829194</v>
      </c>
      <c r="E892" s="54">
        <v>43</v>
      </c>
      <c r="F892" s="54">
        <f t="shared" ca="1" si="223"/>
        <v>0.32757462390618541</v>
      </c>
      <c r="G892" s="54">
        <v>58</v>
      </c>
      <c r="H892" s="54">
        <f t="shared" ca="1" si="224"/>
        <v>0.78203247526525155</v>
      </c>
      <c r="I892" s="54">
        <v>73</v>
      </c>
      <c r="J892" s="54">
        <f t="shared" ca="1" si="224"/>
        <v>9.9066450709329512E-2</v>
      </c>
      <c r="L892" s="57"/>
      <c r="M892" s="57"/>
      <c r="N892" s="57"/>
      <c r="O892" s="57"/>
      <c r="P892" s="57"/>
      <c r="Q892" s="57"/>
      <c r="R892" s="57"/>
      <c r="S892" s="57"/>
      <c r="T892" s="57"/>
      <c r="U892" s="57"/>
    </row>
    <row r="893" spans="1:21" x14ac:dyDescent="0.15">
      <c r="A893" s="54">
        <v>14</v>
      </c>
      <c r="B893" s="54">
        <f t="shared" ca="1" si="221"/>
        <v>0.44826984128406322</v>
      </c>
      <c r="C893" s="54">
        <v>29</v>
      </c>
      <c r="D893" s="54">
        <f t="shared" ca="1" si="225"/>
        <v>0.58126772286914163</v>
      </c>
      <c r="E893" s="54">
        <v>44</v>
      </c>
      <c r="F893" s="54">
        <f t="shared" ca="1" si="223"/>
        <v>0.97901960801909937</v>
      </c>
      <c r="G893" s="54">
        <v>59</v>
      </c>
      <c r="H893" s="54">
        <f t="shared" ca="1" si="224"/>
        <v>0.43881847237523841</v>
      </c>
      <c r="I893" s="54">
        <v>74</v>
      </c>
      <c r="J893" s="54">
        <f t="shared" ca="1" si="224"/>
        <v>0.49276245157827758</v>
      </c>
      <c r="L893" s="57"/>
      <c r="M893" s="57"/>
      <c r="N893" s="57"/>
      <c r="O893" s="57"/>
      <c r="P893" s="57"/>
      <c r="Q893" s="57"/>
      <c r="R893" s="57"/>
      <c r="S893" s="57"/>
      <c r="T893" s="57"/>
      <c r="U893" s="57"/>
    </row>
    <row r="894" spans="1:21" x14ac:dyDescent="0.15">
      <c r="A894" s="54">
        <v>15</v>
      </c>
      <c r="B894" s="54">
        <f t="shared" ca="1" si="221"/>
        <v>0.64698166110046973</v>
      </c>
      <c r="C894" s="54">
        <v>30</v>
      </c>
      <c r="D894" s="54">
        <f t="shared" ca="1" si="225"/>
        <v>0.30870993802949143</v>
      </c>
      <c r="E894" s="54">
        <v>45</v>
      </c>
      <c r="F894" s="54">
        <f t="shared" ca="1" si="223"/>
        <v>0.54493045694577491</v>
      </c>
      <c r="G894" s="54">
        <v>60</v>
      </c>
      <c r="H894" s="54">
        <f t="shared" ca="1" si="224"/>
        <v>0.70717467202950868</v>
      </c>
      <c r="I894" s="54">
        <v>75</v>
      </c>
      <c r="J894" s="54">
        <f t="shared" ca="1" si="224"/>
        <v>0.65458016131534591</v>
      </c>
      <c r="L894" s="57"/>
      <c r="M894" s="57"/>
      <c r="N894" s="57"/>
      <c r="O894" s="57"/>
      <c r="P894" s="57"/>
      <c r="Q894" s="57"/>
      <c r="R894" s="57"/>
      <c r="S894" s="57"/>
      <c r="T894" s="57"/>
      <c r="U894" s="57"/>
    </row>
    <row r="895" spans="1:21" x14ac:dyDescent="0.15">
      <c r="K895" s="54">
        <v>45</v>
      </c>
      <c r="L895" s="57"/>
      <c r="M895" s="57"/>
      <c r="N895" s="57"/>
      <c r="O895" s="57"/>
      <c r="P895" s="57"/>
      <c r="Q895" s="57"/>
      <c r="R895" s="57"/>
      <c r="S895" s="57"/>
      <c r="T895" s="57"/>
      <c r="U895" s="57"/>
    </row>
    <row r="900" spans="1:21" x14ac:dyDescent="0.15">
      <c r="A900" s="54">
        <v>1</v>
      </c>
      <c r="B900" s="54">
        <f t="shared" ref="B900:B914" ca="1" si="226">RAND()</f>
        <v>0.51407227237612574</v>
      </c>
      <c r="C900" s="54">
        <v>16</v>
      </c>
      <c r="D900" s="54">
        <f t="shared" ref="D900:D908" ca="1" si="227">RAND()</f>
        <v>0.88943190740340106</v>
      </c>
      <c r="E900" s="54">
        <v>31</v>
      </c>
      <c r="F900" s="54">
        <f t="shared" ref="F900:F914" ca="1" si="228">RAND()</f>
        <v>0.5397643313010162</v>
      </c>
      <c r="G900" s="54">
        <v>46</v>
      </c>
      <c r="H900" s="54">
        <f t="shared" ref="H900:J914" ca="1" si="229">RAND()</f>
        <v>0.11438982372377038</v>
      </c>
      <c r="I900" s="54">
        <v>61</v>
      </c>
      <c r="J900" s="54">
        <f t="shared" ca="1" si="229"/>
        <v>7.8839398814124384E-2</v>
      </c>
      <c r="K900" s="57"/>
      <c r="L900" s="57"/>
      <c r="M900" s="57"/>
      <c r="N900" s="57"/>
      <c r="O900" s="57"/>
      <c r="P900" s="57"/>
      <c r="Q900" s="57"/>
      <c r="R900" s="57"/>
      <c r="S900" s="57"/>
      <c r="T900" s="57"/>
      <c r="U900" s="57"/>
    </row>
    <row r="901" spans="1:21" x14ac:dyDescent="0.15">
      <c r="A901" s="54">
        <v>2</v>
      </c>
      <c r="B901" s="54">
        <f t="shared" ca="1" si="226"/>
        <v>0.81343134361655267</v>
      </c>
      <c r="C901" s="54">
        <v>17</v>
      </c>
      <c r="D901" s="54">
        <f t="shared" ca="1" si="227"/>
        <v>0.14832433348928331</v>
      </c>
      <c r="E901" s="54">
        <v>32</v>
      </c>
      <c r="F901" s="54">
        <f t="shared" ca="1" si="228"/>
        <v>0.58408441000411837</v>
      </c>
      <c r="G901" s="54">
        <v>47</v>
      </c>
      <c r="H901" s="54">
        <f t="shared" ca="1" si="229"/>
        <v>0.67871956172131098</v>
      </c>
      <c r="I901" s="54">
        <v>62</v>
      </c>
      <c r="J901" s="54">
        <f t="shared" ca="1" si="229"/>
        <v>0.26374304507276802</v>
      </c>
      <c r="K901" s="57"/>
      <c r="L901" s="57"/>
      <c r="M901" s="57"/>
      <c r="N901" s="57"/>
      <c r="O901" s="57"/>
      <c r="P901" s="57"/>
      <c r="Q901" s="57"/>
      <c r="R901" s="57"/>
      <c r="S901" s="57"/>
      <c r="T901" s="57"/>
      <c r="U901" s="57"/>
    </row>
    <row r="902" spans="1:21" x14ac:dyDescent="0.15">
      <c r="A902" s="54">
        <v>3</v>
      </c>
      <c r="B902" s="54">
        <f t="shared" ca="1" si="226"/>
        <v>0.23246835065471594</v>
      </c>
      <c r="C902" s="54">
        <v>18</v>
      </c>
      <c r="D902" s="54">
        <f t="shared" ca="1" si="227"/>
        <v>0.55758631680375981</v>
      </c>
      <c r="E902" s="54">
        <v>33</v>
      </c>
      <c r="F902" s="54">
        <f t="shared" ca="1" si="228"/>
        <v>0.15145339412177228</v>
      </c>
      <c r="G902" s="54">
        <v>48</v>
      </c>
      <c r="H902" s="54">
        <f t="shared" ca="1" si="229"/>
        <v>0.43268148052600541</v>
      </c>
      <c r="I902" s="54">
        <v>63</v>
      </c>
      <c r="J902" s="54">
        <f t="shared" ca="1" si="229"/>
        <v>0.50780177482966782</v>
      </c>
      <c r="K902" s="57"/>
      <c r="L902" s="57"/>
      <c r="M902" s="57"/>
      <c r="N902" s="57"/>
      <c r="O902" s="57"/>
      <c r="P902" s="57"/>
      <c r="Q902" s="57"/>
      <c r="R902" s="57"/>
      <c r="S902" s="57"/>
      <c r="T902" s="57"/>
      <c r="U902" s="57"/>
    </row>
    <row r="903" spans="1:21" x14ac:dyDescent="0.15">
      <c r="A903" s="54">
        <v>4</v>
      </c>
      <c r="B903" s="54">
        <f t="shared" ca="1" si="226"/>
        <v>0.10898724563624829</v>
      </c>
      <c r="C903" s="54">
        <v>19</v>
      </c>
      <c r="D903" s="54">
        <f t="shared" ca="1" si="227"/>
        <v>0.14187252737645994</v>
      </c>
      <c r="E903" s="54">
        <v>34</v>
      </c>
      <c r="F903" s="54">
        <f t="shared" ca="1" si="228"/>
        <v>0.55081660053567449</v>
      </c>
      <c r="G903" s="54">
        <v>49</v>
      </c>
      <c r="H903" s="54">
        <f t="shared" ca="1" si="229"/>
        <v>0.16082483142073412</v>
      </c>
      <c r="I903" s="54">
        <v>64</v>
      </c>
      <c r="J903" s="54">
        <f t="shared" ca="1" si="229"/>
        <v>9.4074666198248558E-2</v>
      </c>
      <c r="K903" s="57"/>
      <c r="L903" s="57"/>
      <c r="M903" s="57"/>
      <c r="N903" s="57"/>
      <c r="O903" s="57"/>
      <c r="P903" s="57"/>
      <c r="Q903" s="57"/>
      <c r="R903" s="57"/>
      <c r="S903" s="57"/>
      <c r="T903" s="57"/>
      <c r="U903" s="57"/>
    </row>
    <row r="904" spans="1:21" x14ac:dyDescent="0.15">
      <c r="A904" s="54">
        <v>5</v>
      </c>
      <c r="B904" s="54">
        <f t="shared" ca="1" si="226"/>
        <v>0.45340025408497331</v>
      </c>
      <c r="C904" s="54">
        <v>20</v>
      </c>
      <c r="D904" s="54">
        <f t="shared" ca="1" si="227"/>
        <v>0.30672800001738099</v>
      </c>
      <c r="E904" s="54">
        <v>35</v>
      </c>
      <c r="F904" s="54">
        <f t="shared" ca="1" si="228"/>
        <v>0.85707794714256214</v>
      </c>
      <c r="G904" s="54">
        <v>50</v>
      </c>
      <c r="H904" s="54">
        <f t="shared" ca="1" si="229"/>
        <v>0.17526113353094575</v>
      </c>
      <c r="I904" s="54">
        <v>65</v>
      </c>
      <c r="J904" s="54">
        <f t="shared" ca="1" si="229"/>
        <v>8.7282224113866991E-2</v>
      </c>
      <c r="K904" s="57"/>
      <c r="L904" s="57"/>
      <c r="M904" s="57"/>
      <c r="N904" s="57"/>
      <c r="O904" s="57"/>
      <c r="P904" s="57"/>
      <c r="Q904" s="57"/>
      <c r="R904" s="57"/>
      <c r="S904" s="57"/>
      <c r="T904" s="57"/>
      <c r="U904" s="57"/>
    </row>
    <row r="905" spans="1:21" x14ac:dyDescent="0.15">
      <c r="A905" s="54">
        <v>6</v>
      </c>
      <c r="B905" s="54">
        <f t="shared" ca="1" si="226"/>
        <v>0.10412587563486453</v>
      </c>
      <c r="C905" s="54">
        <v>21</v>
      </c>
      <c r="D905" s="54">
        <f t="shared" ca="1" si="227"/>
        <v>0.336949974568171</v>
      </c>
      <c r="E905" s="54">
        <v>36</v>
      </c>
      <c r="F905" s="54">
        <f t="shared" ca="1" si="228"/>
        <v>0.25571996416767595</v>
      </c>
      <c r="G905" s="54">
        <v>51</v>
      </c>
      <c r="H905" s="54">
        <f t="shared" ca="1" si="229"/>
        <v>0.66169434008731964</v>
      </c>
      <c r="I905" s="54">
        <v>66</v>
      </c>
      <c r="J905" s="54">
        <f t="shared" ca="1" si="229"/>
        <v>0.41722451145669315</v>
      </c>
      <c r="K905" s="57"/>
      <c r="L905" s="57"/>
      <c r="M905" s="57"/>
      <c r="N905" s="57"/>
      <c r="O905" s="57"/>
      <c r="P905" s="57"/>
      <c r="Q905" s="57"/>
      <c r="R905" s="57"/>
      <c r="S905" s="57"/>
      <c r="T905" s="57"/>
      <c r="U905" s="57"/>
    </row>
    <row r="906" spans="1:21" x14ac:dyDescent="0.15">
      <c r="A906" s="54">
        <v>7</v>
      </c>
      <c r="B906" s="54">
        <f t="shared" ca="1" si="226"/>
        <v>0.55421899221029036</v>
      </c>
      <c r="C906" s="54">
        <v>22</v>
      </c>
      <c r="D906" s="54">
        <f t="shared" ca="1" si="227"/>
        <v>0.61530843592655349</v>
      </c>
      <c r="E906" s="54">
        <v>37</v>
      </c>
      <c r="F906" s="54">
        <f t="shared" ca="1" si="228"/>
        <v>0.76083087920166292</v>
      </c>
      <c r="G906" s="54">
        <v>52</v>
      </c>
      <c r="H906" s="54">
        <f t="shared" ca="1" si="229"/>
        <v>0.35338969586109958</v>
      </c>
      <c r="I906" s="54">
        <v>67</v>
      </c>
      <c r="J906" s="54">
        <f t="shared" ca="1" si="229"/>
        <v>9.667823087793348E-2</v>
      </c>
      <c r="K906" s="57"/>
      <c r="L906" s="57"/>
      <c r="M906" s="57"/>
      <c r="N906" s="57"/>
      <c r="O906" s="57"/>
      <c r="P906" s="57"/>
      <c r="Q906" s="57"/>
      <c r="R906" s="57"/>
      <c r="S906" s="57"/>
      <c r="T906" s="57"/>
      <c r="U906" s="57"/>
    </row>
    <row r="907" spans="1:21" x14ac:dyDescent="0.15">
      <c r="A907" s="54">
        <v>8</v>
      </c>
      <c r="B907" s="54">
        <f t="shared" ca="1" si="226"/>
        <v>0.56757612440761063</v>
      </c>
      <c r="C907" s="54">
        <v>23</v>
      </c>
      <c r="D907" s="54">
        <f t="shared" ca="1" si="227"/>
        <v>0.80816346689747864</v>
      </c>
      <c r="E907" s="54">
        <v>38</v>
      </c>
      <c r="F907" s="54">
        <f t="shared" ca="1" si="228"/>
        <v>0.26102078648850202</v>
      </c>
      <c r="G907" s="54">
        <v>53</v>
      </c>
      <c r="H907" s="54">
        <f t="shared" ca="1" si="229"/>
        <v>0.37804891631631521</v>
      </c>
      <c r="I907" s="54">
        <v>68</v>
      </c>
      <c r="J907" s="54">
        <f t="shared" ca="1" si="229"/>
        <v>0.27230181482100246</v>
      </c>
      <c r="K907" s="57"/>
      <c r="L907" s="57"/>
      <c r="M907" s="57"/>
      <c r="N907" s="57"/>
      <c r="O907" s="57"/>
      <c r="P907" s="57"/>
      <c r="Q907" s="57"/>
      <c r="R907" s="57"/>
      <c r="S907" s="57"/>
      <c r="T907" s="57"/>
      <c r="U907" s="57"/>
    </row>
    <row r="908" spans="1:21" x14ac:dyDescent="0.15">
      <c r="A908" s="54">
        <v>9</v>
      </c>
      <c r="B908" s="54">
        <f t="shared" ca="1" si="226"/>
        <v>0.83045619495839329</v>
      </c>
      <c r="C908" s="54">
        <v>24</v>
      </c>
      <c r="D908" s="54">
        <f t="shared" ca="1" si="227"/>
        <v>0.81830588274206428</v>
      </c>
      <c r="E908" s="54">
        <v>39</v>
      </c>
      <c r="F908" s="54">
        <f t="shared" ca="1" si="228"/>
        <v>0.11302173716610364</v>
      </c>
      <c r="G908" s="54">
        <v>54</v>
      </c>
      <c r="H908" s="54">
        <f t="shared" ca="1" si="229"/>
        <v>0.58164347575834974</v>
      </c>
      <c r="I908" s="54">
        <v>69</v>
      </c>
      <c r="J908" s="54">
        <f t="shared" ca="1" si="229"/>
        <v>0.82112110579771624</v>
      </c>
      <c r="K908" s="57"/>
      <c r="L908" s="57"/>
      <c r="M908" s="57"/>
      <c r="N908" s="57"/>
      <c r="O908" s="57"/>
      <c r="P908" s="57"/>
      <c r="Q908" s="57"/>
      <c r="R908" s="57"/>
      <c r="S908" s="57"/>
      <c r="T908" s="57"/>
      <c r="U908" s="57"/>
    </row>
    <row r="909" spans="1:21" x14ac:dyDescent="0.15">
      <c r="A909" s="54">
        <v>10</v>
      </c>
      <c r="B909" s="54">
        <f t="shared" ca="1" si="226"/>
        <v>0.89987038317614587</v>
      </c>
      <c r="C909" s="54">
        <v>25</v>
      </c>
      <c r="D909" s="54">
        <f ca="1">RAND()</f>
        <v>0.55463050537912806</v>
      </c>
      <c r="E909" s="54">
        <v>40</v>
      </c>
      <c r="F909" s="54">
        <f t="shared" ca="1" si="228"/>
        <v>0.38676335414518459</v>
      </c>
      <c r="G909" s="54">
        <v>55</v>
      </c>
      <c r="H909" s="54">
        <f t="shared" ca="1" si="229"/>
        <v>0.20789167153155885</v>
      </c>
      <c r="I909" s="54">
        <v>70</v>
      </c>
      <c r="J909" s="54">
        <f t="shared" ca="1" si="229"/>
        <v>0.30300770257928622</v>
      </c>
      <c r="K909" s="57"/>
      <c r="L909" s="57"/>
      <c r="M909" s="57"/>
      <c r="N909" s="57"/>
      <c r="O909" s="57"/>
      <c r="P909" s="57"/>
      <c r="Q909" s="57"/>
      <c r="R909" s="57"/>
      <c r="S909" s="57"/>
      <c r="T909" s="57"/>
      <c r="U909" s="57"/>
    </row>
    <row r="910" spans="1:21" x14ac:dyDescent="0.15">
      <c r="A910" s="54">
        <v>11</v>
      </c>
      <c r="B910" s="54">
        <f t="shared" ca="1" si="226"/>
        <v>0.54945176428020659</v>
      </c>
      <c r="C910" s="54">
        <v>26</v>
      </c>
      <c r="D910" s="54">
        <f ca="1">RAND()</f>
        <v>0.287768538693149</v>
      </c>
      <c r="E910" s="54">
        <v>41</v>
      </c>
      <c r="F910" s="54">
        <f t="shared" ca="1" si="228"/>
        <v>0.30049514248276432</v>
      </c>
      <c r="G910" s="54">
        <v>56</v>
      </c>
      <c r="H910" s="54">
        <f t="shared" ca="1" si="229"/>
        <v>0.69432417978432603</v>
      </c>
      <c r="I910" s="54">
        <v>71</v>
      </c>
      <c r="J910" s="54">
        <f t="shared" ca="1" si="229"/>
        <v>0.11257904463010382</v>
      </c>
      <c r="K910" s="57"/>
      <c r="L910" s="57"/>
      <c r="M910" s="57"/>
      <c r="N910" s="57"/>
      <c r="O910" s="57"/>
      <c r="P910" s="57"/>
      <c r="Q910" s="57"/>
      <c r="R910" s="57"/>
      <c r="S910" s="57"/>
      <c r="T910" s="57"/>
      <c r="U910" s="57"/>
    </row>
    <row r="911" spans="1:21" x14ac:dyDescent="0.15">
      <c r="A911" s="54">
        <v>12</v>
      </c>
      <c r="B911" s="54">
        <f t="shared" ca="1" si="226"/>
        <v>0.59118711522132794</v>
      </c>
      <c r="C911" s="54">
        <v>27</v>
      </c>
      <c r="D911" s="54">
        <f ca="1">RAND()</f>
        <v>0.49350641702282139</v>
      </c>
      <c r="E911" s="54">
        <v>42</v>
      </c>
      <c r="F911" s="54">
        <f t="shared" ca="1" si="228"/>
        <v>0.68519576747575039</v>
      </c>
      <c r="G911" s="54">
        <v>57</v>
      </c>
      <c r="H911" s="54">
        <f t="shared" ca="1" si="229"/>
        <v>0.97839773524227436</v>
      </c>
      <c r="I911" s="54">
        <v>72</v>
      </c>
      <c r="J911" s="54">
        <f t="shared" ca="1" si="229"/>
        <v>0.8928356404343335</v>
      </c>
      <c r="K911" s="57"/>
      <c r="L911" s="57"/>
      <c r="M911" s="57"/>
      <c r="N911" s="57"/>
      <c r="O911" s="57"/>
      <c r="P911" s="57"/>
      <c r="Q911" s="57"/>
      <c r="R911" s="57"/>
      <c r="S911" s="57"/>
      <c r="T911" s="57"/>
      <c r="U911" s="57"/>
    </row>
    <row r="912" spans="1:21" x14ac:dyDescent="0.15">
      <c r="A912" s="54">
        <v>13</v>
      </c>
      <c r="B912" s="54">
        <f t="shared" ca="1" si="226"/>
        <v>0.91465499930258609</v>
      </c>
      <c r="C912" s="54">
        <v>28</v>
      </c>
      <c r="D912" s="54">
        <f t="shared" ref="D912:D914" ca="1" si="230">RAND()</f>
        <v>0.68972044786865805</v>
      </c>
      <c r="E912" s="54">
        <v>43</v>
      </c>
      <c r="F912" s="54">
        <f t="shared" ca="1" si="228"/>
        <v>0.35265112522053443</v>
      </c>
      <c r="G912" s="54">
        <v>58</v>
      </c>
      <c r="H912" s="54">
        <f t="shared" ca="1" si="229"/>
        <v>0.5476138013282289</v>
      </c>
      <c r="I912" s="54">
        <v>73</v>
      </c>
      <c r="J912" s="54">
        <f t="shared" ca="1" si="229"/>
        <v>0.54898517512156009</v>
      </c>
      <c r="K912" s="57"/>
      <c r="L912" s="57"/>
      <c r="M912" s="57"/>
      <c r="N912" s="57"/>
      <c r="O912" s="57"/>
      <c r="P912" s="57"/>
      <c r="Q912" s="57"/>
      <c r="R912" s="57"/>
      <c r="S912" s="57"/>
      <c r="T912" s="57"/>
      <c r="U912" s="57"/>
    </row>
    <row r="913" spans="1:21" x14ac:dyDescent="0.15">
      <c r="A913" s="54">
        <v>14</v>
      </c>
      <c r="B913" s="54">
        <f t="shared" ca="1" si="226"/>
        <v>3.6911456124390174E-2</v>
      </c>
      <c r="C913" s="54">
        <v>29</v>
      </c>
      <c r="D913" s="54">
        <f t="shared" ca="1" si="230"/>
        <v>0.34613762805518944</v>
      </c>
      <c r="E913" s="54">
        <v>44</v>
      </c>
      <c r="F913" s="54">
        <f t="shared" ca="1" si="228"/>
        <v>0.50203616707482357</v>
      </c>
      <c r="G913" s="54">
        <v>59</v>
      </c>
      <c r="H913" s="54">
        <f t="shared" ca="1" si="229"/>
        <v>0.99112430280241492</v>
      </c>
      <c r="I913" s="54">
        <v>74</v>
      </c>
      <c r="J913" s="54">
        <f t="shared" ca="1" si="229"/>
        <v>0.40583752371639825</v>
      </c>
      <c r="L913" s="57"/>
      <c r="M913" s="57"/>
      <c r="N913" s="57"/>
      <c r="O913" s="57"/>
      <c r="P913" s="57"/>
      <c r="Q913" s="57"/>
      <c r="R913" s="57"/>
      <c r="S913" s="57"/>
      <c r="T913" s="57"/>
      <c r="U913" s="57"/>
    </row>
    <row r="914" spans="1:21" x14ac:dyDescent="0.15">
      <c r="A914" s="54">
        <v>15</v>
      </c>
      <c r="B914" s="54">
        <f t="shared" ca="1" si="226"/>
        <v>0.20082011459273674</v>
      </c>
      <c r="C914" s="54">
        <v>30</v>
      </c>
      <c r="D914" s="54">
        <f t="shared" ca="1" si="230"/>
        <v>0.57691886716634233</v>
      </c>
      <c r="E914" s="54">
        <v>45</v>
      </c>
      <c r="F914" s="54">
        <f t="shared" ca="1" si="228"/>
        <v>0.36031708104692983</v>
      </c>
      <c r="G914" s="54">
        <v>60</v>
      </c>
      <c r="H914" s="54">
        <f t="shared" ca="1" si="229"/>
        <v>0.54805135931508997</v>
      </c>
      <c r="I914" s="54">
        <v>75</v>
      </c>
      <c r="J914" s="54">
        <f t="shared" ca="1" si="229"/>
        <v>0.51047727098439621</v>
      </c>
      <c r="L914" s="57"/>
      <c r="M914" s="57"/>
      <c r="N914" s="57"/>
      <c r="O914" s="57"/>
      <c r="P914" s="57"/>
      <c r="Q914" s="57"/>
      <c r="R914" s="57"/>
      <c r="S914" s="57"/>
      <c r="T914" s="57"/>
      <c r="U914" s="57"/>
    </row>
    <row r="915" spans="1:21" x14ac:dyDescent="0.15">
      <c r="K915" s="54">
        <v>46</v>
      </c>
      <c r="L915" s="57"/>
      <c r="M915" s="57"/>
      <c r="N915" s="57"/>
      <c r="O915" s="57"/>
      <c r="P915" s="57"/>
      <c r="Q915" s="57"/>
      <c r="R915" s="57"/>
      <c r="S915" s="57"/>
      <c r="T915" s="57"/>
      <c r="U915" s="57"/>
    </row>
    <row r="920" spans="1:21" x14ac:dyDescent="0.15">
      <c r="A920" s="54">
        <v>1</v>
      </c>
      <c r="B920" s="54">
        <f t="shared" ref="B920:B934" ca="1" si="231">RAND()</f>
        <v>0.68458031068826652</v>
      </c>
      <c r="C920" s="54">
        <v>16</v>
      </c>
      <c r="D920" s="54">
        <f t="shared" ref="D920:D928" ca="1" si="232">RAND()</f>
        <v>6.1771571381309176E-2</v>
      </c>
      <c r="E920" s="54">
        <v>31</v>
      </c>
      <c r="F920" s="54">
        <f t="shared" ref="F920:F934" ca="1" si="233">RAND()</f>
        <v>0.5787149278650241</v>
      </c>
      <c r="G920" s="54">
        <v>46</v>
      </c>
      <c r="H920" s="54">
        <f t="shared" ref="H920:J934" ca="1" si="234">RAND()</f>
        <v>0.58671424277001005</v>
      </c>
      <c r="I920" s="54">
        <v>61</v>
      </c>
      <c r="J920" s="54">
        <f t="shared" ca="1" si="234"/>
        <v>0.75618285248709705</v>
      </c>
      <c r="L920" s="57"/>
      <c r="M920" s="57"/>
      <c r="N920" s="57"/>
      <c r="O920" s="57"/>
      <c r="P920" s="57"/>
      <c r="Q920" s="57"/>
      <c r="R920" s="57"/>
      <c r="S920" s="57"/>
      <c r="T920" s="57"/>
      <c r="U920" s="57"/>
    </row>
    <row r="921" spans="1:21" x14ac:dyDescent="0.15">
      <c r="A921" s="54">
        <v>2</v>
      </c>
      <c r="B921" s="54">
        <f t="shared" ca="1" si="231"/>
        <v>0.68288781986331482</v>
      </c>
      <c r="C921" s="54">
        <v>17</v>
      </c>
      <c r="D921" s="54">
        <f t="shared" ca="1" si="232"/>
        <v>0.9964020148119852</v>
      </c>
      <c r="E921" s="54">
        <v>32</v>
      </c>
      <c r="F921" s="54">
        <f t="shared" ca="1" si="233"/>
        <v>0.71288557864119328</v>
      </c>
      <c r="G921" s="54">
        <v>47</v>
      </c>
      <c r="H921" s="54">
        <f t="shared" ca="1" si="234"/>
        <v>0.70827939959829533</v>
      </c>
      <c r="I921" s="54">
        <v>62</v>
      </c>
      <c r="J921" s="54">
        <f t="shared" ca="1" si="234"/>
        <v>6.7439078163901711E-2</v>
      </c>
      <c r="L921" s="57"/>
      <c r="M921" s="57"/>
      <c r="N921" s="57"/>
      <c r="O921" s="57"/>
      <c r="P921" s="57"/>
      <c r="Q921" s="57"/>
      <c r="R921" s="57"/>
      <c r="S921" s="57"/>
      <c r="T921" s="57"/>
      <c r="U921" s="57"/>
    </row>
    <row r="922" spans="1:21" x14ac:dyDescent="0.15">
      <c r="A922" s="54">
        <v>3</v>
      </c>
      <c r="B922" s="54">
        <f t="shared" ca="1" si="231"/>
        <v>0.22691023118934939</v>
      </c>
      <c r="C922" s="54">
        <v>18</v>
      </c>
      <c r="D922" s="54">
        <f t="shared" ca="1" si="232"/>
        <v>0.67097334790865193</v>
      </c>
      <c r="E922" s="54">
        <v>33</v>
      </c>
      <c r="F922" s="54">
        <f t="shared" ca="1" si="233"/>
        <v>0.93591960813624819</v>
      </c>
      <c r="G922" s="54">
        <v>48</v>
      </c>
      <c r="H922" s="54">
        <f t="shared" ca="1" si="234"/>
        <v>0.41758372857776371</v>
      </c>
      <c r="I922" s="54">
        <v>63</v>
      </c>
      <c r="J922" s="54">
        <f t="shared" ca="1" si="234"/>
        <v>0.71754800183139544</v>
      </c>
      <c r="L922" s="57"/>
      <c r="M922" s="57"/>
      <c r="N922" s="57"/>
      <c r="O922" s="57"/>
      <c r="P922" s="57"/>
      <c r="Q922" s="57"/>
      <c r="R922" s="57"/>
      <c r="S922" s="57"/>
      <c r="T922" s="57"/>
      <c r="U922" s="57"/>
    </row>
    <row r="923" spans="1:21" x14ac:dyDescent="0.15">
      <c r="A923" s="54">
        <v>4</v>
      </c>
      <c r="B923" s="54">
        <f t="shared" ca="1" si="231"/>
        <v>0.40912933775333049</v>
      </c>
      <c r="C923" s="54">
        <v>19</v>
      </c>
      <c r="D923" s="54">
        <f t="shared" ca="1" si="232"/>
        <v>0.76330963963891196</v>
      </c>
      <c r="E923" s="54">
        <v>34</v>
      </c>
      <c r="F923" s="54">
        <f t="shared" ca="1" si="233"/>
        <v>0.31625074767045713</v>
      </c>
      <c r="G923" s="54">
        <v>49</v>
      </c>
      <c r="H923" s="54">
        <f t="shared" ca="1" si="234"/>
        <v>0.5052370135656713</v>
      </c>
      <c r="I923" s="54">
        <v>64</v>
      </c>
      <c r="J923" s="54">
        <f t="shared" ca="1" si="234"/>
        <v>0.29359124727290398</v>
      </c>
      <c r="L923" s="57"/>
      <c r="M923" s="57"/>
      <c r="N923" s="57"/>
      <c r="O923" s="57"/>
      <c r="P923" s="57"/>
      <c r="Q923" s="57"/>
      <c r="R923" s="57"/>
      <c r="S923" s="57"/>
      <c r="T923" s="57"/>
      <c r="U923" s="57"/>
    </row>
    <row r="924" spans="1:21" x14ac:dyDescent="0.15">
      <c r="A924" s="54">
        <v>5</v>
      </c>
      <c r="B924" s="54">
        <f t="shared" ca="1" si="231"/>
        <v>0.28452672455493966</v>
      </c>
      <c r="C924" s="54">
        <v>20</v>
      </c>
      <c r="D924" s="54">
        <f t="shared" ca="1" si="232"/>
        <v>0.81987196909686189</v>
      </c>
      <c r="E924" s="54">
        <v>35</v>
      </c>
      <c r="F924" s="54">
        <f t="shared" ca="1" si="233"/>
        <v>0.78332355371413065</v>
      </c>
      <c r="G924" s="54">
        <v>50</v>
      </c>
      <c r="H924" s="54">
        <f t="shared" ca="1" si="234"/>
        <v>0.43754573980484945</v>
      </c>
      <c r="I924" s="54">
        <v>65</v>
      </c>
      <c r="J924" s="54">
        <f t="shared" ca="1" si="234"/>
        <v>0.80848825412165359</v>
      </c>
      <c r="L924" s="57"/>
      <c r="M924" s="57"/>
      <c r="N924" s="57"/>
      <c r="O924" s="57"/>
      <c r="P924" s="57"/>
      <c r="Q924" s="57"/>
      <c r="R924" s="57"/>
      <c r="S924" s="57"/>
      <c r="T924" s="57"/>
      <c r="U924" s="57"/>
    </row>
    <row r="925" spans="1:21" x14ac:dyDescent="0.15">
      <c r="A925" s="54">
        <v>6</v>
      </c>
      <c r="B925" s="54">
        <f t="shared" ca="1" si="231"/>
        <v>4.0722147369370854E-3</v>
      </c>
      <c r="C925" s="54">
        <v>21</v>
      </c>
      <c r="D925" s="54">
        <f t="shared" ca="1" si="232"/>
        <v>0.21336551908095236</v>
      </c>
      <c r="E925" s="54">
        <v>36</v>
      </c>
      <c r="F925" s="54">
        <f t="shared" ca="1" si="233"/>
        <v>0.66598966912428581</v>
      </c>
      <c r="G925" s="54">
        <v>51</v>
      </c>
      <c r="H925" s="54">
        <f t="shared" ca="1" si="234"/>
        <v>0.96332431321301548</v>
      </c>
      <c r="I925" s="54">
        <v>66</v>
      </c>
      <c r="J925" s="54">
        <f t="shared" ca="1" si="234"/>
        <v>0.48901739364206287</v>
      </c>
      <c r="L925" s="57"/>
      <c r="M925" s="57"/>
      <c r="N925" s="57"/>
      <c r="O925" s="57"/>
      <c r="P925" s="57"/>
      <c r="Q925" s="57"/>
      <c r="R925" s="57"/>
      <c r="S925" s="57"/>
      <c r="T925" s="57"/>
      <c r="U925" s="57"/>
    </row>
    <row r="926" spans="1:21" x14ac:dyDescent="0.15">
      <c r="A926" s="54">
        <v>7</v>
      </c>
      <c r="B926" s="54">
        <f t="shared" ca="1" si="231"/>
        <v>0.31339676368954794</v>
      </c>
      <c r="C926" s="54">
        <v>22</v>
      </c>
      <c r="D926" s="54">
        <f t="shared" ca="1" si="232"/>
        <v>0.96873286597156882</v>
      </c>
      <c r="E926" s="54">
        <v>37</v>
      </c>
      <c r="F926" s="54">
        <f t="shared" ca="1" si="233"/>
        <v>0.64844346229945793</v>
      </c>
      <c r="G926" s="54">
        <v>52</v>
      </c>
      <c r="H926" s="54">
        <f t="shared" ca="1" si="234"/>
        <v>0.73761645257682329</v>
      </c>
      <c r="I926" s="54">
        <v>67</v>
      </c>
      <c r="J926" s="54">
        <f t="shared" ca="1" si="234"/>
        <v>0.2103537164083541</v>
      </c>
      <c r="L926" s="57"/>
      <c r="M926" s="57"/>
      <c r="N926" s="57"/>
      <c r="O926" s="57"/>
      <c r="P926" s="57"/>
      <c r="Q926" s="57"/>
      <c r="R926" s="57"/>
      <c r="S926" s="57"/>
      <c r="T926" s="57"/>
      <c r="U926" s="57"/>
    </row>
    <row r="927" spans="1:21" x14ac:dyDescent="0.15">
      <c r="A927" s="54">
        <v>8</v>
      </c>
      <c r="B927" s="54">
        <f t="shared" ca="1" si="231"/>
        <v>0.61476588177711744</v>
      </c>
      <c r="C927" s="54">
        <v>23</v>
      </c>
      <c r="D927" s="54">
        <f t="shared" ca="1" si="232"/>
        <v>0.2545272281260289</v>
      </c>
      <c r="E927" s="54">
        <v>38</v>
      </c>
      <c r="F927" s="54">
        <f t="shared" ca="1" si="233"/>
        <v>0.21252761312853563</v>
      </c>
      <c r="G927" s="54">
        <v>53</v>
      </c>
      <c r="H927" s="54">
        <f t="shared" ca="1" si="234"/>
        <v>0.93476721435774635</v>
      </c>
      <c r="I927" s="54">
        <v>68</v>
      </c>
      <c r="J927" s="54">
        <f t="shared" ca="1" si="234"/>
        <v>0.85501579926280968</v>
      </c>
      <c r="L927" s="57"/>
      <c r="M927" s="57"/>
      <c r="N927" s="57"/>
      <c r="O927" s="57"/>
      <c r="P927" s="57"/>
      <c r="Q927" s="57"/>
      <c r="R927" s="57"/>
      <c r="S927" s="57"/>
      <c r="T927" s="57"/>
      <c r="U927" s="57"/>
    </row>
    <row r="928" spans="1:21" x14ac:dyDescent="0.15">
      <c r="A928" s="54">
        <v>9</v>
      </c>
      <c r="B928" s="54">
        <f t="shared" ca="1" si="231"/>
        <v>0.50911393309567277</v>
      </c>
      <c r="C928" s="54">
        <v>24</v>
      </c>
      <c r="D928" s="54">
        <f t="shared" ca="1" si="232"/>
        <v>0.45751252290769973</v>
      </c>
      <c r="E928" s="54">
        <v>39</v>
      </c>
      <c r="F928" s="54">
        <f t="shared" ca="1" si="233"/>
        <v>0.70835099017480196</v>
      </c>
      <c r="G928" s="54">
        <v>54</v>
      </c>
      <c r="H928" s="54">
        <f t="shared" ca="1" si="234"/>
        <v>0.45245509292018316</v>
      </c>
      <c r="I928" s="54">
        <v>69</v>
      </c>
      <c r="J928" s="54">
        <f t="shared" ca="1" si="234"/>
        <v>0.88533661588447454</v>
      </c>
      <c r="L928" s="57"/>
      <c r="M928" s="57"/>
      <c r="N928" s="57"/>
      <c r="O928" s="57"/>
      <c r="P928" s="57"/>
      <c r="Q928" s="57"/>
      <c r="R928" s="57"/>
      <c r="S928" s="57"/>
      <c r="T928" s="57"/>
      <c r="U928" s="57"/>
    </row>
    <row r="929" spans="1:21" x14ac:dyDescent="0.15">
      <c r="A929" s="54">
        <v>10</v>
      </c>
      <c r="B929" s="54">
        <f t="shared" ca="1" si="231"/>
        <v>0.9617477682186617</v>
      </c>
      <c r="C929" s="54">
        <v>25</v>
      </c>
      <c r="D929" s="54">
        <f ca="1">RAND()</f>
        <v>1.0786988383852836E-2</v>
      </c>
      <c r="E929" s="54">
        <v>40</v>
      </c>
      <c r="F929" s="54">
        <f t="shared" ca="1" si="233"/>
        <v>0.61682601918194713</v>
      </c>
      <c r="G929" s="54">
        <v>55</v>
      </c>
      <c r="H929" s="54">
        <f t="shared" ca="1" si="234"/>
        <v>0.92972001393691439</v>
      </c>
      <c r="I929" s="54">
        <v>70</v>
      </c>
      <c r="J929" s="54">
        <f t="shared" ca="1" si="234"/>
        <v>0.57721332152647697</v>
      </c>
      <c r="L929" s="57"/>
      <c r="M929" s="57"/>
      <c r="N929" s="57"/>
      <c r="O929" s="57"/>
      <c r="P929" s="57"/>
      <c r="Q929" s="57"/>
      <c r="R929" s="57"/>
      <c r="S929" s="57"/>
      <c r="T929" s="57"/>
      <c r="U929" s="57"/>
    </row>
    <row r="930" spans="1:21" x14ac:dyDescent="0.15">
      <c r="A930" s="54">
        <v>11</v>
      </c>
      <c r="B930" s="54">
        <f t="shared" ca="1" si="231"/>
        <v>0.92315753570751757</v>
      </c>
      <c r="C930" s="54">
        <v>26</v>
      </c>
      <c r="D930" s="54">
        <f ca="1">RAND()</f>
        <v>0.89504365079503156</v>
      </c>
      <c r="E930" s="54">
        <v>41</v>
      </c>
      <c r="F930" s="54">
        <f t="shared" ca="1" si="233"/>
        <v>0.21251012645822664</v>
      </c>
      <c r="G930" s="54">
        <v>56</v>
      </c>
      <c r="H930" s="54">
        <f t="shared" ca="1" si="234"/>
        <v>0.46521201985718741</v>
      </c>
      <c r="I930" s="54">
        <v>71</v>
      </c>
      <c r="J930" s="54">
        <f t="shared" ca="1" si="234"/>
        <v>0.31363025698752056</v>
      </c>
      <c r="L930" s="57"/>
      <c r="M930" s="57"/>
      <c r="N930" s="57"/>
      <c r="O930" s="57"/>
      <c r="P930" s="57"/>
      <c r="Q930" s="57"/>
      <c r="R930" s="57"/>
      <c r="S930" s="57"/>
      <c r="T930" s="57"/>
      <c r="U930" s="57"/>
    </row>
    <row r="931" spans="1:21" x14ac:dyDescent="0.15">
      <c r="A931" s="54">
        <v>12</v>
      </c>
      <c r="B931" s="54">
        <f t="shared" ca="1" si="231"/>
        <v>0.91869556922241324</v>
      </c>
      <c r="C931" s="54">
        <v>27</v>
      </c>
      <c r="D931" s="54">
        <f ca="1">RAND()</f>
        <v>0.94933061835167076</v>
      </c>
      <c r="E931" s="54">
        <v>42</v>
      </c>
      <c r="F931" s="54">
        <f t="shared" ca="1" si="233"/>
        <v>0.9139354867635171</v>
      </c>
      <c r="G931" s="54">
        <v>57</v>
      </c>
      <c r="H931" s="54">
        <f t="shared" ca="1" si="234"/>
        <v>0.29461206726218558</v>
      </c>
      <c r="I931" s="54">
        <v>72</v>
      </c>
      <c r="J931" s="54">
        <f t="shared" ca="1" si="234"/>
        <v>0.61245957100788007</v>
      </c>
      <c r="L931" s="57"/>
      <c r="M931" s="57"/>
      <c r="N931" s="57"/>
      <c r="O931" s="57"/>
      <c r="P931" s="57"/>
      <c r="Q931" s="57"/>
      <c r="R931" s="57"/>
      <c r="S931" s="57"/>
      <c r="T931" s="57"/>
      <c r="U931" s="57"/>
    </row>
    <row r="932" spans="1:21" x14ac:dyDescent="0.15">
      <c r="A932" s="54">
        <v>13</v>
      </c>
      <c r="B932" s="54">
        <f t="shared" ca="1" si="231"/>
        <v>0.17690133982501</v>
      </c>
      <c r="C932" s="54">
        <v>28</v>
      </c>
      <c r="D932" s="54">
        <f t="shared" ref="D932:D934" ca="1" si="235">RAND()</f>
        <v>0.11519751214613927</v>
      </c>
      <c r="E932" s="54">
        <v>43</v>
      </c>
      <c r="F932" s="54">
        <f t="shared" ca="1" si="233"/>
        <v>0.52805170259654011</v>
      </c>
      <c r="G932" s="54">
        <v>58</v>
      </c>
      <c r="H932" s="54">
        <f t="shared" ca="1" si="234"/>
        <v>0.93681434587416645</v>
      </c>
      <c r="I932" s="54">
        <v>73</v>
      </c>
      <c r="J932" s="54">
        <f t="shared" ca="1" si="234"/>
        <v>0.28480871529032425</v>
      </c>
      <c r="L932" s="57"/>
      <c r="M932" s="57"/>
      <c r="N932" s="57"/>
      <c r="O932" s="57"/>
      <c r="P932" s="57"/>
      <c r="Q932" s="57"/>
      <c r="R932" s="57"/>
      <c r="S932" s="57"/>
      <c r="T932" s="57"/>
      <c r="U932" s="57"/>
    </row>
    <row r="933" spans="1:21" x14ac:dyDescent="0.15">
      <c r="A933" s="54">
        <v>14</v>
      </c>
      <c r="B933" s="54">
        <f t="shared" ca="1" si="231"/>
        <v>0.23240014057437453</v>
      </c>
      <c r="C933" s="54">
        <v>29</v>
      </c>
      <c r="D933" s="54">
        <f t="shared" ca="1" si="235"/>
        <v>0.32652129189286716</v>
      </c>
      <c r="E933" s="54">
        <v>44</v>
      </c>
      <c r="F933" s="54">
        <f t="shared" ca="1" si="233"/>
        <v>0.64593576938168595</v>
      </c>
      <c r="G933" s="54">
        <v>59</v>
      </c>
      <c r="H933" s="54">
        <f t="shared" ca="1" si="234"/>
        <v>0.57121559196456795</v>
      </c>
      <c r="I933" s="54">
        <v>74</v>
      </c>
      <c r="J933" s="54">
        <f t="shared" ca="1" si="234"/>
        <v>0.15477379390132551</v>
      </c>
      <c r="L933" s="57"/>
      <c r="M933" s="57"/>
      <c r="N933" s="57"/>
      <c r="O933" s="57"/>
      <c r="P933" s="57"/>
      <c r="Q933" s="57"/>
      <c r="R933" s="57"/>
      <c r="S933" s="57"/>
      <c r="T933" s="57"/>
      <c r="U933" s="57"/>
    </row>
    <row r="934" spans="1:21" x14ac:dyDescent="0.15">
      <c r="A934" s="54">
        <v>15</v>
      </c>
      <c r="B934" s="54">
        <f t="shared" ca="1" si="231"/>
        <v>0.92616070722509147</v>
      </c>
      <c r="C934" s="54">
        <v>30</v>
      </c>
      <c r="D934" s="54">
        <f t="shared" ca="1" si="235"/>
        <v>5.4623904075236984E-2</v>
      </c>
      <c r="E934" s="54">
        <v>45</v>
      </c>
      <c r="F934" s="54">
        <f t="shared" ca="1" si="233"/>
        <v>0.47529115300593883</v>
      </c>
      <c r="G934" s="54">
        <v>60</v>
      </c>
      <c r="H934" s="54">
        <f t="shared" ca="1" si="234"/>
        <v>0.96380356754553742</v>
      </c>
      <c r="I934" s="54">
        <v>75</v>
      </c>
      <c r="J934" s="54">
        <f t="shared" ca="1" si="234"/>
        <v>0.53287583424425322</v>
      </c>
      <c r="L934" s="57"/>
      <c r="M934" s="57"/>
      <c r="N934" s="57"/>
      <c r="O934" s="57"/>
      <c r="P934" s="57"/>
      <c r="Q934" s="57"/>
      <c r="R934" s="57"/>
      <c r="S934" s="57"/>
      <c r="T934" s="57"/>
      <c r="U934" s="57"/>
    </row>
    <row r="935" spans="1:21" x14ac:dyDescent="0.15">
      <c r="K935" s="54">
        <v>47</v>
      </c>
      <c r="L935" s="57"/>
      <c r="M935" s="57"/>
      <c r="N935" s="57"/>
      <c r="O935" s="57"/>
      <c r="P935" s="57"/>
      <c r="Q935" s="57"/>
      <c r="R935" s="57"/>
      <c r="S935" s="57"/>
      <c r="T935" s="57"/>
      <c r="U935" s="57"/>
    </row>
    <row r="940" spans="1:21" x14ac:dyDescent="0.15">
      <c r="A940" s="54">
        <v>1</v>
      </c>
      <c r="B940" s="54">
        <f t="shared" ref="B940:B954" ca="1" si="236">RAND()</f>
        <v>0.99844506974466807</v>
      </c>
      <c r="C940" s="54">
        <v>16</v>
      </c>
      <c r="D940" s="54">
        <f t="shared" ref="D940:D948" ca="1" si="237">RAND()</f>
        <v>0.21305407495516127</v>
      </c>
      <c r="E940" s="54">
        <v>31</v>
      </c>
      <c r="F940" s="54">
        <f t="shared" ref="F940:F954" ca="1" si="238">RAND()</f>
        <v>0.24131986592951427</v>
      </c>
      <c r="G940" s="54">
        <v>46</v>
      </c>
      <c r="H940" s="54">
        <f t="shared" ref="H940:J954" ca="1" si="239">RAND()</f>
        <v>0.24112806655134322</v>
      </c>
      <c r="I940" s="54">
        <v>61</v>
      </c>
      <c r="J940" s="54">
        <f t="shared" ca="1" si="239"/>
        <v>0.43854915365381342</v>
      </c>
      <c r="L940" s="57"/>
      <c r="M940" s="57"/>
      <c r="N940" s="57"/>
      <c r="O940" s="57"/>
      <c r="P940" s="57"/>
      <c r="Q940" s="57"/>
      <c r="R940" s="57"/>
      <c r="S940" s="57"/>
      <c r="T940" s="57"/>
      <c r="U940" s="57"/>
    </row>
    <row r="941" spans="1:21" x14ac:dyDescent="0.15">
      <c r="A941" s="54">
        <v>2</v>
      </c>
      <c r="B941" s="54">
        <f t="shared" ca="1" si="236"/>
        <v>0.38506423362692321</v>
      </c>
      <c r="C941" s="54">
        <v>17</v>
      </c>
      <c r="D941" s="54">
        <f t="shared" ca="1" si="237"/>
        <v>0.19691597527771687</v>
      </c>
      <c r="E941" s="54">
        <v>32</v>
      </c>
      <c r="F941" s="54">
        <f t="shared" ca="1" si="238"/>
        <v>0.39792629362834042</v>
      </c>
      <c r="G941" s="54">
        <v>47</v>
      </c>
      <c r="H941" s="54">
        <f t="shared" ca="1" si="239"/>
        <v>0.36784082055292033</v>
      </c>
      <c r="I941" s="54">
        <v>62</v>
      </c>
      <c r="J941" s="54">
        <f t="shared" ca="1" si="239"/>
        <v>0.62971641614755203</v>
      </c>
      <c r="L941" s="57"/>
      <c r="M941" s="57"/>
      <c r="N941" s="57"/>
      <c r="O941" s="57"/>
      <c r="P941" s="57"/>
      <c r="Q941" s="57"/>
      <c r="R941" s="57"/>
      <c r="S941" s="57"/>
      <c r="T941" s="57"/>
      <c r="U941" s="57"/>
    </row>
    <row r="942" spans="1:21" x14ac:dyDescent="0.15">
      <c r="A942" s="54">
        <v>3</v>
      </c>
      <c r="B942" s="54">
        <f t="shared" ca="1" si="236"/>
        <v>0.73669235780099895</v>
      </c>
      <c r="C942" s="54">
        <v>18</v>
      </c>
      <c r="D942" s="54">
        <f t="shared" ca="1" si="237"/>
        <v>0.13151777166727752</v>
      </c>
      <c r="E942" s="54">
        <v>33</v>
      </c>
      <c r="F942" s="54">
        <f t="shared" ca="1" si="238"/>
        <v>0.76605172639069763</v>
      </c>
      <c r="G942" s="54">
        <v>48</v>
      </c>
      <c r="H942" s="54">
        <f t="shared" ca="1" si="239"/>
        <v>0.28575142397879605</v>
      </c>
      <c r="I942" s="54">
        <v>63</v>
      </c>
      <c r="J942" s="54">
        <f t="shared" ca="1" si="239"/>
        <v>0.87292393649326161</v>
      </c>
      <c r="L942" s="57"/>
      <c r="M942" s="57"/>
      <c r="N942" s="57"/>
      <c r="O942" s="57"/>
      <c r="P942" s="57"/>
      <c r="Q942" s="57"/>
      <c r="R942" s="57"/>
      <c r="S942" s="57"/>
      <c r="T942" s="57"/>
      <c r="U942" s="57"/>
    </row>
    <row r="943" spans="1:21" x14ac:dyDescent="0.15">
      <c r="A943" s="54">
        <v>4</v>
      </c>
      <c r="B943" s="54">
        <f t="shared" ca="1" si="236"/>
        <v>0.15509543269326043</v>
      </c>
      <c r="C943" s="54">
        <v>19</v>
      </c>
      <c r="D943" s="54">
        <f t="shared" ca="1" si="237"/>
        <v>0.45499134307690525</v>
      </c>
      <c r="E943" s="54">
        <v>34</v>
      </c>
      <c r="F943" s="54">
        <f t="shared" ca="1" si="238"/>
        <v>0.10193659354505569</v>
      </c>
      <c r="G943" s="54">
        <v>49</v>
      </c>
      <c r="H943" s="54">
        <f t="shared" ca="1" si="239"/>
        <v>0.85566692872021743</v>
      </c>
      <c r="I943" s="54">
        <v>64</v>
      </c>
      <c r="J943" s="54">
        <f t="shared" ca="1" si="239"/>
        <v>0.91602357001939627</v>
      </c>
      <c r="L943" s="57"/>
      <c r="M943" s="57"/>
      <c r="N943" s="57"/>
      <c r="O943" s="57"/>
      <c r="P943" s="57"/>
      <c r="Q943" s="57"/>
      <c r="R943" s="57"/>
      <c r="S943" s="57"/>
      <c r="T943" s="57"/>
      <c r="U943" s="57"/>
    </row>
    <row r="944" spans="1:21" x14ac:dyDescent="0.15">
      <c r="A944" s="54">
        <v>5</v>
      </c>
      <c r="B944" s="54">
        <f t="shared" ca="1" si="236"/>
        <v>0.67978683915731342</v>
      </c>
      <c r="C944" s="54">
        <v>20</v>
      </c>
      <c r="D944" s="54">
        <f t="shared" ca="1" si="237"/>
        <v>0.52128237903659702</v>
      </c>
      <c r="E944" s="54">
        <v>35</v>
      </c>
      <c r="F944" s="54">
        <f t="shared" ca="1" si="238"/>
        <v>0.67987889351256525</v>
      </c>
      <c r="G944" s="54">
        <v>50</v>
      </c>
      <c r="H944" s="54">
        <f t="shared" ca="1" si="239"/>
        <v>0.80673784156938955</v>
      </c>
      <c r="I944" s="54">
        <v>65</v>
      </c>
      <c r="J944" s="54">
        <f t="shared" ca="1" si="239"/>
        <v>0.99431444661191937</v>
      </c>
      <c r="L944" s="57"/>
      <c r="M944" s="57"/>
      <c r="N944" s="57"/>
      <c r="O944" s="57"/>
      <c r="P944" s="57"/>
      <c r="Q944" s="57"/>
      <c r="R944" s="57"/>
      <c r="S944" s="57"/>
      <c r="T944" s="57"/>
      <c r="U944" s="57"/>
    </row>
    <row r="945" spans="1:21" x14ac:dyDescent="0.15">
      <c r="A945" s="54">
        <v>6</v>
      </c>
      <c r="B945" s="54">
        <f t="shared" ca="1" si="236"/>
        <v>7.2362703724102473E-2</v>
      </c>
      <c r="C945" s="54">
        <v>21</v>
      </c>
      <c r="D945" s="54">
        <f t="shared" ca="1" si="237"/>
        <v>0.27621493949558606</v>
      </c>
      <c r="E945" s="54">
        <v>36</v>
      </c>
      <c r="F945" s="54">
        <f t="shared" ca="1" si="238"/>
        <v>0.30640344285479892</v>
      </c>
      <c r="G945" s="54">
        <v>51</v>
      </c>
      <c r="H945" s="54">
        <f t="shared" ca="1" si="239"/>
        <v>0.40646512104210941</v>
      </c>
      <c r="I945" s="54">
        <v>66</v>
      </c>
      <c r="J945" s="54">
        <f t="shared" ca="1" si="239"/>
        <v>0.73738137289847416</v>
      </c>
      <c r="L945" s="57"/>
      <c r="M945" s="57"/>
      <c r="N945" s="57"/>
      <c r="O945" s="57"/>
      <c r="P945" s="57"/>
      <c r="Q945" s="57"/>
      <c r="R945" s="57"/>
      <c r="S945" s="57"/>
      <c r="T945" s="57"/>
      <c r="U945" s="57"/>
    </row>
    <row r="946" spans="1:21" x14ac:dyDescent="0.15">
      <c r="A946" s="54">
        <v>7</v>
      </c>
      <c r="B946" s="54">
        <f t="shared" ca="1" si="236"/>
        <v>0.67492081485505795</v>
      </c>
      <c r="C946" s="54">
        <v>22</v>
      </c>
      <c r="D946" s="54">
        <f t="shared" ca="1" si="237"/>
        <v>6.5034265529399171E-2</v>
      </c>
      <c r="E946" s="54">
        <v>37</v>
      </c>
      <c r="F946" s="54">
        <f t="shared" ca="1" si="238"/>
        <v>0.12601997482831551</v>
      </c>
      <c r="G946" s="54">
        <v>52</v>
      </c>
      <c r="H946" s="54">
        <f t="shared" ca="1" si="239"/>
        <v>0.33232456338724958</v>
      </c>
      <c r="I946" s="54">
        <v>67</v>
      </c>
      <c r="J946" s="54">
        <f t="shared" ca="1" si="239"/>
        <v>0.62556807197649311</v>
      </c>
      <c r="L946" s="57"/>
      <c r="M946" s="57"/>
      <c r="N946" s="57"/>
      <c r="O946" s="57"/>
      <c r="P946" s="57"/>
      <c r="Q946" s="57"/>
      <c r="R946" s="57"/>
      <c r="S946" s="57"/>
      <c r="T946" s="57"/>
      <c r="U946" s="57"/>
    </row>
    <row r="947" spans="1:21" x14ac:dyDescent="0.15">
      <c r="A947" s="54">
        <v>8</v>
      </c>
      <c r="B947" s="54">
        <f t="shared" ca="1" si="236"/>
        <v>0.9606771352635467</v>
      </c>
      <c r="C947" s="54">
        <v>23</v>
      </c>
      <c r="D947" s="54">
        <f t="shared" ca="1" si="237"/>
        <v>0.13460859900640132</v>
      </c>
      <c r="E947" s="54">
        <v>38</v>
      </c>
      <c r="F947" s="54">
        <f t="shared" ca="1" si="238"/>
        <v>0.33403936327282546</v>
      </c>
      <c r="G947" s="54">
        <v>53</v>
      </c>
      <c r="H947" s="54">
        <f t="shared" ca="1" si="239"/>
        <v>0.34131955678758108</v>
      </c>
      <c r="I947" s="54">
        <v>68</v>
      </c>
      <c r="J947" s="54">
        <f t="shared" ca="1" si="239"/>
        <v>0.73180584639870927</v>
      </c>
      <c r="L947" s="57"/>
      <c r="M947" s="57"/>
      <c r="N947" s="57"/>
      <c r="O947" s="57"/>
      <c r="P947" s="57"/>
      <c r="Q947" s="57"/>
      <c r="R947" s="57"/>
      <c r="S947" s="57"/>
      <c r="T947" s="57"/>
      <c r="U947" s="57"/>
    </row>
    <row r="948" spans="1:21" x14ac:dyDescent="0.15">
      <c r="A948" s="54">
        <v>9</v>
      </c>
      <c r="B948" s="54">
        <f t="shared" ca="1" si="236"/>
        <v>0.61350908073174393</v>
      </c>
      <c r="C948" s="54">
        <v>24</v>
      </c>
      <c r="D948" s="54">
        <f t="shared" ca="1" si="237"/>
        <v>0.41978873582569876</v>
      </c>
      <c r="E948" s="54">
        <v>39</v>
      </c>
      <c r="F948" s="54">
        <f t="shared" ca="1" si="238"/>
        <v>0.56265509507616951</v>
      </c>
      <c r="G948" s="54">
        <v>54</v>
      </c>
      <c r="H948" s="54">
        <f t="shared" ca="1" si="239"/>
        <v>0.98599919531605906</v>
      </c>
      <c r="I948" s="54">
        <v>69</v>
      </c>
      <c r="J948" s="54">
        <f t="shared" ca="1" si="239"/>
        <v>0.63010159558648027</v>
      </c>
      <c r="L948" s="57"/>
      <c r="M948" s="57"/>
      <c r="N948" s="57"/>
      <c r="O948" s="57"/>
      <c r="P948" s="57"/>
      <c r="Q948" s="57"/>
      <c r="R948" s="57"/>
      <c r="S948" s="57"/>
      <c r="T948" s="57"/>
      <c r="U948" s="57"/>
    </row>
    <row r="949" spans="1:21" x14ac:dyDescent="0.15">
      <c r="A949" s="54">
        <v>10</v>
      </c>
      <c r="B949" s="54">
        <f t="shared" ca="1" si="236"/>
        <v>0.31460858895495025</v>
      </c>
      <c r="C949" s="54">
        <v>25</v>
      </c>
      <c r="D949" s="54">
        <f ca="1">RAND()</f>
        <v>0.22906384245641043</v>
      </c>
      <c r="E949" s="54">
        <v>40</v>
      </c>
      <c r="F949" s="54">
        <f t="shared" ca="1" si="238"/>
        <v>0.27182853938848539</v>
      </c>
      <c r="G949" s="54">
        <v>55</v>
      </c>
      <c r="H949" s="54">
        <f t="shared" ca="1" si="239"/>
        <v>0.17055174290880337</v>
      </c>
      <c r="I949" s="54">
        <v>70</v>
      </c>
      <c r="J949" s="54">
        <f t="shared" ca="1" si="239"/>
        <v>0.86608116004346392</v>
      </c>
      <c r="L949" s="57"/>
      <c r="M949" s="57"/>
      <c r="N949" s="57"/>
      <c r="O949" s="57"/>
      <c r="P949" s="57"/>
      <c r="Q949" s="57"/>
      <c r="R949" s="57"/>
      <c r="S949" s="57"/>
      <c r="T949" s="57"/>
      <c r="U949" s="57"/>
    </row>
    <row r="950" spans="1:21" x14ac:dyDescent="0.15">
      <c r="A950" s="54">
        <v>11</v>
      </c>
      <c r="B950" s="54">
        <f t="shared" ca="1" si="236"/>
        <v>0.37022729635808316</v>
      </c>
      <c r="C950" s="54">
        <v>26</v>
      </c>
      <c r="D950" s="54">
        <f ca="1">RAND()</f>
        <v>0.31499212553545475</v>
      </c>
      <c r="E950" s="54">
        <v>41</v>
      </c>
      <c r="F950" s="54">
        <f t="shared" ca="1" si="238"/>
        <v>5.2232852786205042E-2</v>
      </c>
      <c r="G950" s="54">
        <v>56</v>
      </c>
      <c r="H950" s="54">
        <f t="shared" ca="1" si="239"/>
        <v>0.34567736138761662</v>
      </c>
      <c r="I950" s="54">
        <v>71</v>
      </c>
      <c r="J950" s="54">
        <f t="shared" ca="1" si="239"/>
        <v>0.15011706943486447</v>
      </c>
      <c r="L950" s="57"/>
      <c r="M950" s="57"/>
      <c r="N950" s="57"/>
      <c r="O950" s="57"/>
      <c r="P950" s="57"/>
      <c r="Q950" s="57"/>
      <c r="R950" s="57"/>
      <c r="S950" s="57"/>
      <c r="T950" s="57"/>
      <c r="U950" s="57"/>
    </row>
    <row r="951" spans="1:21" x14ac:dyDescent="0.15">
      <c r="A951" s="54">
        <v>12</v>
      </c>
      <c r="B951" s="54">
        <f t="shared" ca="1" si="236"/>
        <v>0.36440565224557542</v>
      </c>
      <c r="C951" s="54">
        <v>27</v>
      </c>
      <c r="D951" s="54">
        <f ca="1">RAND()</f>
        <v>0.77197631321283122</v>
      </c>
      <c r="E951" s="54">
        <v>42</v>
      </c>
      <c r="F951" s="54">
        <f t="shared" ca="1" si="238"/>
        <v>0.29142450262130126</v>
      </c>
      <c r="G951" s="54">
        <v>57</v>
      </c>
      <c r="H951" s="54">
        <f t="shared" ca="1" si="239"/>
        <v>0.77075794293271183</v>
      </c>
      <c r="I951" s="54">
        <v>72</v>
      </c>
      <c r="J951" s="54">
        <f t="shared" ca="1" si="239"/>
        <v>0.51869685557085166</v>
      </c>
      <c r="L951" s="57"/>
      <c r="M951" s="57"/>
      <c r="N951" s="57"/>
      <c r="O951" s="57"/>
      <c r="P951" s="57"/>
      <c r="Q951" s="57"/>
      <c r="R951" s="57"/>
      <c r="S951" s="57"/>
      <c r="T951" s="57"/>
      <c r="U951" s="57"/>
    </row>
    <row r="952" spans="1:21" x14ac:dyDescent="0.15">
      <c r="A952" s="54">
        <v>13</v>
      </c>
      <c r="B952" s="54">
        <f t="shared" ca="1" si="236"/>
        <v>0.84756048853675658</v>
      </c>
      <c r="C952" s="54">
        <v>28</v>
      </c>
      <c r="D952" s="54">
        <f t="shared" ref="D952:D954" ca="1" si="240">RAND()</f>
        <v>0.59337440815425524</v>
      </c>
      <c r="E952" s="54">
        <v>43</v>
      </c>
      <c r="F952" s="54">
        <f t="shared" ca="1" si="238"/>
        <v>0.3205558593859974</v>
      </c>
      <c r="G952" s="54">
        <v>58</v>
      </c>
      <c r="H952" s="54">
        <f t="shared" ca="1" si="239"/>
        <v>2.7835099361007587E-2</v>
      </c>
      <c r="I952" s="54">
        <v>73</v>
      </c>
      <c r="J952" s="54">
        <f t="shared" ca="1" si="239"/>
        <v>0.73712050592829581</v>
      </c>
      <c r="L952" s="57"/>
      <c r="M952" s="57"/>
      <c r="N952" s="57"/>
      <c r="O952" s="57"/>
      <c r="P952" s="57"/>
      <c r="Q952" s="57"/>
      <c r="R952" s="57"/>
      <c r="S952" s="57"/>
      <c r="T952" s="57"/>
      <c r="U952" s="57"/>
    </row>
    <row r="953" spans="1:21" x14ac:dyDescent="0.15">
      <c r="A953" s="54">
        <v>14</v>
      </c>
      <c r="B953" s="54">
        <f t="shared" ca="1" si="236"/>
        <v>0.58271937032904075</v>
      </c>
      <c r="C953" s="54">
        <v>29</v>
      </c>
      <c r="D953" s="54">
        <f t="shared" ca="1" si="240"/>
        <v>0.2292283228962505</v>
      </c>
      <c r="E953" s="54">
        <v>44</v>
      </c>
      <c r="F953" s="54">
        <f t="shared" ca="1" si="238"/>
        <v>0.69788096500317465</v>
      </c>
      <c r="G953" s="54">
        <v>59</v>
      </c>
      <c r="H953" s="54">
        <f t="shared" ca="1" si="239"/>
        <v>2.4633293210358453E-2</v>
      </c>
      <c r="I953" s="54">
        <v>74</v>
      </c>
      <c r="J953" s="54">
        <f t="shared" ca="1" si="239"/>
        <v>0.6115810474227189</v>
      </c>
      <c r="L953" s="57"/>
      <c r="M953" s="57"/>
      <c r="N953" s="57"/>
      <c r="O953" s="57"/>
      <c r="P953" s="57"/>
      <c r="Q953" s="57"/>
      <c r="R953" s="57"/>
      <c r="S953" s="57"/>
      <c r="T953" s="57"/>
      <c r="U953" s="57"/>
    </row>
    <row r="954" spans="1:21" x14ac:dyDescent="0.15">
      <c r="A954" s="54">
        <v>15</v>
      </c>
      <c r="B954" s="54">
        <f t="shared" ca="1" si="236"/>
        <v>0.1841122077350239</v>
      </c>
      <c r="C954" s="54">
        <v>30</v>
      </c>
      <c r="D954" s="54">
        <f t="shared" ca="1" si="240"/>
        <v>0.76497952710849215</v>
      </c>
      <c r="E954" s="54">
        <v>45</v>
      </c>
      <c r="F954" s="54">
        <f t="shared" ca="1" si="238"/>
        <v>0.82910903116362522</v>
      </c>
      <c r="G954" s="54">
        <v>60</v>
      </c>
      <c r="H954" s="54">
        <f t="shared" ca="1" si="239"/>
        <v>0.44729784643543835</v>
      </c>
      <c r="I954" s="54">
        <v>75</v>
      </c>
      <c r="J954" s="54">
        <f t="shared" ca="1" si="239"/>
        <v>0.74762296856903954</v>
      </c>
      <c r="L954" s="57"/>
      <c r="M954" s="57"/>
      <c r="N954" s="57"/>
      <c r="O954" s="57"/>
      <c r="P954" s="57"/>
      <c r="Q954" s="57"/>
      <c r="R954" s="57"/>
      <c r="S954" s="57"/>
      <c r="T954" s="57"/>
      <c r="U954" s="57"/>
    </row>
    <row r="955" spans="1:21" x14ac:dyDescent="0.15">
      <c r="K955" s="54">
        <v>48</v>
      </c>
      <c r="L955" s="57"/>
      <c r="M955" s="57"/>
      <c r="N955" s="57"/>
      <c r="O955" s="57"/>
      <c r="P955" s="57"/>
      <c r="Q955" s="57"/>
      <c r="R955" s="57"/>
      <c r="S955" s="57"/>
      <c r="T955" s="57"/>
      <c r="U955" s="57"/>
    </row>
    <row r="960" spans="1:21" x14ac:dyDescent="0.15">
      <c r="A960" s="54">
        <v>1</v>
      </c>
      <c r="B960" s="54">
        <f t="shared" ref="B960:B974" ca="1" si="241">RAND()</f>
        <v>0.9156482426036332</v>
      </c>
      <c r="C960" s="54">
        <v>16</v>
      </c>
      <c r="D960" s="54">
        <f t="shared" ref="D960:D968" ca="1" si="242">RAND()</f>
        <v>0.6690954507468666</v>
      </c>
      <c r="E960" s="54">
        <v>31</v>
      </c>
      <c r="F960" s="54">
        <f t="shared" ref="F960:F974" ca="1" si="243">RAND()</f>
        <v>0.53297924760868098</v>
      </c>
      <c r="G960" s="54">
        <v>46</v>
      </c>
      <c r="H960" s="54">
        <f t="shared" ref="H960:J974" ca="1" si="244">RAND()</f>
        <v>0.39964527411682227</v>
      </c>
      <c r="I960" s="54">
        <v>61</v>
      </c>
      <c r="J960" s="54">
        <f t="shared" ca="1" si="244"/>
        <v>0.49094793700980921</v>
      </c>
      <c r="L960" s="57"/>
      <c r="M960" s="57"/>
      <c r="N960" s="57"/>
      <c r="O960" s="57"/>
      <c r="P960" s="57"/>
      <c r="Q960" s="57"/>
      <c r="R960" s="57"/>
      <c r="S960" s="57"/>
      <c r="T960" s="57"/>
      <c r="U960" s="57"/>
    </row>
    <row r="961" spans="1:21" x14ac:dyDescent="0.15">
      <c r="A961" s="54">
        <v>2</v>
      </c>
      <c r="B961" s="54">
        <f t="shared" ca="1" si="241"/>
        <v>8.670453624106722E-2</v>
      </c>
      <c r="C961" s="54">
        <v>17</v>
      </c>
      <c r="D961" s="54">
        <f t="shared" ca="1" si="242"/>
        <v>0.77512351497161225</v>
      </c>
      <c r="E961" s="54">
        <v>32</v>
      </c>
      <c r="F961" s="54">
        <f t="shared" ca="1" si="243"/>
        <v>0.67175261693702704</v>
      </c>
      <c r="G961" s="54">
        <v>47</v>
      </c>
      <c r="H961" s="54">
        <f t="shared" ca="1" si="244"/>
        <v>0.418116725221365</v>
      </c>
      <c r="I961" s="54">
        <v>62</v>
      </c>
      <c r="J961" s="54">
        <f t="shared" ca="1" si="244"/>
        <v>0.63617698593112748</v>
      </c>
      <c r="L961" s="57"/>
      <c r="M961" s="57"/>
      <c r="N961" s="57"/>
      <c r="O961" s="57"/>
      <c r="P961" s="57"/>
      <c r="Q961" s="57"/>
      <c r="R961" s="57"/>
      <c r="S961" s="57"/>
      <c r="T961" s="57"/>
      <c r="U961" s="57"/>
    </row>
    <row r="962" spans="1:21" x14ac:dyDescent="0.15">
      <c r="A962" s="54">
        <v>3</v>
      </c>
      <c r="B962" s="54">
        <f t="shared" ca="1" si="241"/>
        <v>0.10547680221852807</v>
      </c>
      <c r="C962" s="54">
        <v>18</v>
      </c>
      <c r="D962" s="54">
        <f t="shared" ca="1" si="242"/>
        <v>0.79592539784045269</v>
      </c>
      <c r="E962" s="54">
        <v>33</v>
      </c>
      <c r="F962" s="54">
        <f t="shared" ca="1" si="243"/>
        <v>0.41942755706660773</v>
      </c>
      <c r="G962" s="54">
        <v>48</v>
      </c>
      <c r="H962" s="54">
        <f t="shared" ca="1" si="244"/>
        <v>0.88390881225238516</v>
      </c>
      <c r="I962" s="54">
        <v>63</v>
      </c>
      <c r="J962" s="54">
        <f t="shared" ca="1" si="244"/>
        <v>0.58232956117111812</v>
      </c>
      <c r="L962" s="57"/>
      <c r="M962" s="57"/>
      <c r="N962" s="57"/>
      <c r="O962" s="57"/>
      <c r="P962" s="57"/>
      <c r="Q962" s="57"/>
      <c r="R962" s="57"/>
      <c r="S962" s="57"/>
      <c r="T962" s="57"/>
      <c r="U962" s="57"/>
    </row>
    <row r="963" spans="1:21" x14ac:dyDescent="0.15">
      <c r="A963" s="54">
        <v>4</v>
      </c>
      <c r="B963" s="54">
        <f t="shared" ca="1" si="241"/>
        <v>0.20733452868993663</v>
      </c>
      <c r="C963" s="54">
        <v>19</v>
      </c>
      <c r="D963" s="54">
        <f t="shared" ca="1" si="242"/>
        <v>0.17548660568887986</v>
      </c>
      <c r="E963" s="54">
        <v>34</v>
      </c>
      <c r="F963" s="54">
        <f t="shared" ca="1" si="243"/>
        <v>0.77517122882635614</v>
      </c>
      <c r="G963" s="54">
        <v>49</v>
      </c>
      <c r="H963" s="54">
        <f t="shared" ca="1" si="244"/>
        <v>0.61773370333524635</v>
      </c>
      <c r="I963" s="54">
        <v>64</v>
      </c>
      <c r="J963" s="54">
        <f t="shared" ca="1" si="244"/>
        <v>0.14122087728545518</v>
      </c>
      <c r="L963" s="57"/>
      <c r="M963" s="57"/>
      <c r="N963" s="57"/>
      <c r="O963" s="57"/>
      <c r="P963" s="57"/>
      <c r="Q963" s="57"/>
      <c r="R963" s="57"/>
      <c r="S963" s="57"/>
      <c r="T963" s="57"/>
      <c r="U963" s="57"/>
    </row>
    <row r="964" spans="1:21" x14ac:dyDescent="0.15">
      <c r="A964" s="54">
        <v>5</v>
      </c>
      <c r="B964" s="54">
        <f t="shared" ca="1" si="241"/>
        <v>0.95043191034013264</v>
      </c>
      <c r="C964" s="54">
        <v>20</v>
      </c>
      <c r="D964" s="54">
        <f t="shared" ca="1" si="242"/>
        <v>0.47764372775323716</v>
      </c>
      <c r="E964" s="54">
        <v>35</v>
      </c>
      <c r="F964" s="54">
        <f t="shared" ca="1" si="243"/>
        <v>0.92711089423458481</v>
      </c>
      <c r="G964" s="54">
        <v>50</v>
      </c>
      <c r="H964" s="54">
        <f t="shared" ca="1" si="244"/>
        <v>9.0874488204191972E-2</v>
      </c>
      <c r="I964" s="54">
        <v>65</v>
      </c>
      <c r="J964" s="54">
        <f t="shared" ca="1" si="244"/>
        <v>0.88684497319346012</v>
      </c>
      <c r="L964" s="57"/>
      <c r="M964" s="57"/>
      <c r="N964" s="57"/>
      <c r="O964" s="57"/>
      <c r="P964" s="57"/>
      <c r="Q964" s="57"/>
      <c r="R964" s="57"/>
      <c r="S964" s="57"/>
      <c r="T964" s="57"/>
      <c r="U964" s="57"/>
    </row>
    <row r="965" spans="1:21" x14ac:dyDescent="0.15">
      <c r="A965" s="54">
        <v>6</v>
      </c>
      <c r="B965" s="54">
        <f t="shared" ca="1" si="241"/>
        <v>0.54808265305614312</v>
      </c>
      <c r="C965" s="54">
        <v>21</v>
      </c>
      <c r="D965" s="54">
        <f t="shared" ca="1" si="242"/>
        <v>0.43292940096728116</v>
      </c>
      <c r="E965" s="54">
        <v>36</v>
      </c>
      <c r="F965" s="54">
        <f t="shared" ca="1" si="243"/>
        <v>3.0898244680024223E-2</v>
      </c>
      <c r="G965" s="54">
        <v>51</v>
      </c>
      <c r="H965" s="54">
        <f t="shared" ca="1" si="244"/>
        <v>0.6595644616555878</v>
      </c>
      <c r="I965" s="54">
        <v>66</v>
      </c>
      <c r="J965" s="54">
        <f t="shared" ca="1" si="244"/>
        <v>7.6423586632310303E-2</v>
      </c>
      <c r="L965" s="57"/>
      <c r="M965" s="57"/>
      <c r="N965" s="57"/>
      <c r="O965" s="57"/>
      <c r="P965" s="57"/>
      <c r="Q965" s="57"/>
      <c r="R965" s="57"/>
      <c r="S965" s="57"/>
      <c r="T965" s="57"/>
      <c r="U965" s="57"/>
    </row>
    <row r="966" spans="1:21" x14ac:dyDescent="0.15">
      <c r="A966" s="54">
        <v>7</v>
      </c>
      <c r="B966" s="54">
        <f t="shared" ca="1" si="241"/>
        <v>0.23981268686047796</v>
      </c>
      <c r="C966" s="54">
        <v>22</v>
      </c>
      <c r="D966" s="54">
        <f t="shared" ca="1" si="242"/>
        <v>0.97358981458674021</v>
      </c>
      <c r="E966" s="54">
        <v>37</v>
      </c>
      <c r="F966" s="54">
        <f t="shared" ca="1" si="243"/>
        <v>8.7907981206332142E-2</v>
      </c>
      <c r="G966" s="54">
        <v>52</v>
      </c>
      <c r="H966" s="54">
        <f t="shared" ca="1" si="244"/>
        <v>0.59301044181914009</v>
      </c>
      <c r="I966" s="54">
        <v>67</v>
      </c>
      <c r="J966" s="54">
        <f t="shared" ca="1" si="244"/>
        <v>0.14593971763125446</v>
      </c>
      <c r="L966" s="57"/>
      <c r="M966" s="57"/>
      <c r="N966" s="57"/>
      <c r="O966" s="57"/>
      <c r="P966" s="57"/>
      <c r="Q966" s="57"/>
      <c r="R966" s="57"/>
      <c r="S966" s="57"/>
      <c r="T966" s="57"/>
      <c r="U966" s="57"/>
    </row>
    <row r="967" spans="1:21" x14ac:dyDescent="0.15">
      <c r="A967" s="54">
        <v>8</v>
      </c>
      <c r="B967" s="54">
        <f t="shared" ca="1" si="241"/>
        <v>0.40152700518194651</v>
      </c>
      <c r="C967" s="54">
        <v>23</v>
      </c>
      <c r="D967" s="54">
        <f t="shared" ca="1" si="242"/>
        <v>0.33012177607416726</v>
      </c>
      <c r="E967" s="54">
        <v>38</v>
      </c>
      <c r="F967" s="54">
        <f t="shared" ca="1" si="243"/>
        <v>0.86600267116399532</v>
      </c>
      <c r="G967" s="54">
        <v>53</v>
      </c>
      <c r="H967" s="54">
        <f t="shared" ca="1" si="244"/>
        <v>0.68186624859167921</v>
      </c>
      <c r="I967" s="54">
        <v>68</v>
      </c>
      <c r="J967" s="54">
        <f t="shared" ca="1" si="244"/>
        <v>0.68276831483393263</v>
      </c>
      <c r="L967" s="57"/>
      <c r="M967" s="57"/>
      <c r="N967" s="57"/>
      <c r="O967" s="57"/>
      <c r="P967" s="57"/>
      <c r="Q967" s="57"/>
      <c r="R967" s="57"/>
      <c r="S967" s="57"/>
      <c r="T967" s="57"/>
      <c r="U967" s="57"/>
    </row>
    <row r="968" spans="1:21" x14ac:dyDescent="0.15">
      <c r="A968" s="54">
        <v>9</v>
      </c>
      <c r="B968" s="54">
        <f t="shared" ca="1" si="241"/>
        <v>0.62519100939599748</v>
      </c>
      <c r="C968" s="54">
        <v>24</v>
      </c>
      <c r="D968" s="54">
        <f t="shared" ca="1" si="242"/>
        <v>0.58577126097276422</v>
      </c>
      <c r="E968" s="54">
        <v>39</v>
      </c>
      <c r="F968" s="54">
        <f t="shared" ca="1" si="243"/>
        <v>0.14390160373626049</v>
      </c>
      <c r="G968" s="54">
        <v>54</v>
      </c>
      <c r="H968" s="54">
        <f t="shared" ca="1" si="244"/>
        <v>0.1612819046342846</v>
      </c>
      <c r="I968" s="54">
        <v>69</v>
      </c>
      <c r="J968" s="54">
        <f t="shared" ca="1" si="244"/>
        <v>0.81954597163746579</v>
      </c>
      <c r="L968" s="57"/>
      <c r="M968" s="57"/>
      <c r="N968" s="57"/>
      <c r="O968" s="57"/>
      <c r="P968" s="57"/>
      <c r="Q968" s="57"/>
      <c r="R968" s="57"/>
      <c r="S968" s="57"/>
      <c r="T968" s="57"/>
      <c r="U968" s="57"/>
    </row>
    <row r="969" spans="1:21" x14ac:dyDescent="0.15">
      <c r="A969" s="54">
        <v>10</v>
      </c>
      <c r="B969" s="54">
        <f t="shared" ca="1" si="241"/>
        <v>0.34154897910145487</v>
      </c>
      <c r="C969" s="54">
        <v>25</v>
      </c>
      <c r="D969" s="54">
        <f ca="1">RAND()</f>
        <v>0.91765084173691502</v>
      </c>
      <c r="E969" s="54">
        <v>40</v>
      </c>
      <c r="F969" s="54">
        <f t="shared" ca="1" si="243"/>
        <v>0.86401976767817068</v>
      </c>
      <c r="G969" s="54">
        <v>55</v>
      </c>
      <c r="H969" s="54">
        <f t="shared" ca="1" si="244"/>
        <v>0.66595647407180847</v>
      </c>
      <c r="I969" s="54">
        <v>70</v>
      </c>
      <c r="J969" s="54">
        <f t="shared" ca="1" si="244"/>
        <v>6.1080121319373459E-2</v>
      </c>
      <c r="L969" s="57"/>
      <c r="M969" s="57"/>
      <c r="N969" s="57"/>
      <c r="O969" s="57"/>
      <c r="P969" s="57"/>
      <c r="Q969" s="57"/>
      <c r="R969" s="57"/>
      <c r="S969" s="57"/>
      <c r="T969" s="57"/>
      <c r="U969" s="57"/>
    </row>
    <row r="970" spans="1:21" x14ac:dyDescent="0.15">
      <c r="A970" s="54">
        <v>11</v>
      </c>
      <c r="B970" s="54">
        <f t="shared" ca="1" si="241"/>
        <v>0.92764356593140274</v>
      </c>
      <c r="C970" s="54">
        <v>26</v>
      </c>
      <c r="D970" s="54">
        <f ca="1">RAND()</f>
        <v>0.19656721114140352</v>
      </c>
      <c r="E970" s="54">
        <v>41</v>
      </c>
      <c r="F970" s="54">
        <f t="shared" ca="1" si="243"/>
        <v>0.12703856128453528</v>
      </c>
      <c r="G970" s="54">
        <v>56</v>
      </c>
      <c r="H970" s="54">
        <f t="shared" ca="1" si="244"/>
        <v>0.15157353735308365</v>
      </c>
      <c r="I970" s="54">
        <v>71</v>
      </c>
      <c r="J970" s="54">
        <f t="shared" ca="1" si="244"/>
        <v>0.96849963883711432</v>
      </c>
      <c r="L970" s="57"/>
      <c r="M970" s="57"/>
      <c r="N970" s="57"/>
      <c r="O970" s="57"/>
      <c r="P970" s="57"/>
      <c r="Q970" s="57"/>
      <c r="R970" s="57"/>
      <c r="S970" s="57"/>
      <c r="T970" s="57"/>
      <c r="U970" s="57"/>
    </row>
    <row r="971" spans="1:21" x14ac:dyDescent="0.15">
      <c r="A971" s="54">
        <v>12</v>
      </c>
      <c r="B971" s="54">
        <f t="shared" ca="1" si="241"/>
        <v>9.5372386933240794E-2</v>
      </c>
      <c r="C971" s="54">
        <v>27</v>
      </c>
      <c r="D971" s="54">
        <f ca="1">RAND()</f>
        <v>0.6638607740635013</v>
      </c>
      <c r="E971" s="54">
        <v>42</v>
      </c>
      <c r="F971" s="54">
        <f t="shared" ca="1" si="243"/>
        <v>0.18651637989755709</v>
      </c>
      <c r="G971" s="54">
        <v>57</v>
      </c>
      <c r="H971" s="54">
        <f t="shared" ca="1" si="244"/>
        <v>0.64375801754093098</v>
      </c>
      <c r="I971" s="54">
        <v>72</v>
      </c>
      <c r="J971" s="54">
        <f t="shared" ca="1" si="244"/>
        <v>0.41076472600942138</v>
      </c>
      <c r="L971" s="57"/>
      <c r="M971" s="57"/>
      <c r="N971" s="57"/>
      <c r="O971" s="57"/>
      <c r="P971" s="57"/>
      <c r="Q971" s="57"/>
      <c r="R971" s="57"/>
      <c r="S971" s="57"/>
      <c r="T971" s="57"/>
      <c r="U971" s="57"/>
    </row>
    <row r="972" spans="1:21" x14ac:dyDescent="0.15">
      <c r="A972" s="54">
        <v>13</v>
      </c>
      <c r="B972" s="54">
        <f t="shared" ca="1" si="241"/>
        <v>0.80290138959357549</v>
      </c>
      <c r="C972" s="54">
        <v>28</v>
      </c>
      <c r="D972" s="54">
        <f t="shared" ref="D972:D974" ca="1" si="245">RAND()</f>
        <v>0.12453409652958947</v>
      </c>
      <c r="E972" s="54">
        <v>43</v>
      </c>
      <c r="F972" s="54">
        <f t="shared" ca="1" si="243"/>
        <v>0.49479408719855955</v>
      </c>
      <c r="G972" s="54">
        <v>58</v>
      </c>
      <c r="H972" s="54">
        <f t="shared" ca="1" si="244"/>
        <v>8.2965290071522535E-2</v>
      </c>
      <c r="I972" s="54">
        <v>73</v>
      </c>
      <c r="J972" s="54">
        <f t="shared" ca="1" si="244"/>
        <v>7.5869669389059813E-2</v>
      </c>
      <c r="L972" s="57"/>
      <c r="M972" s="57"/>
      <c r="N972" s="57"/>
      <c r="O972" s="57"/>
      <c r="P972" s="57"/>
      <c r="Q972" s="57"/>
      <c r="R972" s="57"/>
      <c r="S972" s="57"/>
      <c r="T972" s="57"/>
      <c r="U972" s="57"/>
    </row>
    <row r="973" spans="1:21" x14ac:dyDescent="0.15">
      <c r="A973" s="54">
        <v>14</v>
      </c>
      <c r="B973" s="54">
        <f t="shared" ca="1" si="241"/>
        <v>0.64078143160098644</v>
      </c>
      <c r="C973" s="54">
        <v>29</v>
      </c>
      <c r="D973" s="54">
        <f t="shared" ca="1" si="245"/>
        <v>0.12263162037122821</v>
      </c>
      <c r="E973" s="54">
        <v>44</v>
      </c>
      <c r="F973" s="54">
        <f t="shared" ca="1" si="243"/>
        <v>0.16219109404429433</v>
      </c>
      <c r="G973" s="54">
        <v>59</v>
      </c>
      <c r="H973" s="54">
        <f t="shared" ca="1" si="244"/>
        <v>0.98936848492901452</v>
      </c>
      <c r="I973" s="54">
        <v>74</v>
      </c>
      <c r="J973" s="54">
        <f t="shared" ca="1" si="244"/>
        <v>0.5914979562623901</v>
      </c>
      <c r="L973" s="57"/>
      <c r="M973" s="57"/>
      <c r="N973" s="57"/>
      <c r="O973" s="57"/>
      <c r="P973" s="57"/>
      <c r="Q973" s="57"/>
      <c r="R973" s="57"/>
      <c r="S973" s="57"/>
      <c r="T973" s="57"/>
      <c r="U973" s="57"/>
    </row>
    <row r="974" spans="1:21" x14ac:dyDescent="0.15">
      <c r="A974" s="54">
        <v>15</v>
      </c>
      <c r="B974" s="54">
        <f t="shared" ca="1" si="241"/>
        <v>0.87873473320204443</v>
      </c>
      <c r="C974" s="54">
        <v>30</v>
      </c>
      <c r="D974" s="54">
        <f t="shared" ca="1" si="245"/>
        <v>0.99989964885193883</v>
      </c>
      <c r="E974" s="54">
        <v>45</v>
      </c>
      <c r="F974" s="54">
        <f t="shared" ca="1" si="243"/>
        <v>0.84876916918418921</v>
      </c>
      <c r="G974" s="54">
        <v>60</v>
      </c>
      <c r="H974" s="54">
        <f t="shared" ca="1" si="244"/>
        <v>0.80083680361272758</v>
      </c>
      <c r="I974" s="54">
        <v>75</v>
      </c>
      <c r="J974" s="54">
        <f t="shared" ca="1" si="244"/>
        <v>0.79344677945066455</v>
      </c>
      <c r="L974" s="57"/>
      <c r="M974" s="57"/>
      <c r="N974" s="57"/>
      <c r="O974" s="57"/>
      <c r="P974" s="57"/>
      <c r="Q974" s="57"/>
      <c r="R974" s="57"/>
      <c r="S974" s="57"/>
      <c r="T974" s="57"/>
      <c r="U974" s="57"/>
    </row>
    <row r="975" spans="1:21" x14ac:dyDescent="0.15">
      <c r="K975" s="54">
        <v>49</v>
      </c>
      <c r="L975" s="57"/>
      <c r="M975" s="57"/>
      <c r="N975" s="57"/>
      <c r="O975" s="57"/>
      <c r="P975" s="57"/>
      <c r="Q975" s="57"/>
      <c r="R975" s="57"/>
      <c r="S975" s="57"/>
      <c r="T975" s="57"/>
      <c r="U975" s="57"/>
    </row>
    <row r="980" spans="1:21" x14ac:dyDescent="0.15">
      <c r="A980" s="54">
        <v>1</v>
      </c>
      <c r="B980" s="54">
        <f t="shared" ref="B980:B994" ca="1" si="246">RAND()</f>
        <v>0.42528436372108114</v>
      </c>
      <c r="C980" s="54">
        <v>16</v>
      </c>
      <c r="D980" s="54">
        <f t="shared" ref="D980:D988" ca="1" si="247">RAND()</f>
        <v>0.33754773997194187</v>
      </c>
      <c r="E980" s="54">
        <v>31</v>
      </c>
      <c r="F980" s="54">
        <f t="shared" ref="F980:F994" ca="1" si="248">RAND()</f>
        <v>0.54559335631361794</v>
      </c>
      <c r="G980" s="54">
        <v>46</v>
      </c>
      <c r="H980" s="54">
        <f t="shared" ref="H980:J994" ca="1" si="249">RAND()</f>
        <v>7.7489957776067819E-2</v>
      </c>
      <c r="I980" s="54">
        <v>61</v>
      </c>
      <c r="J980" s="54">
        <f t="shared" ca="1" si="249"/>
        <v>0.2608620569704263</v>
      </c>
      <c r="K980" s="57"/>
      <c r="L980" s="57"/>
      <c r="M980" s="57"/>
      <c r="N980" s="57"/>
      <c r="O980" s="57"/>
      <c r="P980" s="57"/>
      <c r="Q980" s="57"/>
      <c r="R980" s="57"/>
      <c r="S980" s="57"/>
      <c r="T980" s="57"/>
      <c r="U980" s="57"/>
    </row>
    <row r="981" spans="1:21" x14ac:dyDescent="0.15">
      <c r="A981" s="54">
        <v>2</v>
      </c>
      <c r="B981" s="54">
        <f t="shared" ca="1" si="246"/>
        <v>0.81915774385178675</v>
      </c>
      <c r="C981" s="54">
        <v>17</v>
      </c>
      <c r="D981" s="54">
        <f t="shared" ca="1" si="247"/>
        <v>0.49581262673464743</v>
      </c>
      <c r="E981" s="54">
        <v>32</v>
      </c>
      <c r="F981" s="54">
        <f t="shared" ca="1" si="248"/>
        <v>0.21758200465161537</v>
      </c>
      <c r="G981" s="54">
        <v>47</v>
      </c>
      <c r="H981" s="54">
        <f t="shared" ca="1" si="249"/>
        <v>0.8258291036315778</v>
      </c>
      <c r="I981" s="54">
        <v>62</v>
      </c>
      <c r="J981" s="54">
        <f t="shared" ca="1" si="249"/>
        <v>0.94649548349518453</v>
      </c>
      <c r="K981" s="57"/>
      <c r="L981" s="57"/>
      <c r="M981" s="57"/>
      <c r="N981" s="57"/>
      <c r="O981" s="57"/>
      <c r="P981" s="57"/>
      <c r="Q981" s="57"/>
      <c r="R981" s="57"/>
      <c r="S981" s="57"/>
      <c r="T981" s="57"/>
      <c r="U981" s="57"/>
    </row>
    <row r="982" spans="1:21" x14ac:dyDescent="0.15">
      <c r="A982" s="54">
        <v>3</v>
      </c>
      <c r="B982" s="54">
        <f t="shared" ca="1" si="246"/>
        <v>0.28346190208275368</v>
      </c>
      <c r="C982" s="54">
        <v>18</v>
      </c>
      <c r="D982" s="54">
        <f t="shared" ca="1" si="247"/>
        <v>0.7014614962673773</v>
      </c>
      <c r="E982" s="54">
        <v>33</v>
      </c>
      <c r="F982" s="54">
        <f t="shared" ca="1" si="248"/>
        <v>0.21032627750283084</v>
      </c>
      <c r="G982" s="54">
        <v>48</v>
      </c>
      <c r="H982" s="54">
        <f t="shared" ca="1" si="249"/>
        <v>0.37054998555740359</v>
      </c>
      <c r="I982" s="54">
        <v>63</v>
      </c>
      <c r="J982" s="54">
        <f t="shared" ca="1" si="249"/>
        <v>0.99796037874284405</v>
      </c>
      <c r="K982" s="57"/>
      <c r="L982" s="57"/>
      <c r="M982" s="57"/>
      <c r="N982" s="57"/>
      <c r="O982" s="57"/>
      <c r="P982" s="57"/>
      <c r="Q982" s="57"/>
      <c r="R982" s="57"/>
      <c r="S982" s="57"/>
      <c r="T982" s="57"/>
      <c r="U982" s="57"/>
    </row>
    <row r="983" spans="1:21" x14ac:dyDescent="0.15">
      <c r="A983" s="54">
        <v>4</v>
      </c>
      <c r="B983" s="54">
        <f t="shared" ca="1" si="246"/>
        <v>0.1546362360506166</v>
      </c>
      <c r="C983" s="54">
        <v>19</v>
      </c>
      <c r="D983" s="54">
        <f t="shared" ca="1" si="247"/>
        <v>0.79922951915129792</v>
      </c>
      <c r="E983" s="54">
        <v>34</v>
      </c>
      <c r="F983" s="54">
        <f t="shared" ca="1" si="248"/>
        <v>0.79776306141351871</v>
      </c>
      <c r="G983" s="54">
        <v>49</v>
      </c>
      <c r="H983" s="54">
        <f t="shared" ca="1" si="249"/>
        <v>0.99392535779458446</v>
      </c>
      <c r="I983" s="54">
        <v>64</v>
      </c>
      <c r="J983" s="54">
        <f t="shared" ca="1" si="249"/>
        <v>0.98193586487235296</v>
      </c>
      <c r="K983" s="57"/>
      <c r="L983" s="57"/>
      <c r="M983" s="57"/>
      <c r="N983" s="57"/>
      <c r="O983" s="57"/>
      <c r="P983" s="57"/>
      <c r="Q983" s="57"/>
      <c r="R983" s="57"/>
      <c r="S983" s="57"/>
      <c r="T983" s="57"/>
      <c r="U983" s="57"/>
    </row>
    <row r="984" spans="1:21" x14ac:dyDescent="0.15">
      <c r="A984" s="54">
        <v>5</v>
      </c>
      <c r="B984" s="54">
        <f t="shared" ca="1" si="246"/>
        <v>0.92445125219021707</v>
      </c>
      <c r="C984" s="54">
        <v>20</v>
      </c>
      <c r="D984" s="54">
        <f t="shared" ca="1" si="247"/>
        <v>0.2805779964222711</v>
      </c>
      <c r="E984" s="54">
        <v>35</v>
      </c>
      <c r="F984" s="54">
        <f t="shared" ca="1" si="248"/>
        <v>0.2478529622431378</v>
      </c>
      <c r="G984" s="54">
        <v>50</v>
      </c>
      <c r="H984" s="54">
        <f t="shared" ca="1" si="249"/>
        <v>0.89591657216742759</v>
      </c>
      <c r="I984" s="54">
        <v>65</v>
      </c>
      <c r="J984" s="54">
        <f t="shared" ca="1" si="249"/>
        <v>0.66838654920218232</v>
      </c>
      <c r="K984" s="57"/>
      <c r="L984" s="57"/>
      <c r="M984" s="57"/>
      <c r="N984" s="57"/>
      <c r="O984" s="57"/>
      <c r="P984" s="57"/>
      <c r="Q984" s="57"/>
      <c r="R984" s="57"/>
      <c r="S984" s="57"/>
      <c r="T984" s="57"/>
      <c r="U984" s="57"/>
    </row>
    <row r="985" spans="1:21" x14ac:dyDescent="0.15">
      <c r="A985" s="54">
        <v>6</v>
      </c>
      <c r="B985" s="54">
        <f t="shared" ca="1" si="246"/>
        <v>3.3671204413234346E-2</v>
      </c>
      <c r="C985" s="54">
        <v>21</v>
      </c>
      <c r="D985" s="54">
        <f t="shared" ca="1" si="247"/>
        <v>0.63462179591727941</v>
      </c>
      <c r="E985" s="54">
        <v>36</v>
      </c>
      <c r="F985" s="54">
        <f t="shared" ca="1" si="248"/>
        <v>0.28769882026981863</v>
      </c>
      <c r="G985" s="54">
        <v>51</v>
      </c>
      <c r="H985" s="54">
        <f t="shared" ca="1" si="249"/>
        <v>0.19909634744001692</v>
      </c>
      <c r="I985" s="54">
        <v>66</v>
      </c>
      <c r="J985" s="54">
        <f t="shared" ca="1" si="249"/>
        <v>0.89895261135748716</v>
      </c>
      <c r="K985" s="57"/>
      <c r="L985" s="57"/>
      <c r="M985" s="57"/>
      <c r="N985" s="57"/>
      <c r="O985" s="57"/>
      <c r="P985" s="57"/>
      <c r="Q985" s="57"/>
      <c r="R985" s="57"/>
      <c r="S985" s="57"/>
      <c r="T985" s="57"/>
      <c r="U985" s="57"/>
    </row>
    <row r="986" spans="1:21" x14ac:dyDescent="0.15">
      <c r="A986" s="54">
        <v>7</v>
      </c>
      <c r="B986" s="54">
        <f t="shared" ca="1" si="246"/>
        <v>0.48027577421661205</v>
      </c>
      <c r="C986" s="54">
        <v>22</v>
      </c>
      <c r="D986" s="54">
        <f t="shared" ca="1" si="247"/>
        <v>0.72852311667495673</v>
      </c>
      <c r="E986" s="54">
        <v>37</v>
      </c>
      <c r="F986" s="54">
        <f t="shared" ca="1" si="248"/>
        <v>0.1622098200297567</v>
      </c>
      <c r="G986" s="54">
        <v>52</v>
      </c>
      <c r="H986" s="54">
        <f t="shared" ca="1" si="249"/>
        <v>0.81335706355034476</v>
      </c>
      <c r="I986" s="54">
        <v>67</v>
      </c>
      <c r="J986" s="54">
        <f t="shared" ca="1" si="249"/>
        <v>0.27083097471051354</v>
      </c>
      <c r="K986" s="57"/>
      <c r="L986" s="57"/>
      <c r="M986" s="57"/>
      <c r="N986" s="57"/>
      <c r="O986" s="57"/>
      <c r="P986" s="57"/>
      <c r="Q986" s="57"/>
      <c r="R986" s="57"/>
      <c r="S986" s="57"/>
      <c r="T986" s="57"/>
      <c r="U986" s="57"/>
    </row>
    <row r="987" spans="1:21" x14ac:dyDescent="0.15">
      <c r="A987" s="54">
        <v>8</v>
      </c>
      <c r="B987" s="54">
        <f t="shared" ca="1" si="246"/>
        <v>3.695790787029285E-2</v>
      </c>
      <c r="C987" s="54">
        <v>23</v>
      </c>
      <c r="D987" s="54">
        <f t="shared" ca="1" si="247"/>
        <v>0.39989991970210881</v>
      </c>
      <c r="E987" s="54">
        <v>38</v>
      </c>
      <c r="F987" s="54">
        <f t="shared" ca="1" si="248"/>
        <v>0.80162199243328047</v>
      </c>
      <c r="G987" s="54">
        <v>53</v>
      </c>
      <c r="H987" s="54">
        <f t="shared" ca="1" si="249"/>
        <v>0.30595099583770868</v>
      </c>
      <c r="I987" s="54">
        <v>68</v>
      </c>
      <c r="J987" s="54">
        <f t="shared" ca="1" si="249"/>
        <v>3.7908624324191065E-2</v>
      </c>
      <c r="K987" s="57"/>
      <c r="L987" s="57"/>
      <c r="M987" s="57"/>
      <c r="N987" s="57"/>
      <c r="O987" s="57"/>
      <c r="P987" s="57"/>
      <c r="Q987" s="57"/>
      <c r="R987" s="57"/>
      <c r="S987" s="57"/>
      <c r="T987" s="57"/>
      <c r="U987" s="57"/>
    </row>
    <row r="988" spans="1:21" x14ac:dyDescent="0.15">
      <c r="A988" s="54">
        <v>9</v>
      </c>
      <c r="B988" s="54">
        <f t="shared" ca="1" si="246"/>
        <v>0.82963735015154738</v>
      </c>
      <c r="C988" s="54">
        <v>24</v>
      </c>
      <c r="D988" s="54">
        <f t="shared" ca="1" si="247"/>
        <v>0.30578391447491338</v>
      </c>
      <c r="E988" s="54">
        <v>39</v>
      </c>
      <c r="F988" s="54">
        <f t="shared" ca="1" si="248"/>
        <v>0.44793466206371579</v>
      </c>
      <c r="G988" s="54">
        <v>54</v>
      </c>
      <c r="H988" s="54">
        <f t="shared" ca="1" si="249"/>
        <v>0.66538366664359538</v>
      </c>
      <c r="I988" s="54">
        <v>69</v>
      </c>
      <c r="J988" s="54">
        <f t="shared" ca="1" si="249"/>
        <v>0.25647289766992343</v>
      </c>
      <c r="K988" s="57"/>
      <c r="L988" s="57"/>
      <c r="M988" s="57"/>
      <c r="N988" s="57"/>
      <c r="O988" s="57"/>
      <c r="P988" s="57"/>
      <c r="Q988" s="57"/>
      <c r="R988" s="57"/>
      <c r="S988" s="57"/>
      <c r="T988" s="57"/>
      <c r="U988" s="57"/>
    </row>
    <row r="989" spans="1:21" x14ac:dyDescent="0.15">
      <c r="A989" s="54">
        <v>10</v>
      </c>
      <c r="B989" s="54">
        <f t="shared" ca="1" si="246"/>
        <v>0.52932914136429954</v>
      </c>
      <c r="C989" s="54">
        <v>25</v>
      </c>
      <c r="D989" s="54">
        <f ca="1">RAND()</f>
        <v>9.1208262209634627E-2</v>
      </c>
      <c r="E989" s="54">
        <v>40</v>
      </c>
      <c r="F989" s="54">
        <f t="shared" ca="1" si="248"/>
        <v>0.95113272209831023</v>
      </c>
      <c r="G989" s="54">
        <v>55</v>
      </c>
      <c r="H989" s="54">
        <f t="shared" ca="1" si="249"/>
        <v>0.12588506977199376</v>
      </c>
      <c r="I989" s="54">
        <v>70</v>
      </c>
      <c r="J989" s="54">
        <f t="shared" ca="1" si="249"/>
        <v>0.21556867612952724</v>
      </c>
      <c r="K989" s="57"/>
      <c r="L989" s="57"/>
      <c r="M989" s="57"/>
      <c r="N989" s="57"/>
      <c r="O989" s="57"/>
      <c r="P989" s="57"/>
      <c r="Q989" s="57"/>
      <c r="R989" s="57"/>
      <c r="S989" s="57"/>
      <c r="T989" s="57"/>
      <c r="U989" s="57"/>
    </row>
    <row r="990" spans="1:21" x14ac:dyDescent="0.15">
      <c r="A990" s="54">
        <v>11</v>
      </c>
      <c r="B990" s="54">
        <f t="shared" ca="1" si="246"/>
        <v>0.79753174754987777</v>
      </c>
      <c r="C990" s="54">
        <v>26</v>
      </c>
      <c r="D990" s="54">
        <f ca="1">RAND()</f>
        <v>0.60330393375758673</v>
      </c>
      <c r="E990" s="54">
        <v>41</v>
      </c>
      <c r="F990" s="54">
        <f t="shared" ca="1" si="248"/>
        <v>0.49324493792988178</v>
      </c>
      <c r="G990" s="54">
        <v>56</v>
      </c>
      <c r="H990" s="54">
        <f t="shared" ca="1" si="249"/>
        <v>0.53401249781654858</v>
      </c>
      <c r="I990" s="54">
        <v>71</v>
      </c>
      <c r="J990" s="54">
        <f t="shared" ca="1" si="249"/>
        <v>0.2218394364164239</v>
      </c>
      <c r="K990" s="57"/>
      <c r="L990" s="57"/>
      <c r="M990" s="57"/>
      <c r="N990" s="57"/>
      <c r="O990" s="57"/>
      <c r="P990" s="57"/>
      <c r="Q990" s="57"/>
      <c r="R990" s="57"/>
      <c r="S990" s="57"/>
      <c r="T990" s="57"/>
      <c r="U990" s="57"/>
    </row>
    <row r="991" spans="1:21" x14ac:dyDescent="0.15">
      <c r="A991" s="54">
        <v>12</v>
      </c>
      <c r="B991" s="54">
        <f t="shared" ca="1" si="246"/>
        <v>0.44406108169989877</v>
      </c>
      <c r="C991" s="54">
        <v>27</v>
      </c>
      <c r="D991" s="54">
        <f ca="1">RAND()</f>
        <v>0.66299193763864539</v>
      </c>
      <c r="E991" s="54">
        <v>42</v>
      </c>
      <c r="F991" s="54">
        <f t="shared" ca="1" si="248"/>
        <v>0.21478768588012509</v>
      </c>
      <c r="G991" s="54">
        <v>57</v>
      </c>
      <c r="H991" s="54">
        <f t="shared" ca="1" si="249"/>
        <v>0.37959022503081763</v>
      </c>
      <c r="I991" s="54">
        <v>72</v>
      </c>
      <c r="J991" s="54">
        <f t="shared" ca="1" si="249"/>
        <v>0.69614814292819649</v>
      </c>
      <c r="K991" s="57"/>
      <c r="L991" s="57"/>
      <c r="M991" s="57"/>
      <c r="N991" s="57"/>
      <c r="O991" s="57"/>
      <c r="P991" s="57"/>
      <c r="Q991" s="57"/>
      <c r="R991" s="57"/>
      <c r="S991" s="57"/>
      <c r="T991" s="57"/>
      <c r="U991" s="57"/>
    </row>
    <row r="992" spans="1:21" x14ac:dyDescent="0.15">
      <c r="A992" s="54">
        <v>13</v>
      </c>
      <c r="B992" s="54">
        <f t="shared" ca="1" si="246"/>
        <v>0.81985932307800302</v>
      </c>
      <c r="C992" s="54">
        <v>28</v>
      </c>
      <c r="D992" s="54">
        <f t="shared" ref="D992:D994" ca="1" si="250">RAND()</f>
        <v>0.39468758837524143</v>
      </c>
      <c r="E992" s="54">
        <v>43</v>
      </c>
      <c r="F992" s="54">
        <f t="shared" ca="1" si="248"/>
        <v>0.40074247073344371</v>
      </c>
      <c r="G992" s="54">
        <v>58</v>
      </c>
      <c r="H992" s="54">
        <f t="shared" ca="1" si="249"/>
        <v>0.33447680385797485</v>
      </c>
      <c r="I992" s="54">
        <v>73</v>
      </c>
      <c r="J992" s="54">
        <f t="shared" ca="1" si="249"/>
        <v>0.10976454040189032</v>
      </c>
      <c r="K992" s="57"/>
      <c r="L992" s="57"/>
      <c r="M992" s="57"/>
      <c r="N992" s="57"/>
      <c r="O992" s="57"/>
      <c r="P992" s="57"/>
      <c r="Q992" s="57"/>
      <c r="R992" s="57"/>
      <c r="S992" s="57"/>
      <c r="T992" s="57"/>
      <c r="U992" s="57"/>
    </row>
    <row r="993" spans="1:21" x14ac:dyDescent="0.15">
      <c r="A993" s="54">
        <v>14</v>
      </c>
      <c r="B993" s="54">
        <f t="shared" ca="1" si="246"/>
        <v>0.11838052834281998</v>
      </c>
      <c r="C993" s="54">
        <v>29</v>
      </c>
      <c r="D993" s="54">
        <f t="shared" ca="1" si="250"/>
        <v>0.60955243953673932</v>
      </c>
      <c r="E993" s="54">
        <v>44</v>
      </c>
      <c r="F993" s="54">
        <f t="shared" ca="1" si="248"/>
        <v>0.93668133335102799</v>
      </c>
      <c r="G993" s="54">
        <v>59</v>
      </c>
      <c r="H993" s="54">
        <f t="shared" ca="1" si="249"/>
        <v>9.9008330903797348E-2</v>
      </c>
      <c r="I993" s="54">
        <v>74</v>
      </c>
      <c r="J993" s="54">
        <f t="shared" ca="1" si="249"/>
        <v>0.94551480940008659</v>
      </c>
      <c r="L993" s="57"/>
      <c r="M993" s="57"/>
      <c r="N993" s="57"/>
      <c r="O993" s="57"/>
      <c r="P993" s="57"/>
      <c r="Q993" s="57"/>
      <c r="R993" s="57"/>
      <c r="S993" s="57"/>
      <c r="T993" s="57"/>
      <c r="U993" s="57"/>
    </row>
    <row r="994" spans="1:21" x14ac:dyDescent="0.15">
      <c r="A994" s="54">
        <v>15</v>
      </c>
      <c r="B994" s="54">
        <f t="shared" ca="1" si="246"/>
        <v>0.37865512964153047</v>
      </c>
      <c r="C994" s="54">
        <v>30</v>
      </c>
      <c r="D994" s="54">
        <f t="shared" ca="1" si="250"/>
        <v>0.73788285790724961</v>
      </c>
      <c r="E994" s="54">
        <v>45</v>
      </c>
      <c r="F994" s="54">
        <f t="shared" ca="1" si="248"/>
        <v>0.38368139170589088</v>
      </c>
      <c r="G994" s="54">
        <v>60</v>
      </c>
      <c r="H994" s="54">
        <f t="shared" ca="1" si="249"/>
        <v>0.51279722489426993</v>
      </c>
      <c r="I994" s="54">
        <v>75</v>
      </c>
      <c r="J994" s="54">
        <f t="shared" ca="1" si="249"/>
        <v>0.23029039092529802</v>
      </c>
      <c r="L994" s="57"/>
      <c r="M994" s="57"/>
      <c r="N994" s="57"/>
      <c r="O994" s="57"/>
      <c r="P994" s="57"/>
      <c r="Q994" s="57"/>
      <c r="R994" s="57"/>
      <c r="S994" s="57"/>
      <c r="T994" s="57"/>
      <c r="U994" s="57"/>
    </row>
    <row r="995" spans="1:21" x14ac:dyDescent="0.15">
      <c r="K995" s="54">
        <v>50</v>
      </c>
      <c r="L995" s="57"/>
      <c r="M995" s="57"/>
      <c r="N995" s="57"/>
      <c r="O995" s="57"/>
      <c r="P995" s="57"/>
      <c r="Q995" s="57"/>
      <c r="R995" s="57"/>
      <c r="S995" s="57"/>
      <c r="T995" s="57"/>
      <c r="U995" s="57"/>
    </row>
    <row r="1000" spans="1:21" x14ac:dyDescent="0.15">
      <c r="A1000" s="54">
        <v>1</v>
      </c>
      <c r="B1000" s="54">
        <f t="shared" ref="B1000:B1014" ca="1" si="251">RAND()</f>
        <v>0.55753426317063937</v>
      </c>
      <c r="C1000" s="54">
        <v>16</v>
      </c>
      <c r="D1000" s="54">
        <f t="shared" ref="D1000:D1008" ca="1" si="252">RAND()</f>
        <v>8.2081045203449055E-2</v>
      </c>
      <c r="E1000" s="54">
        <v>31</v>
      </c>
      <c r="F1000" s="54">
        <f t="shared" ref="F1000:F1014" ca="1" si="253">RAND()</f>
        <v>5.1390914671033405E-2</v>
      </c>
      <c r="G1000" s="54">
        <v>46</v>
      </c>
      <c r="H1000" s="54">
        <f t="shared" ref="H1000:J1014" ca="1" si="254">RAND()</f>
        <v>0.5045603828249281</v>
      </c>
      <c r="I1000" s="54">
        <v>61</v>
      </c>
      <c r="J1000" s="54">
        <f t="shared" ca="1" si="254"/>
        <v>0.11137479312015119</v>
      </c>
      <c r="L1000" s="57"/>
      <c r="M1000" s="57"/>
      <c r="N1000" s="57"/>
      <c r="O1000" s="57"/>
      <c r="P1000" s="57"/>
      <c r="Q1000" s="57"/>
      <c r="R1000" s="57"/>
      <c r="S1000" s="57"/>
      <c r="T1000" s="57"/>
      <c r="U1000" s="57"/>
    </row>
    <row r="1001" spans="1:21" x14ac:dyDescent="0.15">
      <c r="A1001" s="54">
        <v>2</v>
      </c>
      <c r="B1001" s="54">
        <f t="shared" ca="1" si="251"/>
        <v>0.79349208006733107</v>
      </c>
      <c r="C1001" s="54">
        <v>17</v>
      </c>
      <c r="D1001" s="54">
        <f t="shared" ca="1" si="252"/>
        <v>0.34677749853873241</v>
      </c>
      <c r="E1001" s="54">
        <v>32</v>
      </c>
      <c r="F1001" s="54">
        <f t="shared" ca="1" si="253"/>
        <v>0.93122304213118479</v>
      </c>
      <c r="G1001" s="54">
        <v>47</v>
      </c>
      <c r="H1001" s="54">
        <f t="shared" ca="1" si="254"/>
        <v>0.42609581439589606</v>
      </c>
      <c r="I1001" s="54">
        <v>62</v>
      </c>
      <c r="J1001" s="54">
        <f t="shared" ca="1" si="254"/>
        <v>0.85060029070840548</v>
      </c>
      <c r="L1001" s="57"/>
      <c r="M1001" s="57"/>
      <c r="N1001" s="57"/>
      <c r="O1001" s="57"/>
      <c r="P1001" s="57"/>
      <c r="Q1001" s="57"/>
      <c r="R1001" s="57"/>
      <c r="S1001" s="57"/>
      <c r="T1001" s="57"/>
      <c r="U1001" s="57"/>
    </row>
    <row r="1002" spans="1:21" x14ac:dyDescent="0.15">
      <c r="A1002" s="54">
        <v>3</v>
      </c>
      <c r="B1002" s="54">
        <f t="shared" ca="1" si="251"/>
        <v>0.24935170021250774</v>
      </c>
      <c r="C1002" s="54">
        <v>18</v>
      </c>
      <c r="D1002" s="54">
        <f t="shared" ca="1" si="252"/>
        <v>0.90757538467715593</v>
      </c>
      <c r="E1002" s="54">
        <v>33</v>
      </c>
      <c r="F1002" s="54">
        <f t="shared" ca="1" si="253"/>
        <v>0.28594330116590583</v>
      </c>
      <c r="G1002" s="54">
        <v>48</v>
      </c>
      <c r="H1002" s="54">
        <f t="shared" ca="1" si="254"/>
        <v>0.73645005499274241</v>
      </c>
      <c r="I1002" s="54">
        <v>63</v>
      </c>
      <c r="J1002" s="54">
        <f t="shared" ca="1" si="254"/>
        <v>0.84233240931101727</v>
      </c>
      <c r="L1002" s="57"/>
      <c r="M1002" s="57"/>
      <c r="N1002" s="57"/>
      <c r="O1002" s="57"/>
      <c r="P1002" s="57"/>
      <c r="Q1002" s="57"/>
      <c r="R1002" s="57"/>
      <c r="S1002" s="57"/>
      <c r="T1002" s="57"/>
      <c r="U1002" s="57"/>
    </row>
    <row r="1003" spans="1:21" x14ac:dyDescent="0.15">
      <c r="A1003" s="54">
        <v>4</v>
      </c>
      <c r="B1003" s="54">
        <f t="shared" ca="1" si="251"/>
        <v>0.14875684797882405</v>
      </c>
      <c r="C1003" s="54">
        <v>19</v>
      </c>
      <c r="D1003" s="54">
        <f t="shared" ca="1" si="252"/>
        <v>9.0389867724138484E-2</v>
      </c>
      <c r="E1003" s="54">
        <v>34</v>
      </c>
      <c r="F1003" s="54">
        <f t="shared" ca="1" si="253"/>
        <v>0.437693858340505</v>
      </c>
      <c r="G1003" s="54">
        <v>49</v>
      </c>
      <c r="H1003" s="54">
        <f t="shared" ca="1" si="254"/>
        <v>0.13190549734451096</v>
      </c>
      <c r="I1003" s="54">
        <v>64</v>
      </c>
      <c r="J1003" s="54">
        <f t="shared" ca="1" si="254"/>
        <v>0.51352833012130161</v>
      </c>
      <c r="L1003" s="57"/>
      <c r="M1003" s="57"/>
      <c r="N1003" s="57"/>
      <c r="O1003" s="57"/>
      <c r="P1003" s="57"/>
      <c r="Q1003" s="57"/>
      <c r="R1003" s="57"/>
      <c r="S1003" s="57"/>
      <c r="T1003" s="57"/>
      <c r="U1003" s="57"/>
    </row>
    <row r="1004" spans="1:21" x14ac:dyDescent="0.15">
      <c r="A1004" s="54">
        <v>5</v>
      </c>
      <c r="B1004" s="54">
        <f t="shared" ca="1" si="251"/>
        <v>0.88969381219847543</v>
      </c>
      <c r="C1004" s="54">
        <v>20</v>
      </c>
      <c r="D1004" s="54">
        <f t="shared" ca="1" si="252"/>
        <v>0.9648503072372917</v>
      </c>
      <c r="E1004" s="54">
        <v>35</v>
      </c>
      <c r="F1004" s="54">
        <f t="shared" ca="1" si="253"/>
        <v>0.74183141710791112</v>
      </c>
      <c r="G1004" s="54">
        <v>50</v>
      </c>
      <c r="H1004" s="54">
        <f t="shared" ca="1" si="254"/>
        <v>0.55390412815653023</v>
      </c>
      <c r="I1004" s="54">
        <v>65</v>
      </c>
      <c r="J1004" s="54">
        <f t="shared" ca="1" si="254"/>
        <v>0.65373678526945023</v>
      </c>
      <c r="L1004" s="57"/>
      <c r="M1004" s="57"/>
      <c r="N1004" s="57"/>
      <c r="O1004" s="57"/>
      <c r="P1004" s="57"/>
      <c r="Q1004" s="57"/>
      <c r="R1004" s="57"/>
      <c r="S1004" s="57"/>
      <c r="T1004" s="57"/>
      <c r="U1004" s="57"/>
    </row>
    <row r="1005" spans="1:21" x14ac:dyDescent="0.15">
      <c r="A1005" s="54">
        <v>6</v>
      </c>
      <c r="B1005" s="54">
        <f t="shared" ca="1" si="251"/>
        <v>0.59177893688297911</v>
      </c>
      <c r="C1005" s="54">
        <v>21</v>
      </c>
      <c r="D1005" s="54">
        <f t="shared" ca="1" si="252"/>
        <v>7.6725596573617327E-2</v>
      </c>
      <c r="E1005" s="54">
        <v>36</v>
      </c>
      <c r="F1005" s="54">
        <f t="shared" ca="1" si="253"/>
        <v>0.19545077639475084</v>
      </c>
      <c r="G1005" s="54">
        <v>51</v>
      </c>
      <c r="H1005" s="54">
        <f t="shared" ca="1" si="254"/>
        <v>0.14006826424933116</v>
      </c>
      <c r="I1005" s="54">
        <v>66</v>
      </c>
      <c r="J1005" s="54">
        <f t="shared" ca="1" si="254"/>
        <v>0.77784583650311023</v>
      </c>
      <c r="L1005" s="57"/>
      <c r="M1005" s="57"/>
      <c r="N1005" s="57"/>
      <c r="O1005" s="57"/>
      <c r="P1005" s="57"/>
      <c r="Q1005" s="57"/>
      <c r="R1005" s="57"/>
      <c r="S1005" s="57"/>
      <c r="T1005" s="57"/>
      <c r="U1005" s="57"/>
    </row>
    <row r="1006" spans="1:21" x14ac:dyDescent="0.15">
      <c r="A1006" s="54">
        <v>7</v>
      </c>
      <c r="B1006" s="54">
        <f t="shared" ca="1" si="251"/>
        <v>0.64543741856284109</v>
      </c>
      <c r="C1006" s="54">
        <v>22</v>
      </c>
      <c r="D1006" s="54">
        <f t="shared" ca="1" si="252"/>
        <v>0.77968990915042347</v>
      </c>
      <c r="E1006" s="54">
        <v>37</v>
      </c>
      <c r="F1006" s="54">
        <f t="shared" ca="1" si="253"/>
        <v>0.30608557366872824</v>
      </c>
      <c r="G1006" s="54">
        <v>52</v>
      </c>
      <c r="H1006" s="54">
        <f t="shared" ca="1" si="254"/>
        <v>0.62111552924853231</v>
      </c>
      <c r="I1006" s="54">
        <v>67</v>
      </c>
      <c r="J1006" s="54">
        <f t="shared" ca="1" si="254"/>
        <v>0.76207542448954946</v>
      </c>
      <c r="L1006" s="57"/>
      <c r="M1006" s="57"/>
      <c r="N1006" s="57"/>
      <c r="O1006" s="57"/>
      <c r="P1006" s="57"/>
      <c r="Q1006" s="57"/>
      <c r="R1006" s="57"/>
      <c r="S1006" s="57"/>
      <c r="T1006" s="57"/>
      <c r="U1006" s="57"/>
    </row>
    <row r="1007" spans="1:21" x14ac:dyDescent="0.15">
      <c r="A1007" s="54">
        <v>8</v>
      </c>
      <c r="B1007" s="54">
        <f t="shared" ca="1" si="251"/>
        <v>0.72817913015976332</v>
      </c>
      <c r="C1007" s="54">
        <v>23</v>
      </c>
      <c r="D1007" s="54">
        <f t="shared" ca="1" si="252"/>
        <v>6.6449906632044531E-2</v>
      </c>
      <c r="E1007" s="54">
        <v>38</v>
      </c>
      <c r="F1007" s="54">
        <f t="shared" ca="1" si="253"/>
        <v>0.37759241958305312</v>
      </c>
      <c r="G1007" s="54">
        <v>53</v>
      </c>
      <c r="H1007" s="54">
        <f t="shared" ca="1" si="254"/>
        <v>9.2310325682926186E-2</v>
      </c>
      <c r="I1007" s="54">
        <v>68</v>
      </c>
      <c r="J1007" s="54">
        <f t="shared" ca="1" si="254"/>
        <v>0.19783741698370294</v>
      </c>
      <c r="L1007" s="57"/>
      <c r="M1007" s="57"/>
      <c r="N1007" s="57"/>
      <c r="O1007" s="57"/>
      <c r="P1007" s="57"/>
      <c r="Q1007" s="57"/>
      <c r="R1007" s="57"/>
      <c r="S1007" s="57"/>
      <c r="T1007" s="57"/>
      <c r="U1007" s="57"/>
    </row>
    <row r="1008" spans="1:21" x14ac:dyDescent="0.15">
      <c r="A1008" s="54">
        <v>9</v>
      </c>
      <c r="B1008" s="54">
        <f t="shared" ca="1" si="251"/>
        <v>0.56979025848015386</v>
      </c>
      <c r="C1008" s="54">
        <v>24</v>
      </c>
      <c r="D1008" s="54">
        <f t="shared" ca="1" si="252"/>
        <v>0.71959957832626364</v>
      </c>
      <c r="E1008" s="54">
        <v>39</v>
      </c>
      <c r="F1008" s="54">
        <f t="shared" ca="1" si="253"/>
        <v>0.94942548881580224</v>
      </c>
      <c r="G1008" s="54">
        <v>54</v>
      </c>
      <c r="H1008" s="54">
        <f t="shared" ca="1" si="254"/>
        <v>0.98894776032585718</v>
      </c>
      <c r="I1008" s="54">
        <v>69</v>
      </c>
      <c r="J1008" s="54">
        <f t="shared" ca="1" si="254"/>
        <v>0.9324289565378121</v>
      </c>
      <c r="L1008" s="57"/>
      <c r="M1008" s="57"/>
      <c r="N1008" s="57"/>
      <c r="O1008" s="57"/>
      <c r="P1008" s="57"/>
      <c r="Q1008" s="57"/>
      <c r="R1008" s="57"/>
      <c r="S1008" s="57"/>
      <c r="T1008" s="57"/>
      <c r="U1008" s="57"/>
    </row>
    <row r="1009" spans="1:21" x14ac:dyDescent="0.15">
      <c r="A1009" s="54">
        <v>10</v>
      </c>
      <c r="B1009" s="54">
        <f t="shared" ca="1" si="251"/>
        <v>0.3544929086183507</v>
      </c>
      <c r="C1009" s="54">
        <v>25</v>
      </c>
      <c r="D1009" s="54">
        <f ca="1">RAND()</f>
        <v>0.33209291184225853</v>
      </c>
      <c r="E1009" s="54">
        <v>40</v>
      </c>
      <c r="F1009" s="54">
        <f t="shared" ca="1" si="253"/>
        <v>0.53351839812116886</v>
      </c>
      <c r="G1009" s="54">
        <v>55</v>
      </c>
      <c r="H1009" s="54">
        <f t="shared" ca="1" si="254"/>
        <v>0.72777724819618639</v>
      </c>
      <c r="I1009" s="54">
        <v>70</v>
      </c>
      <c r="J1009" s="54">
        <f t="shared" ca="1" si="254"/>
        <v>0.15932434853795929</v>
      </c>
      <c r="L1009" s="57"/>
      <c r="M1009" s="57"/>
      <c r="N1009" s="57"/>
      <c r="O1009" s="57"/>
      <c r="P1009" s="57"/>
      <c r="Q1009" s="57"/>
      <c r="R1009" s="57"/>
      <c r="S1009" s="57"/>
      <c r="T1009" s="57"/>
      <c r="U1009" s="57"/>
    </row>
    <row r="1010" spans="1:21" x14ac:dyDescent="0.15">
      <c r="A1010" s="54">
        <v>11</v>
      </c>
      <c r="B1010" s="54">
        <f t="shared" ca="1" si="251"/>
        <v>0.9738055336151642</v>
      </c>
      <c r="C1010" s="54">
        <v>26</v>
      </c>
      <c r="D1010" s="54">
        <f ca="1">RAND()</f>
        <v>9.7439997300896253E-2</v>
      </c>
      <c r="E1010" s="54">
        <v>41</v>
      </c>
      <c r="F1010" s="54">
        <f t="shared" ca="1" si="253"/>
        <v>0.29946858169075907</v>
      </c>
      <c r="G1010" s="54">
        <v>56</v>
      </c>
      <c r="H1010" s="54">
        <f t="shared" ca="1" si="254"/>
        <v>0.97251825658783897</v>
      </c>
      <c r="I1010" s="54">
        <v>71</v>
      </c>
      <c r="J1010" s="54">
        <f t="shared" ca="1" si="254"/>
        <v>0.71940803103465589</v>
      </c>
      <c r="L1010" s="57"/>
      <c r="M1010" s="57"/>
      <c r="N1010" s="57"/>
      <c r="O1010" s="57"/>
      <c r="P1010" s="57"/>
      <c r="Q1010" s="57"/>
      <c r="R1010" s="57"/>
      <c r="S1010" s="57"/>
      <c r="T1010" s="57"/>
      <c r="U1010" s="57"/>
    </row>
    <row r="1011" spans="1:21" x14ac:dyDescent="0.15">
      <c r="A1011" s="54">
        <v>12</v>
      </c>
      <c r="B1011" s="54">
        <f t="shared" ca="1" si="251"/>
        <v>0.73081408779994161</v>
      </c>
      <c r="C1011" s="54">
        <v>27</v>
      </c>
      <c r="D1011" s="54">
        <f ca="1">RAND()</f>
        <v>0.530066144265114</v>
      </c>
      <c r="E1011" s="54">
        <v>42</v>
      </c>
      <c r="F1011" s="54">
        <f t="shared" ca="1" si="253"/>
        <v>0.94357495989204931</v>
      </c>
      <c r="G1011" s="54">
        <v>57</v>
      </c>
      <c r="H1011" s="54">
        <f t="shared" ca="1" si="254"/>
        <v>0.17715719300243304</v>
      </c>
      <c r="I1011" s="54">
        <v>72</v>
      </c>
      <c r="J1011" s="54">
        <f t="shared" ca="1" si="254"/>
        <v>0.25464311728057165</v>
      </c>
      <c r="L1011" s="57"/>
      <c r="M1011" s="57"/>
      <c r="N1011" s="57"/>
      <c r="O1011" s="57"/>
      <c r="P1011" s="57"/>
      <c r="Q1011" s="57"/>
      <c r="R1011" s="57"/>
      <c r="S1011" s="57"/>
      <c r="T1011" s="57"/>
      <c r="U1011" s="57"/>
    </row>
    <row r="1012" spans="1:21" x14ac:dyDescent="0.15">
      <c r="A1012" s="54">
        <v>13</v>
      </c>
      <c r="B1012" s="54">
        <f t="shared" ca="1" si="251"/>
        <v>0.62582105331928584</v>
      </c>
      <c r="C1012" s="54">
        <v>28</v>
      </c>
      <c r="D1012" s="54">
        <f t="shared" ref="D1012:D1014" ca="1" si="255">RAND()</f>
        <v>0.44640935559845762</v>
      </c>
      <c r="E1012" s="54">
        <v>43</v>
      </c>
      <c r="F1012" s="54">
        <f t="shared" ca="1" si="253"/>
        <v>0.37253886659476321</v>
      </c>
      <c r="G1012" s="54">
        <v>58</v>
      </c>
      <c r="H1012" s="54">
        <f t="shared" ca="1" si="254"/>
        <v>0.71997379146792317</v>
      </c>
      <c r="I1012" s="54">
        <v>73</v>
      </c>
      <c r="J1012" s="54">
        <f t="shared" ca="1" si="254"/>
        <v>2.463124450741605E-2</v>
      </c>
      <c r="L1012" s="57"/>
      <c r="M1012" s="57"/>
      <c r="N1012" s="57"/>
      <c r="O1012" s="57"/>
      <c r="P1012" s="57"/>
      <c r="Q1012" s="57"/>
      <c r="R1012" s="57"/>
      <c r="S1012" s="57"/>
      <c r="T1012" s="57"/>
      <c r="U1012" s="57"/>
    </row>
    <row r="1013" spans="1:21" x14ac:dyDescent="0.15">
      <c r="A1013" s="54">
        <v>14</v>
      </c>
      <c r="B1013" s="54">
        <f t="shared" ca="1" si="251"/>
        <v>0.23708870454252118</v>
      </c>
      <c r="C1013" s="54">
        <v>29</v>
      </c>
      <c r="D1013" s="54">
        <f t="shared" ca="1" si="255"/>
        <v>0.55280264177239724</v>
      </c>
      <c r="E1013" s="54">
        <v>44</v>
      </c>
      <c r="F1013" s="54">
        <f t="shared" ca="1" si="253"/>
        <v>4.9664078227126485E-2</v>
      </c>
      <c r="G1013" s="54">
        <v>59</v>
      </c>
      <c r="H1013" s="54">
        <f t="shared" ca="1" si="254"/>
        <v>0.39708457022458943</v>
      </c>
      <c r="I1013" s="54">
        <v>74</v>
      </c>
      <c r="J1013" s="54">
        <f t="shared" ca="1" si="254"/>
        <v>0.2086648158617338</v>
      </c>
      <c r="L1013" s="57"/>
      <c r="M1013" s="57"/>
      <c r="N1013" s="57"/>
      <c r="O1013" s="57"/>
      <c r="P1013" s="57"/>
      <c r="Q1013" s="57"/>
      <c r="R1013" s="57"/>
      <c r="S1013" s="57"/>
      <c r="T1013" s="57"/>
      <c r="U1013" s="57"/>
    </row>
    <row r="1014" spans="1:21" x14ac:dyDescent="0.15">
      <c r="A1014" s="54">
        <v>15</v>
      </c>
      <c r="B1014" s="54">
        <f t="shared" ca="1" si="251"/>
        <v>0.33995903528857474</v>
      </c>
      <c r="C1014" s="54">
        <v>30</v>
      </c>
      <c r="D1014" s="54">
        <f t="shared" ca="1" si="255"/>
        <v>0.96890475373131346</v>
      </c>
      <c r="E1014" s="54">
        <v>45</v>
      </c>
      <c r="F1014" s="54">
        <f t="shared" ca="1" si="253"/>
        <v>0.49399371298461225</v>
      </c>
      <c r="G1014" s="54">
        <v>60</v>
      </c>
      <c r="H1014" s="54">
        <f t="shared" ca="1" si="254"/>
        <v>0.93501641786572309</v>
      </c>
      <c r="I1014" s="54">
        <v>75</v>
      </c>
      <c r="J1014" s="54">
        <f t="shared" ca="1" si="254"/>
        <v>0.65620417037835543</v>
      </c>
      <c r="L1014" s="57"/>
      <c r="M1014" s="57"/>
      <c r="N1014" s="57"/>
      <c r="O1014" s="57"/>
      <c r="P1014" s="57"/>
      <c r="Q1014" s="57"/>
      <c r="R1014" s="57"/>
      <c r="S1014" s="57"/>
      <c r="T1014" s="57"/>
      <c r="U1014" s="57"/>
    </row>
    <row r="1015" spans="1:21" x14ac:dyDescent="0.15">
      <c r="K1015" s="54">
        <v>51</v>
      </c>
      <c r="L1015" s="57"/>
      <c r="M1015" s="57"/>
      <c r="N1015" s="57"/>
      <c r="O1015" s="57"/>
      <c r="P1015" s="57"/>
      <c r="Q1015" s="57"/>
      <c r="R1015" s="57"/>
      <c r="S1015" s="57"/>
      <c r="T1015" s="57"/>
      <c r="U1015" s="57"/>
    </row>
    <row r="1020" spans="1:21" x14ac:dyDescent="0.15">
      <c r="A1020" s="54">
        <v>1</v>
      </c>
      <c r="B1020" s="54">
        <f t="shared" ref="B1020:B1034" ca="1" si="256">RAND()</f>
        <v>0.75215886683873845</v>
      </c>
      <c r="C1020" s="54">
        <v>16</v>
      </c>
      <c r="D1020" s="54">
        <f t="shared" ref="D1020:D1028" ca="1" si="257">RAND()</f>
        <v>0.41773076265337317</v>
      </c>
      <c r="E1020" s="54">
        <v>31</v>
      </c>
      <c r="F1020" s="54">
        <f t="shared" ref="F1020:F1034" ca="1" si="258">RAND()</f>
        <v>0.20420716027858288</v>
      </c>
      <c r="G1020" s="54">
        <v>46</v>
      </c>
      <c r="H1020" s="54">
        <f t="shared" ref="H1020:J1034" ca="1" si="259">RAND()</f>
        <v>0.37839874024214604</v>
      </c>
      <c r="I1020" s="54">
        <v>61</v>
      </c>
      <c r="J1020" s="54">
        <f t="shared" ca="1" si="259"/>
        <v>0.29604661535627319</v>
      </c>
      <c r="L1020" s="57"/>
      <c r="M1020" s="57"/>
      <c r="N1020" s="57"/>
      <c r="O1020" s="57"/>
      <c r="P1020" s="57"/>
      <c r="Q1020" s="57"/>
      <c r="R1020" s="57"/>
      <c r="S1020" s="57"/>
      <c r="T1020" s="57"/>
      <c r="U1020" s="57"/>
    </row>
    <row r="1021" spans="1:21" x14ac:dyDescent="0.15">
      <c r="A1021" s="54">
        <v>2</v>
      </c>
      <c r="B1021" s="54">
        <f t="shared" ca="1" si="256"/>
        <v>0.90289359377183986</v>
      </c>
      <c r="C1021" s="54">
        <v>17</v>
      </c>
      <c r="D1021" s="54">
        <f t="shared" ca="1" si="257"/>
        <v>0.43320133721060627</v>
      </c>
      <c r="E1021" s="54">
        <v>32</v>
      </c>
      <c r="F1021" s="54">
        <f t="shared" ca="1" si="258"/>
        <v>0.9065691634583225</v>
      </c>
      <c r="G1021" s="54">
        <v>47</v>
      </c>
      <c r="H1021" s="54">
        <f t="shared" ca="1" si="259"/>
        <v>0.28105444898545873</v>
      </c>
      <c r="I1021" s="54">
        <v>62</v>
      </c>
      <c r="J1021" s="54">
        <f t="shared" ca="1" si="259"/>
        <v>0.71104797399117325</v>
      </c>
      <c r="L1021" s="57"/>
      <c r="M1021" s="57"/>
      <c r="N1021" s="57"/>
      <c r="O1021" s="57"/>
      <c r="P1021" s="57"/>
      <c r="Q1021" s="57"/>
      <c r="R1021" s="57"/>
      <c r="S1021" s="57"/>
      <c r="T1021" s="57"/>
      <c r="U1021" s="57"/>
    </row>
    <row r="1022" spans="1:21" x14ac:dyDescent="0.15">
      <c r="A1022" s="54">
        <v>3</v>
      </c>
      <c r="B1022" s="54">
        <f t="shared" ca="1" si="256"/>
        <v>0.15725088371384066</v>
      </c>
      <c r="C1022" s="54">
        <v>18</v>
      </c>
      <c r="D1022" s="54">
        <f t="shared" ca="1" si="257"/>
        <v>0.59458876171856367</v>
      </c>
      <c r="E1022" s="54">
        <v>33</v>
      </c>
      <c r="F1022" s="54">
        <f t="shared" ca="1" si="258"/>
        <v>0.21342594902961864</v>
      </c>
      <c r="G1022" s="54">
        <v>48</v>
      </c>
      <c r="H1022" s="54">
        <f t="shared" ca="1" si="259"/>
        <v>0.90501810177901809</v>
      </c>
      <c r="I1022" s="54">
        <v>63</v>
      </c>
      <c r="J1022" s="54">
        <f t="shared" ca="1" si="259"/>
        <v>1.5858944866279034E-2</v>
      </c>
      <c r="L1022" s="57"/>
      <c r="M1022" s="57"/>
      <c r="N1022" s="57"/>
      <c r="O1022" s="57"/>
      <c r="P1022" s="57"/>
      <c r="Q1022" s="57"/>
      <c r="R1022" s="57"/>
      <c r="S1022" s="57"/>
      <c r="T1022" s="57"/>
      <c r="U1022" s="57"/>
    </row>
    <row r="1023" spans="1:21" x14ac:dyDescent="0.15">
      <c r="A1023" s="54">
        <v>4</v>
      </c>
      <c r="B1023" s="54">
        <f t="shared" ca="1" si="256"/>
        <v>0.18499863623109181</v>
      </c>
      <c r="C1023" s="54">
        <v>19</v>
      </c>
      <c r="D1023" s="54">
        <f t="shared" ca="1" si="257"/>
        <v>0.81406492637831196</v>
      </c>
      <c r="E1023" s="54">
        <v>34</v>
      </c>
      <c r="F1023" s="54">
        <f t="shared" ca="1" si="258"/>
        <v>0.86301874118819122</v>
      </c>
      <c r="G1023" s="54">
        <v>49</v>
      </c>
      <c r="H1023" s="54">
        <f t="shared" ca="1" si="259"/>
        <v>0.62480718598592833</v>
      </c>
      <c r="I1023" s="54">
        <v>64</v>
      </c>
      <c r="J1023" s="54">
        <f t="shared" ca="1" si="259"/>
        <v>0.29501434338177523</v>
      </c>
      <c r="L1023" s="57"/>
      <c r="M1023" s="57"/>
      <c r="N1023" s="57"/>
      <c r="O1023" s="57"/>
      <c r="P1023" s="57"/>
      <c r="Q1023" s="57"/>
      <c r="R1023" s="57"/>
      <c r="S1023" s="57"/>
      <c r="T1023" s="57"/>
      <c r="U1023" s="57"/>
    </row>
    <row r="1024" spans="1:21" x14ac:dyDescent="0.15">
      <c r="A1024" s="54">
        <v>5</v>
      </c>
      <c r="B1024" s="54">
        <f t="shared" ca="1" si="256"/>
        <v>0.84967875366203793</v>
      </c>
      <c r="C1024" s="54">
        <v>20</v>
      </c>
      <c r="D1024" s="54">
        <f t="shared" ca="1" si="257"/>
        <v>0.37996541916526627</v>
      </c>
      <c r="E1024" s="54">
        <v>35</v>
      </c>
      <c r="F1024" s="54">
        <f t="shared" ca="1" si="258"/>
        <v>0.73441947622240955</v>
      </c>
      <c r="G1024" s="54">
        <v>50</v>
      </c>
      <c r="H1024" s="54">
        <f t="shared" ca="1" si="259"/>
        <v>0.35203584108834152</v>
      </c>
      <c r="I1024" s="54">
        <v>65</v>
      </c>
      <c r="J1024" s="54">
        <f t="shared" ca="1" si="259"/>
        <v>0.31247456387879902</v>
      </c>
      <c r="L1024" s="57"/>
      <c r="M1024" s="57"/>
      <c r="N1024" s="57"/>
      <c r="O1024" s="57"/>
      <c r="P1024" s="57"/>
      <c r="Q1024" s="57"/>
      <c r="R1024" s="57"/>
      <c r="S1024" s="57"/>
      <c r="T1024" s="57"/>
      <c r="U1024" s="57"/>
    </row>
    <row r="1025" spans="1:21" x14ac:dyDescent="0.15">
      <c r="A1025" s="54">
        <v>6</v>
      </c>
      <c r="B1025" s="54">
        <f t="shared" ca="1" si="256"/>
        <v>0.5517598401783872</v>
      </c>
      <c r="C1025" s="54">
        <v>21</v>
      </c>
      <c r="D1025" s="54">
        <f t="shared" ca="1" si="257"/>
        <v>0.98038505089405348</v>
      </c>
      <c r="E1025" s="54">
        <v>36</v>
      </c>
      <c r="F1025" s="54">
        <f t="shared" ca="1" si="258"/>
        <v>0.54521568320903846</v>
      </c>
      <c r="G1025" s="54">
        <v>51</v>
      </c>
      <c r="H1025" s="54">
        <f t="shared" ca="1" si="259"/>
        <v>0.21009586713518125</v>
      </c>
      <c r="I1025" s="54">
        <v>66</v>
      </c>
      <c r="J1025" s="54">
        <f t="shared" ca="1" si="259"/>
        <v>0.59871303435650614</v>
      </c>
      <c r="L1025" s="57"/>
      <c r="M1025" s="57"/>
      <c r="N1025" s="57"/>
      <c r="O1025" s="57"/>
      <c r="P1025" s="57"/>
      <c r="Q1025" s="57"/>
      <c r="R1025" s="57"/>
      <c r="S1025" s="57"/>
      <c r="T1025" s="57"/>
      <c r="U1025" s="57"/>
    </row>
    <row r="1026" spans="1:21" x14ac:dyDescent="0.15">
      <c r="A1026" s="54">
        <v>7</v>
      </c>
      <c r="B1026" s="54">
        <f t="shared" ca="1" si="256"/>
        <v>7.9774444425542157E-3</v>
      </c>
      <c r="C1026" s="54">
        <v>22</v>
      </c>
      <c r="D1026" s="54">
        <f t="shared" ca="1" si="257"/>
        <v>0.37644201511936026</v>
      </c>
      <c r="E1026" s="54">
        <v>37</v>
      </c>
      <c r="F1026" s="54">
        <f t="shared" ca="1" si="258"/>
        <v>7.2576607347191846E-2</v>
      </c>
      <c r="G1026" s="54">
        <v>52</v>
      </c>
      <c r="H1026" s="54">
        <f t="shared" ca="1" si="259"/>
        <v>0.50644087333751409</v>
      </c>
      <c r="I1026" s="54">
        <v>67</v>
      </c>
      <c r="J1026" s="54">
        <f t="shared" ca="1" si="259"/>
        <v>7.4472165162924875E-2</v>
      </c>
      <c r="L1026" s="57"/>
      <c r="M1026" s="57"/>
      <c r="N1026" s="57"/>
      <c r="O1026" s="57"/>
      <c r="P1026" s="57"/>
      <c r="Q1026" s="57"/>
      <c r="R1026" s="57"/>
      <c r="S1026" s="57"/>
      <c r="T1026" s="57"/>
      <c r="U1026" s="57"/>
    </row>
    <row r="1027" spans="1:21" x14ac:dyDescent="0.15">
      <c r="A1027" s="54">
        <v>8</v>
      </c>
      <c r="B1027" s="54">
        <f t="shared" ca="1" si="256"/>
        <v>0.40075545597140905</v>
      </c>
      <c r="C1027" s="54">
        <v>23</v>
      </c>
      <c r="D1027" s="54">
        <f t="shared" ca="1" si="257"/>
        <v>0.4196928689976589</v>
      </c>
      <c r="E1027" s="54">
        <v>38</v>
      </c>
      <c r="F1027" s="54">
        <f t="shared" ca="1" si="258"/>
        <v>0.74589046406934656</v>
      </c>
      <c r="G1027" s="54">
        <v>53</v>
      </c>
      <c r="H1027" s="54">
        <f t="shared" ca="1" si="259"/>
        <v>7.7376696036552617E-2</v>
      </c>
      <c r="I1027" s="54">
        <v>68</v>
      </c>
      <c r="J1027" s="54">
        <f t="shared" ca="1" si="259"/>
        <v>0.78184371393325325</v>
      </c>
      <c r="L1027" s="57"/>
      <c r="M1027" s="57"/>
      <c r="N1027" s="57"/>
      <c r="O1027" s="57"/>
      <c r="P1027" s="57"/>
      <c r="Q1027" s="57"/>
      <c r="R1027" s="57"/>
      <c r="S1027" s="57"/>
      <c r="T1027" s="57"/>
      <c r="U1027" s="57"/>
    </row>
    <row r="1028" spans="1:21" x14ac:dyDescent="0.15">
      <c r="A1028" s="54">
        <v>9</v>
      </c>
      <c r="B1028" s="54">
        <f t="shared" ca="1" si="256"/>
        <v>0.27316312985845703</v>
      </c>
      <c r="C1028" s="54">
        <v>24</v>
      </c>
      <c r="D1028" s="54">
        <f t="shared" ca="1" si="257"/>
        <v>0.61538539792828151</v>
      </c>
      <c r="E1028" s="54">
        <v>39</v>
      </c>
      <c r="F1028" s="54">
        <f t="shared" ca="1" si="258"/>
        <v>0.3451963629339494</v>
      </c>
      <c r="G1028" s="54">
        <v>54</v>
      </c>
      <c r="H1028" s="54">
        <f t="shared" ca="1" si="259"/>
        <v>0.26794575959565436</v>
      </c>
      <c r="I1028" s="54">
        <v>69</v>
      </c>
      <c r="J1028" s="54">
        <f t="shared" ca="1" si="259"/>
        <v>0.96219905037605657</v>
      </c>
      <c r="L1028" s="57"/>
      <c r="M1028" s="57"/>
      <c r="N1028" s="57"/>
      <c r="O1028" s="57"/>
      <c r="P1028" s="57"/>
      <c r="Q1028" s="57"/>
      <c r="R1028" s="57"/>
      <c r="S1028" s="57"/>
      <c r="T1028" s="57"/>
      <c r="U1028" s="57"/>
    </row>
    <row r="1029" spans="1:21" x14ac:dyDescent="0.15">
      <c r="A1029" s="54">
        <v>10</v>
      </c>
      <c r="B1029" s="54">
        <f t="shared" ca="1" si="256"/>
        <v>0.80025498551302154</v>
      </c>
      <c r="C1029" s="54">
        <v>25</v>
      </c>
      <c r="D1029" s="54">
        <f ca="1">RAND()</f>
        <v>6.5217945866911875E-2</v>
      </c>
      <c r="E1029" s="54">
        <v>40</v>
      </c>
      <c r="F1029" s="54">
        <f t="shared" ca="1" si="258"/>
        <v>0.97272198661171272</v>
      </c>
      <c r="G1029" s="54">
        <v>55</v>
      </c>
      <c r="H1029" s="54">
        <f t="shared" ca="1" si="259"/>
        <v>0.63453839457267547</v>
      </c>
      <c r="I1029" s="54">
        <v>70</v>
      </c>
      <c r="J1029" s="54">
        <f t="shared" ca="1" si="259"/>
        <v>0.88544021820980678</v>
      </c>
      <c r="L1029" s="57"/>
      <c r="M1029" s="57"/>
      <c r="N1029" s="57"/>
      <c r="O1029" s="57"/>
      <c r="P1029" s="57"/>
      <c r="Q1029" s="57"/>
      <c r="R1029" s="57"/>
      <c r="S1029" s="57"/>
      <c r="T1029" s="57"/>
      <c r="U1029" s="57"/>
    </row>
    <row r="1030" spans="1:21" x14ac:dyDescent="0.15">
      <c r="A1030" s="54">
        <v>11</v>
      </c>
      <c r="B1030" s="54">
        <f t="shared" ca="1" si="256"/>
        <v>0.2096551077859572</v>
      </c>
      <c r="C1030" s="54">
        <v>26</v>
      </c>
      <c r="D1030" s="54">
        <f ca="1">RAND()</f>
        <v>0.90479967725489974</v>
      </c>
      <c r="E1030" s="54">
        <v>41</v>
      </c>
      <c r="F1030" s="54">
        <f t="shared" ca="1" si="258"/>
        <v>4.9637940179227513E-2</v>
      </c>
      <c r="G1030" s="54">
        <v>56</v>
      </c>
      <c r="H1030" s="54">
        <f t="shared" ca="1" si="259"/>
        <v>7.4663985411755784E-2</v>
      </c>
      <c r="I1030" s="54">
        <v>71</v>
      </c>
      <c r="J1030" s="54">
        <f t="shared" ca="1" si="259"/>
        <v>8.9576922008307247E-2</v>
      </c>
      <c r="L1030" s="57"/>
      <c r="M1030" s="57"/>
      <c r="N1030" s="57"/>
      <c r="O1030" s="57"/>
      <c r="P1030" s="57"/>
      <c r="Q1030" s="57"/>
      <c r="R1030" s="57"/>
      <c r="S1030" s="57"/>
      <c r="T1030" s="57"/>
      <c r="U1030" s="57"/>
    </row>
    <row r="1031" spans="1:21" x14ac:dyDescent="0.15">
      <c r="A1031" s="54">
        <v>12</v>
      </c>
      <c r="B1031" s="54">
        <f t="shared" ca="1" si="256"/>
        <v>0.19039612135369399</v>
      </c>
      <c r="C1031" s="54">
        <v>27</v>
      </c>
      <c r="D1031" s="54">
        <f ca="1">RAND()</f>
        <v>0.68978875121372085</v>
      </c>
      <c r="E1031" s="54">
        <v>42</v>
      </c>
      <c r="F1031" s="54">
        <f t="shared" ca="1" si="258"/>
        <v>0.51097729475569831</v>
      </c>
      <c r="G1031" s="54">
        <v>57</v>
      </c>
      <c r="H1031" s="54">
        <f t="shared" ca="1" si="259"/>
        <v>0.20199108452518855</v>
      </c>
      <c r="I1031" s="54">
        <v>72</v>
      </c>
      <c r="J1031" s="54">
        <f t="shared" ca="1" si="259"/>
        <v>0.8809325766062116</v>
      </c>
      <c r="L1031" s="57"/>
      <c r="M1031" s="57"/>
      <c r="N1031" s="57"/>
      <c r="O1031" s="57"/>
      <c r="P1031" s="57"/>
      <c r="Q1031" s="57"/>
      <c r="R1031" s="57"/>
      <c r="S1031" s="57"/>
      <c r="T1031" s="57"/>
      <c r="U1031" s="57"/>
    </row>
    <row r="1032" spans="1:21" x14ac:dyDescent="0.15">
      <c r="A1032" s="54">
        <v>13</v>
      </c>
      <c r="B1032" s="54">
        <f t="shared" ca="1" si="256"/>
        <v>0.46666495233167082</v>
      </c>
      <c r="C1032" s="54">
        <v>28</v>
      </c>
      <c r="D1032" s="54">
        <f t="shared" ref="D1032:D1034" ca="1" si="260">RAND()</f>
        <v>0.95301954226359997</v>
      </c>
      <c r="E1032" s="54">
        <v>43</v>
      </c>
      <c r="F1032" s="54">
        <f t="shared" ca="1" si="258"/>
        <v>0.61346099809897359</v>
      </c>
      <c r="G1032" s="54">
        <v>58</v>
      </c>
      <c r="H1032" s="54">
        <f t="shared" ca="1" si="259"/>
        <v>0.39708311067518276</v>
      </c>
      <c r="I1032" s="54">
        <v>73</v>
      </c>
      <c r="J1032" s="54">
        <f t="shared" ca="1" si="259"/>
        <v>0.95786864594933274</v>
      </c>
      <c r="L1032" s="57"/>
      <c r="M1032" s="57"/>
      <c r="N1032" s="57"/>
      <c r="O1032" s="57"/>
      <c r="P1032" s="57"/>
      <c r="Q1032" s="57"/>
      <c r="R1032" s="57"/>
      <c r="S1032" s="57"/>
      <c r="T1032" s="57"/>
      <c r="U1032" s="57"/>
    </row>
    <row r="1033" spans="1:21" x14ac:dyDescent="0.15">
      <c r="A1033" s="54">
        <v>14</v>
      </c>
      <c r="B1033" s="54">
        <f t="shared" ca="1" si="256"/>
        <v>5.7015231949955614E-2</v>
      </c>
      <c r="C1033" s="54">
        <v>29</v>
      </c>
      <c r="D1033" s="54">
        <f t="shared" ca="1" si="260"/>
        <v>0.38549953705530082</v>
      </c>
      <c r="E1033" s="54">
        <v>44</v>
      </c>
      <c r="F1033" s="54">
        <f t="shared" ca="1" si="258"/>
        <v>0.57808435958792315</v>
      </c>
      <c r="G1033" s="54">
        <v>59</v>
      </c>
      <c r="H1033" s="54">
        <f t="shared" ca="1" si="259"/>
        <v>0.43144110819427972</v>
      </c>
      <c r="I1033" s="54">
        <v>74</v>
      </c>
      <c r="J1033" s="54">
        <f t="shared" ca="1" si="259"/>
        <v>0.69309280644903193</v>
      </c>
      <c r="L1033" s="57"/>
      <c r="M1033" s="57"/>
      <c r="N1033" s="57"/>
      <c r="O1033" s="57"/>
      <c r="P1033" s="57"/>
      <c r="Q1033" s="57"/>
      <c r="R1033" s="57"/>
      <c r="S1033" s="57"/>
      <c r="T1033" s="57"/>
      <c r="U1033" s="57"/>
    </row>
    <row r="1034" spans="1:21" x14ac:dyDescent="0.15">
      <c r="A1034" s="54">
        <v>15</v>
      </c>
      <c r="B1034" s="54">
        <f t="shared" ca="1" si="256"/>
        <v>0.82241506476060466</v>
      </c>
      <c r="C1034" s="54">
        <v>30</v>
      </c>
      <c r="D1034" s="54">
        <f t="shared" ca="1" si="260"/>
        <v>0.90419225383386848</v>
      </c>
      <c r="E1034" s="54">
        <v>45</v>
      </c>
      <c r="F1034" s="54">
        <f t="shared" ca="1" si="258"/>
        <v>0.36675946252330871</v>
      </c>
      <c r="G1034" s="54">
        <v>60</v>
      </c>
      <c r="H1034" s="54">
        <f t="shared" ca="1" si="259"/>
        <v>0.12163499919712617</v>
      </c>
      <c r="I1034" s="54">
        <v>75</v>
      </c>
      <c r="J1034" s="54">
        <f t="shared" ca="1" si="259"/>
        <v>3.2192651357559665E-2</v>
      </c>
      <c r="L1034" s="57"/>
      <c r="M1034" s="57"/>
      <c r="N1034" s="57"/>
      <c r="O1034" s="57"/>
      <c r="P1034" s="57"/>
      <c r="Q1034" s="57"/>
      <c r="R1034" s="57"/>
      <c r="S1034" s="57"/>
      <c r="T1034" s="57"/>
      <c r="U1034" s="57"/>
    </row>
    <row r="1035" spans="1:21" x14ac:dyDescent="0.15">
      <c r="K1035" s="54">
        <v>52</v>
      </c>
      <c r="L1035" s="57"/>
      <c r="M1035" s="57"/>
      <c r="N1035" s="57"/>
      <c r="O1035" s="57"/>
      <c r="P1035" s="57"/>
      <c r="Q1035" s="57"/>
      <c r="R1035" s="57"/>
      <c r="S1035" s="57"/>
      <c r="T1035" s="57"/>
      <c r="U1035" s="57"/>
    </row>
    <row r="1040" spans="1:21" x14ac:dyDescent="0.15">
      <c r="A1040" s="54">
        <v>1</v>
      </c>
      <c r="B1040" s="54">
        <f t="shared" ref="B1040:B1054" ca="1" si="261">RAND()</f>
        <v>0.6827399665366537</v>
      </c>
      <c r="C1040" s="54">
        <v>16</v>
      </c>
      <c r="D1040" s="54">
        <f t="shared" ref="D1040:D1048" ca="1" si="262">RAND()</f>
        <v>0.61448585677910705</v>
      </c>
      <c r="E1040" s="54">
        <v>31</v>
      </c>
      <c r="F1040" s="54">
        <f t="shared" ref="F1040:F1054" ca="1" si="263">RAND()</f>
        <v>0.88852032647669998</v>
      </c>
      <c r="G1040" s="54">
        <v>46</v>
      </c>
      <c r="H1040" s="54">
        <f t="shared" ref="H1040:J1054" ca="1" si="264">RAND()</f>
        <v>0.59877899432162973</v>
      </c>
      <c r="I1040" s="54">
        <v>61</v>
      </c>
      <c r="J1040" s="54">
        <f t="shared" ca="1" si="264"/>
        <v>4.3345278091949324E-2</v>
      </c>
      <c r="L1040" s="57"/>
      <c r="M1040" s="57"/>
      <c r="N1040" s="57"/>
      <c r="O1040" s="57"/>
      <c r="P1040" s="57"/>
      <c r="Q1040" s="57"/>
      <c r="R1040" s="57"/>
      <c r="S1040" s="57"/>
      <c r="T1040" s="57"/>
      <c r="U1040" s="57"/>
    </row>
    <row r="1041" spans="1:21" x14ac:dyDescent="0.15">
      <c r="A1041" s="54">
        <v>2</v>
      </c>
      <c r="B1041" s="54">
        <f t="shared" ca="1" si="261"/>
        <v>0.71979425225535476</v>
      </c>
      <c r="C1041" s="54">
        <v>17</v>
      </c>
      <c r="D1041" s="54">
        <f t="shared" ca="1" si="262"/>
        <v>6.3823983928717465E-2</v>
      </c>
      <c r="E1041" s="54">
        <v>32</v>
      </c>
      <c r="F1041" s="54">
        <f t="shared" ca="1" si="263"/>
        <v>0.90980664099527808</v>
      </c>
      <c r="G1041" s="54">
        <v>47</v>
      </c>
      <c r="H1041" s="54">
        <f t="shared" ca="1" si="264"/>
        <v>0.40841346488237118</v>
      </c>
      <c r="I1041" s="54">
        <v>62</v>
      </c>
      <c r="J1041" s="54">
        <f t="shared" ca="1" si="264"/>
        <v>0.13439581287413316</v>
      </c>
      <c r="L1041" s="57"/>
      <c r="M1041" s="57"/>
      <c r="N1041" s="57"/>
      <c r="O1041" s="57"/>
      <c r="P1041" s="57"/>
      <c r="Q1041" s="57"/>
      <c r="R1041" s="57"/>
      <c r="S1041" s="57"/>
      <c r="T1041" s="57"/>
      <c r="U1041" s="57"/>
    </row>
    <row r="1042" spans="1:21" x14ac:dyDescent="0.15">
      <c r="A1042" s="54">
        <v>3</v>
      </c>
      <c r="B1042" s="54">
        <f t="shared" ca="1" si="261"/>
        <v>0.13067638140773263</v>
      </c>
      <c r="C1042" s="54">
        <v>18</v>
      </c>
      <c r="D1042" s="54">
        <f t="shared" ca="1" si="262"/>
        <v>0.98331554205354432</v>
      </c>
      <c r="E1042" s="54">
        <v>33</v>
      </c>
      <c r="F1042" s="54">
        <f t="shared" ca="1" si="263"/>
        <v>0.5535615069553198</v>
      </c>
      <c r="G1042" s="54">
        <v>48</v>
      </c>
      <c r="H1042" s="54">
        <f t="shared" ca="1" si="264"/>
        <v>0.33516951220396896</v>
      </c>
      <c r="I1042" s="54">
        <v>63</v>
      </c>
      <c r="J1042" s="54">
        <f t="shared" ca="1" si="264"/>
        <v>0.45553091677140389</v>
      </c>
      <c r="L1042" s="57"/>
      <c r="M1042" s="57"/>
      <c r="N1042" s="57"/>
      <c r="O1042" s="57"/>
      <c r="P1042" s="57"/>
      <c r="Q1042" s="57"/>
      <c r="R1042" s="57"/>
      <c r="S1042" s="57"/>
      <c r="T1042" s="57"/>
      <c r="U1042" s="57"/>
    </row>
    <row r="1043" spans="1:21" x14ac:dyDescent="0.15">
      <c r="A1043" s="54">
        <v>4</v>
      </c>
      <c r="B1043" s="54">
        <f t="shared" ca="1" si="261"/>
        <v>0.18853334863298965</v>
      </c>
      <c r="C1043" s="54">
        <v>19</v>
      </c>
      <c r="D1043" s="54">
        <f t="shared" ca="1" si="262"/>
        <v>0.7871019312654306</v>
      </c>
      <c r="E1043" s="54">
        <v>34</v>
      </c>
      <c r="F1043" s="54">
        <f t="shared" ca="1" si="263"/>
        <v>0.30743477657569618</v>
      </c>
      <c r="G1043" s="54">
        <v>49</v>
      </c>
      <c r="H1043" s="54">
        <f t="shared" ca="1" si="264"/>
        <v>0.17185028304371275</v>
      </c>
      <c r="I1043" s="54">
        <v>64</v>
      </c>
      <c r="J1043" s="54">
        <f t="shared" ca="1" si="264"/>
        <v>0.50489091791994556</v>
      </c>
      <c r="L1043" s="57"/>
      <c r="M1043" s="57"/>
      <c r="N1043" s="57"/>
      <c r="O1043" s="57"/>
      <c r="P1043" s="57"/>
      <c r="Q1043" s="57"/>
      <c r="R1043" s="57"/>
      <c r="S1043" s="57"/>
      <c r="T1043" s="57"/>
      <c r="U1043" s="57"/>
    </row>
    <row r="1044" spans="1:21" x14ac:dyDescent="0.15">
      <c r="A1044" s="54">
        <v>5</v>
      </c>
      <c r="B1044" s="54">
        <f t="shared" ca="1" si="261"/>
        <v>0.29442268423726881</v>
      </c>
      <c r="C1044" s="54">
        <v>20</v>
      </c>
      <c r="D1044" s="54">
        <f t="shared" ca="1" si="262"/>
        <v>0.54073732780779804</v>
      </c>
      <c r="E1044" s="54">
        <v>35</v>
      </c>
      <c r="F1044" s="54">
        <f t="shared" ca="1" si="263"/>
        <v>0.11376752929041845</v>
      </c>
      <c r="G1044" s="54">
        <v>50</v>
      </c>
      <c r="H1044" s="54">
        <f t="shared" ca="1" si="264"/>
        <v>0.32726197352128084</v>
      </c>
      <c r="I1044" s="54">
        <v>65</v>
      </c>
      <c r="J1044" s="54">
        <f t="shared" ca="1" si="264"/>
        <v>6.6872130103812544E-2</v>
      </c>
      <c r="L1044" s="57"/>
      <c r="M1044" s="57"/>
      <c r="N1044" s="57"/>
      <c r="O1044" s="57"/>
      <c r="P1044" s="57"/>
      <c r="Q1044" s="57"/>
      <c r="R1044" s="57"/>
      <c r="S1044" s="57"/>
      <c r="T1044" s="57"/>
      <c r="U1044" s="57"/>
    </row>
    <row r="1045" spans="1:21" x14ac:dyDescent="0.15">
      <c r="A1045" s="54">
        <v>6</v>
      </c>
      <c r="B1045" s="54">
        <f t="shared" ca="1" si="261"/>
        <v>0.22276943768360924</v>
      </c>
      <c r="C1045" s="54">
        <v>21</v>
      </c>
      <c r="D1045" s="54">
        <f t="shared" ca="1" si="262"/>
        <v>0.72632064987797573</v>
      </c>
      <c r="E1045" s="54">
        <v>36</v>
      </c>
      <c r="F1045" s="54">
        <f t="shared" ca="1" si="263"/>
        <v>0.1046973500795465</v>
      </c>
      <c r="G1045" s="54">
        <v>51</v>
      </c>
      <c r="H1045" s="54">
        <f t="shared" ca="1" si="264"/>
        <v>0.90656831820957517</v>
      </c>
      <c r="I1045" s="54">
        <v>66</v>
      </c>
      <c r="J1045" s="54">
        <f t="shared" ca="1" si="264"/>
        <v>0.63459864397791677</v>
      </c>
      <c r="L1045" s="57"/>
      <c r="M1045" s="57"/>
      <c r="N1045" s="57"/>
      <c r="O1045" s="57"/>
      <c r="P1045" s="57"/>
      <c r="Q1045" s="57"/>
      <c r="R1045" s="57"/>
      <c r="S1045" s="57"/>
      <c r="T1045" s="57"/>
      <c r="U1045" s="57"/>
    </row>
    <row r="1046" spans="1:21" x14ac:dyDescent="0.15">
      <c r="A1046" s="54">
        <v>7</v>
      </c>
      <c r="B1046" s="54">
        <f t="shared" ca="1" si="261"/>
        <v>0.49126880244009508</v>
      </c>
      <c r="C1046" s="54">
        <v>22</v>
      </c>
      <c r="D1046" s="54">
        <f t="shared" ca="1" si="262"/>
        <v>0.81601419696504596</v>
      </c>
      <c r="E1046" s="54">
        <v>37</v>
      </c>
      <c r="F1046" s="54">
        <f t="shared" ca="1" si="263"/>
        <v>0.28947089698663819</v>
      </c>
      <c r="G1046" s="54">
        <v>52</v>
      </c>
      <c r="H1046" s="54">
        <f t="shared" ca="1" si="264"/>
        <v>0.89018530611217661</v>
      </c>
      <c r="I1046" s="54">
        <v>67</v>
      </c>
      <c r="J1046" s="54">
        <f t="shared" ca="1" si="264"/>
        <v>3.2442448837803561E-2</v>
      </c>
      <c r="L1046" s="57"/>
      <c r="M1046" s="57"/>
      <c r="N1046" s="57"/>
      <c r="O1046" s="57"/>
      <c r="P1046" s="57"/>
      <c r="Q1046" s="57"/>
      <c r="R1046" s="57"/>
      <c r="S1046" s="57"/>
      <c r="T1046" s="57"/>
      <c r="U1046" s="57"/>
    </row>
    <row r="1047" spans="1:21" x14ac:dyDescent="0.15">
      <c r="A1047" s="54">
        <v>8</v>
      </c>
      <c r="B1047" s="54">
        <f t="shared" ca="1" si="261"/>
        <v>0.80846770283446212</v>
      </c>
      <c r="C1047" s="54">
        <v>23</v>
      </c>
      <c r="D1047" s="54">
        <f t="shared" ca="1" si="262"/>
        <v>0.94154795906624711</v>
      </c>
      <c r="E1047" s="54">
        <v>38</v>
      </c>
      <c r="F1047" s="54">
        <f t="shared" ca="1" si="263"/>
        <v>0.39245976600471921</v>
      </c>
      <c r="G1047" s="54">
        <v>53</v>
      </c>
      <c r="H1047" s="54">
        <f t="shared" ca="1" si="264"/>
        <v>0.44202767736644999</v>
      </c>
      <c r="I1047" s="54">
        <v>68</v>
      </c>
      <c r="J1047" s="54">
        <f t="shared" ca="1" si="264"/>
        <v>0.93939443026968339</v>
      </c>
      <c r="L1047" s="57"/>
      <c r="M1047" s="57"/>
      <c r="N1047" s="57"/>
      <c r="O1047" s="57"/>
      <c r="P1047" s="57"/>
      <c r="Q1047" s="57"/>
      <c r="R1047" s="57"/>
      <c r="S1047" s="57"/>
      <c r="T1047" s="57"/>
      <c r="U1047" s="57"/>
    </row>
    <row r="1048" spans="1:21" x14ac:dyDescent="0.15">
      <c r="A1048" s="54">
        <v>9</v>
      </c>
      <c r="B1048" s="54">
        <f t="shared" ca="1" si="261"/>
        <v>0.83115613849696546</v>
      </c>
      <c r="C1048" s="54">
        <v>24</v>
      </c>
      <c r="D1048" s="54">
        <f t="shared" ca="1" si="262"/>
        <v>7.382377865314449E-2</v>
      </c>
      <c r="E1048" s="54">
        <v>39</v>
      </c>
      <c r="F1048" s="54">
        <f t="shared" ca="1" si="263"/>
        <v>0.25023529848095971</v>
      </c>
      <c r="G1048" s="54">
        <v>54</v>
      </c>
      <c r="H1048" s="54">
        <f t="shared" ca="1" si="264"/>
        <v>0.83177639668553971</v>
      </c>
      <c r="I1048" s="54">
        <v>69</v>
      </c>
      <c r="J1048" s="54">
        <f t="shared" ca="1" si="264"/>
        <v>0.1355060572391199</v>
      </c>
      <c r="L1048" s="57"/>
      <c r="M1048" s="57"/>
      <c r="N1048" s="57"/>
      <c r="O1048" s="57"/>
      <c r="P1048" s="57"/>
      <c r="Q1048" s="57"/>
      <c r="R1048" s="57"/>
      <c r="S1048" s="57"/>
      <c r="T1048" s="57"/>
      <c r="U1048" s="57"/>
    </row>
    <row r="1049" spans="1:21" x14ac:dyDescent="0.15">
      <c r="A1049" s="54">
        <v>10</v>
      </c>
      <c r="B1049" s="54">
        <f t="shared" ca="1" si="261"/>
        <v>0.62520408276159367</v>
      </c>
      <c r="C1049" s="54">
        <v>25</v>
      </c>
      <c r="D1049" s="54">
        <f ca="1">RAND()</f>
        <v>0.73270302596654735</v>
      </c>
      <c r="E1049" s="54">
        <v>40</v>
      </c>
      <c r="F1049" s="54">
        <f t="shared" ca="1" si="263"/>
        <v>0.73152482070250879</v>
      </c>
      <c r="G1049" s="54">
        <v>55</v>
      </c>
      <c r="H1049" s="54">
        <f t="shared" ca="1" si="264"/>
        <v>0.57938735056332824</v>
      </c>
      <c r="I1049" s="54">
        <v>70</v>
      </c>
      <c r="J1049" s="54">
        <f t="shared" ca="1" si="264"/>
        <v>0.17983381725418612</v>
      </c>
      <c r="L1049" s="57"/>
      <c r="M1049" s="57"/>
      <c r="N1049" s="57"/>
      <c r="O1049" s="57"/>
      <c r="P1049" s="57"/>
      <c r="Q1049" s="57"/>
      <c r="R1049" s="57"/>
      <c r="S1049" s="57"/>
      <c r="T1049" s="57"/>
      <c r="U1049" s="57"/>
    </row>
    <row r="1050" spans="1:21" x14ac:dyDescent="0.15">
      <c r="A1050" s="54">
        <v>11</v>
      </c>
      <c r="B1050" s="54">
        <f t="shared" ca="1" si="261"/>
        <v>0.25490357750835835</v>
      </c>
      <c r="C1050" s="54">
        <v>26</v>
      </c>
      <c r="D1050" s="54">
        <f ca="1">RAND()</f>
        <v>0.12097879042229887</v>
      </c>
      <c r="E1050" s="54">
        <v>41</v>
      </c>
      <c r="F1050" s="54">
        <f t="shared" ca="1" si="263"/>
        <v>0.94873007262380282</v>
      </c>
      <c r="G1050" s="54">
        <v>56</v>
      </c>
      <c r="H1050" s="54">
        <f t="shared" ca="1" si="264"/>
        <v>0.8494433707847312</v>
      </c>
      <c r="I1050" s="54">
        <v>71</v>
      </c>
      <c r="J1050" s="54">
        <f t="shared" ca="1" si="264"/>
        <v>0.65036885801436684</v>
      </c>
      <c r="L1050" s="57"/>
      <c r="M1050" s="57"/>
      <c r="N1050" s="57"/>
      <c r="O1050" s="57"/>
      <c r="P1050" s="57"/>
      <c r="Q1050" s="57"/>
      <c r="R1050" s="57"/>
      <c r="S1050" s="57"/>
      <c r="T1050" s="57"/>
      <c r="U1050" s="57"/>
    </row>
    <row r="1051" spans="1:21" x14ac:dyDescent="0.15">
      <c r="A1051" s="54">
        <v>12</v>
      </c>
      <c r="B1051" s="54">
        <f t="shared" ca="1" si="261"/>
        <v>0.39030916071102972</v>
      </c>
      <c r="C1051" s="54">
        <v>27</v>
      </c>
      <c r="D1051" s="54">
        <f ca="1">RAND()</f>
        <v>0.72351414753133325</v>
      </c>
      <c r="E1051" s="54">
        <v>42</v>
      </c>
      <c r="F1051" s="54">
        <f t="shared" ca="1" si="263"/>
        <v>0.93266444144071647</v>
      </c>
      <c r="G1051" s="54">
        <v>57</v>
      </c>
      <c r="H1051" s="54">
        <f t="shared" ca="1" si="264"/>
        <v>9.9501724028541294E-2</v>
      </c>
      <c r="I1051" s="54">
        <v>72</v>
      </c>
      <c r="J1051" s="54">
        <f t="shared" ca="1" si="264"/>
        <v>0.32312437271047756</v>
      </c>
      <c r="L1051" s="57"/>
      <c r="M1051" s="57"/>
      <c r="N1051" s="57"/>
      <c r="O1051" s="57"/>
      <c r="P1051" s="57"/>
      <c r="Q1051" s="57"/>
      <c r="R1051" s="57"/>
      <c r="S1051" s="57"/>
      <c r="T1051" s="57"/>
      <c r="U1051" s="57"/>
    </row>
    <row r="1052" spans="1:21" x14ac:dyDescent="0.15">
      <c r="A1052" s="54">
        <v>13</v>
      </c>
      <c r="B1052" s="54">
        <f t="shared" ca="1" si="261"/>
        <v>0.61519791684449832</v>
      </c>
      <c r="C1052" s="54">
        <v>28</v>
      </c>
      <c r="D1052" s="54">
        <f t="shared" ref="D1052:D1054" ca="1" si="265">RAND()</f>
        <v>0.98698818905167252</v>
      </c>
      <c r="E1052" s="54">
        <v>43</v>
      </c>
      <c r="F1052" s="54">
        <f t="shared" ca="1" si="263"/>
        <v>0.87001366024785087</v>
      </c>
      <c r="G1052" s="54">
        <v>58</v>
      </c>
      <c r="H1052" s="54">
        <f t="shared" ca="1" si="264"/>
        <v>9.9518925562791849E-2</v>
      </c>
      <c r="I1052" s="54">
        <v>73</v>
      </c>
      <c r="J1052" s="54">
        <f t="shared" ca="1" si="264"/>
        <v>0.33525558782614817</v>
      </c>
      <c r="L1052" s="57"/>
      <c r="M1052" s="57"/>
      <c r="N1052" s="57"/>
      <c r="O1052" s="57"/>
      <c r="P1052" s="57"/>
      <c r="Q1052" s="57"/>
      <c r="R1052" s="57"/>
      <c r="S1052" s="57"/>
      <c r="T1052" s="57"/>
      <c r="U1052" s="57"/>
    </row>
    <row r="1053" spans="1:21" x14ac:dyDescent="0.15">
      <c r="A1053" s="54">
        <v>14</v>
      </c>
      <c r="B1053" s="54">
        <f t="shared" ca="1" si="261"/>
        <v>0.12313429569893086</v>
      </c>
      <c r="C1053" s="54">
        <v>29</v>
      </c>
      <c r="D1053" s="54">
        <f t="shared" ca="1" si="265"/>
        <v>8.4281212950676476E-4</v>
      </c>
      <c r="E1053" s="54">
        <v>44</v>
      </c>
      <c r="F1053" s="54">
        <f t="shared" ca="1" si="263"/>
        <v>0.65789033809290276</v>
      </c>
      <c r="G1053" s="54">
        <v>59</v>
      </c>
      <c r="H1053" s="54">
        <f t="shared" ca="1" si="264"/>
        <v>0.74515533400131406</v>
      </c>
      <c r="I1053" s="54">
        <v>74</v>
      </c>
      <c r="J1053" s="54">
        <f t="shared" ca="1" si="264"/>
        <v>0.32765549699876806</v>
      </c>
      <c r="L1053" s="57"/>
      <c r="M1053" s="57"/>
      <c r="N1053" s="57"/>
      <c r="O1053" s="57"/>
      <c r="P1053" s="57"/>
      <c r="Q1053" s="57"/>
      <c r="R1053" s="57"/>
      <c r="S1053" s="57"/>
      <c r="T1053" s="57"/>
      <c r="U1053" s="57"/>
    </row>
    <row r="1054" spans="1:21" x14ac:dyDescent="0.15">
      <c r="A1054" s="54">
        <v>15</v>
      </c>
      <c r="B1054" s="54">
        <f t="shared" ca="1" si="261"/>
        <v>0.30969668161285047</v>
      </c>
      <c r="C1054" s="54">
        <v>30</v>
      </c>
      <c r="D1054" s="54">
        <f t="shared" ca="1" si="265"/>
        <v>0.28146282975629822</v>
      </c>
      <c r="E1054" s="54">
        <v>45</v>
      </c>
      <c r="F1054" s="54">
        <f t="shared" ca="1" si="263"/>
        <v>0.92123723500286214</v>
      </c>
      <c r="G1054" s="54">
        <v>60</v>
      </c>
      <c r="H1054" s="54">
        <f t="shared" ca="1" si="264"/>
        <v>0.44594637895954803</v>
      </c>
      <c r="I1054" s="54">
        <v>75</v>
      </c>
      <c r="J1054" s="54">
        <f t="shared" ca="1" si="264"/>
        <v>0.71074074586216873</v>
      </c>
      <c r="L1054" s="57"/>
      <c r="M1054" s="57"/>
      <c r="N1054" s="57"/>
      <c r="O1054" s="57"/>
      <c r="P1054" s="57"/>
      <c r="Q1054" s="57"/>
      <c r="R1054" s="57"/>
      <c r="S1054" s="57"/>
      <c r="T1054" s="57"/>
      <c r="U1054" s="57"/>
    </row>
    <row r="1055" spans="1:21" x14ac:dyDescent="0.15">
      <c r="K1055" s="54">
        <v>53</v>
      </c>
      <c r="L1055" s="57"/>
      <c r="M1055" s="57"/>
      <c r="N1055" s="57"/>
      <c r="O1055" s="57"/>
      <c r="P1055" s="57"/>
      <c r="Q1055" s="57"/>
      <c r="R1055" s="57"/>
      <c r="S1055" s="57"/>
      <c r="T1055" s="57"/>
      <c r="U1055" s="57"/>
    </row>
    <row r="1060" spans="1:21" x14ac:dyDescent="0.15">
      <c r="A1060" s="54">
        <v>1</v>
      </c>
      <c r="B1060" s="54">
        <f t="shared" ref="B1060:B1074" ca="1" si="266">RAND()</f>
        <v>0.93485984738425165</v>
      </c>
      <c r="C1060" s="54">
        <v>16</v>
      </c>
      <c r="D1060" s="54">
        <f t="shared" ref="D1060:D1068" ca="1" si="267">RAND()</f>
        <v>0.69025312393284788</v>
      </c>
      <c r="E1060" s="54">
        <v>31</v>
      </c>
      <c r="F1060" s="54">
        <f t="shared" ref="F1060:F1074" ca="1" si="268">RAND()</f>
        <v>0.2504138617952969</v>
      </c>
      <c r="G1060" s="54">
        <v>46</v>
      </c>
      <c r="H1060" s="54">
        <f t="shared" ref="H1060:J1074" ca="1" si="269">RAND()</f>
        <v>7.1571126824919507E-2</v>
      </c>
      <c r="I1060" s="54">
        <v>61</v>
      </c>
      <c r="J1060" s="54">
        <f t="shared" ca="1" si="269"/>
        <v>0.74222336444028836</v>
      </c>
      <c r="K1060" s="57"/>
      <c r="L1060" s="57"/>
      <c r="M1060" s="57"/>
      <c r="N1060" s="57"/>
      <c r="O1060" s="57"/>
      <c r="P1060" s="57"/>
      <c r="Q1060" s="57"/>
      <c r="R1060" s="57"/>
      <c r="S1060" s="57"/>
      <c r="T1060" s="57"/>
      <c r="U1060" s="57"/>
    </row>
    <row r="1061" spans="1:21" x14ac:dyDescent="0.15">
      <c r="A1061" s="54">
        <v>2</v>
      </c>
      <c r="B1061" s="54">
        <f t="shared" ca="1" si="266"/>
        <v>0.54270009214785409</v>
      </c>
      <c r="C1061" s="54">
        <v>17</v>
      </c>
      <c r="D1061" s="54">
        <f t="shared" ca="1" si="267"/>
        <v>0.15089515691688993</v>
      </c>
      <c r="E1061" s="54">
        <v>32</v>
      </c>
      <c r="F1061" s="54">
        <f t="shared" ca="1" si="268"/>
        <v>0.60010043707270311</v>
      </c>
      <c r="G1061" s="54">
        <v>47</v>
      </c>
      <c r="H1061" s="54">
        <f t="shared" ca="1" si="269"/>
        <v>0.26582720874021304</v>
      </c>
      <c r="I1061" s="54">
        <v>62</v>
      </c>
      <c r="J1061" s="54">
        <f t="shared" ca="1" si="269"/>
        <v>0.61397851417608229</v>
      </c>
      <c r="K1061" s="57"/>
      <c r="L1061" s="57"/>
      <c r="M1061" s="57"/>
      <c r="N1061" s="57"/>
      <c r="O1061" s="57"/>
      <c r="P1061" s="57"/>
      <c r="Q1061" s="57"/>
      <c r="R1061" s="57"/>
      <c r="S1061" s="57"/>
      <c r="T1061" s="57"/>
      <c r="U1061" s="57"/>
    </row>
    <row r="1062" spans="1:21" x14ac:dyDescent="0.15">
      <c r="A1062" s="54">
        <v>3</v>
      </c>
      <c r="B1062" s="54">
        <f t="shared" ca="1" si="266"/>
        <v>0.45654372164903678</v>
      </c>
      <c r="C1062" s="54">
        <v>18</v>
      </c>
      <c r="D1062" s="54">
        <f t="shared" ca="1" si="267"/>
        <v>0.7547759432695903</v>
      </c>
      <c r="E1062" s="54">
        <v>33</v>
      </c>
      <c r="F1062" s="54">
        <f t="shared" ca="1" si="268"/>
        <v>0.87735550248433136</v>
      </c>
      <c r="G1062" s="54">
        <v>48</v>
      </c>
      <c r="H1062" s="54">
        <f t="shared" ca="1" si="269"/>
        <v>0.73092136815219988</v>
      </c>
      <c r="I1062" s="54">
        <v>63</v>
      </c>
      <c r="J1062" s="54">
        <f t="shared" ca="1" si="269"/>
        <v>0.36043024213925334</v>
      </c>
      <c r="K1062" s="57"/>
      <c r="L1062" s="57"/>
      <c r="M1062" s="57"/>
      <c r="N1062" s="57"/>
      <c r="O1062" s="57"/>
      <c r="P1062" s="57"/>
      <c r="Q1062" s="57"/>
      <c r="R1062" s="57"/>
      <c r="S1062" s="57"/>
      <c r="T1062" s="57"/>
      <c r="U1062" s="57"/>
    </row>
    <row r="1063" spans="1:21" x14ac:dyDescent="0.15">
      <c r="A1063" s="54">
        <v>4</v>
      </c>
      <c r="B1063" s="54">
        <f t="shared" ca="1" si="266"/>
        <v>0.68751528147681773</v>
      </c>
      <c r="C1063" s="54">
        <v>19</v>
      </c>
      <c r="D1063" s="54">
        <f t="shared" ca="1" si="267"/>
        <v>0.9804510293171238</v>
      </c>
      <c r="E1063" s="54">
        <v>34</v>
      </c>
      <c r="F1063" s="54">
        <f t="shared" ca="1" si="268"/>
        <v>0.25772346088869336</v>
      </c>
      <c r="G1063" s="54">
        <v>49</v>
      </c>
      <c r="H1063" s="54">
        <f t="shared" ca="1" si="269"/>
        <v>0.91924513297679555</v>
      </c>
      <c r="I1063" s="54">
        <v>64</v>
      </c>
      <c r="J1063" s="54">
        <f t="shared" ca="1" si="269"/>
        <v>0.73487231787743368</v>
      </c>
      <c r="K1063" s="57"/>
      <c r="L1063" s="57"/>
      <c r="M1063" s="57"/>
      <c r="N1063" s="57"/>
      <c r="O1063" s="57"/>
      <c r="P1063" s="57"/>
      <c r="Q1063" s="57"/>
      <c r="R1063" s="57"/>
      <c r="S1063" s="57"/>
      <c r="T1063" s="57"/>
      <c r="U1063" s="57"/>
    </row>
    <row r="1064" spans="1:21" x14ac:dyDescent="0.15">
      <c r="A1064" s="54">
        <v>5</v>
      </c>
      <c r="B1064" s="54">
        <f t="shared" ca="1" si="266"/>
        <v>0.44549951538029697</v>
      </c>
      <c r="C1064" s="54">
        <v>20</v>
      </c>
      <c r="D1064" s="54">
        <f t="shared" ca="1" si="267"/>
        <v>0.40884248964124692</v>
      </c>
      <c r="E1064" s="54">
        <v>35</v>
      </c>
      <c r="F1064" s="54">
        <f t="shared" ca="1" si="268"/>
        <v>0.94336239329862637</v>
      </c>
      <c r="G1064" s="54">
        <v>50</v>
      </c>
      <c r="H1064" s="54">
        <f t="shared" ca="1" si="269"/>
        <v>0.29426183215499446</v>
      </c>
      <c r="I1064" s="54">
        <v>65</v>
      </c>
      <c r="J1064" s="54">
        <f t="shared" ca="1" si="269"/>
        <v>0.76871450943348385</v>
      </c>
      <c r="K1064" s="57"/>
      <c r="L1064" s="57"/>
      <c r="M1064" s="57"/>
      <c r="N1064" s="57"/>
      <c r="O1064" s="57"/>
      <c r="P1064" s="57"/>
      <c r="Q1064" s="57"/>
      <c r="R1064" s="57"/>
      <c r="S1064" s="57"/>
      <c r="T1064" s="57"/>
      <c r="U1064" s="57"/>
    </row>
    <row r="1065" spans="1:21" x14ac:dyDescent="0.15">
      <c r="A1065" s="54">
        <v>6</v>
      </c>
      <c r="B1065" s="54">
        <f t="shared" ca="1" si="266"/>
        <v>0.95349585999872877</v>
      </c>
      <c r="C1065" s="54">
        <v>21</v>
      </c>
      <c r="D1065" s="54">
        <f t="shared" ca="1" si="267"/>
        <v>0.89428610145522958</v>
      </c>
      <c r="E1065" s="54">
        <v>36</v>
      </c>
      <c r="F1065" s="54">
        <f t="shared" ca="1" si="268"/>
        <v>0.16674150597873161</v>
      </c>
      <c r="G1065" s="54">
        <v>51</v>
      </c>
      <c r="H1065" s="54">
        <f t="shared" ca="1" si="269"/>
        <v>0.25414529982414547</v>
      </c>
      <c r="I1065" s="54">
        <v>66</v>
      </c>
      <c r="J1065" s="54">
        <f t="shared" ca="1" si="269"/>
        <v>0.81890899348197677</v>
      </c>
      <c r="K1065" s="57"/>
      <c r="L1065" s="57"/>
      <c r="M1065" s="57"/>
      <c r="N1065" s="57"/>
      <c r="O1065" s="57"/>
      <c r="P1065" s="57"/>
      <c r="Q1065" s="57"/>
      <c r="R1065" s="57"/>
      <c r="S1065" s="57"/>
      <c r="T1065" s="57"/>
      <c r="U1065" s="57"/>
    </row>
    <row r="1066" spans="1:21" x14ac:dyDescent="0.15">
      <c r="A1066" s="54">
        <v>7</v>
      </c>
      <c r="B1066" s="54">
        <f t="shared" ca="1" si="266"/>
        <v>0.44530170199875874</v>
      </c>
      <c r="C1066" s="54">
        <v>22</v>
      </c>
      <c r="D1066" s="54">
        <f t="shared" ca="1" si="267"/>
        <v>0.89074903185769849</v>
      </c>
      <c r="E1066" s="54">
        <v>37</v>
      </c>
      <c r="F1066" s="54">
        <f t="shared" ca="1" si="268"/>
        <v>4.3513385276670924E-2</v>
      </c>
      <c r="G1066" s="54">
        <v>52</v>
      </c>
      <c r="H1066" s="54">
        <f t="shared" ca="1" si="269"/>
        <v>0.48815389105591023</v>
      </c>
      <c r="I1066" s="54">
        <v>67</v>
      </c>
      <c r="J1066" s="54">
        <f t="shared" ca="1" si="269"/>
        <v>0.16635453009586465</v>
      </c>
      <c r="K1066" s="57"/>
      <c r="L1066" s="57"/>
      <c r="M1066" s="57"/>
      <c r="N1066" s="57"/>
      <c r="O1066" s="57"/>
      <c r="P1066" s="57"/>
      <c r="Q1066" s="57"/>
      <c r="R1066" s="57"/>
      <c r="S1066" s="57"/>
      <c r="T1066" s="57"/>
      <c r="U1066" s="57"/>
    </row>
    <row r="1067" spans="1:21" x14ac:dyDescent="0.15">
      <c r="A1067" s="54">
        <v>8</v>
      </c>
      <c r="B1067" s="54">
        <f t="shared" ca="1" si="266"/>
        <v>0.42327496197260062</v>
      </c>
      <c r="C1067" s="54">
        <v>23</v>
      </c>
      <c r="D1067" s="54">
        <f t="shared" ca="1" si="267"/>
        <v>0.56591304183098312</v>
      </c>
      <c r="E1067" s="54">
        <v>38</v>
      </c>
      <c r="F1067" s="54">
        <f t="shared" ca="1" si="268"/>
        <v>4.3664634088156462E-2</v>
      </c>
      <c r="G1067" s="54">
        <v>53</v>
      </c>
      <c r="H1067" s="54">
        <f t="shared" ca="1" si="269"/>
        <v>0.57554455113048808</v>
      </c>
      <c r="I1067" s="54">
        <v>68</v>
      </c>
      <c r="J1067" s="54">
        <f t="shared" ca="1" si="269"/>
        <v>0.44983804650561376</v>
      </c>
      <c r="K1067" s="57"/>
      <c r="L1067" s="57"/>
      <c r="M1067" s="57"/>
      <c r="N1067" s="57"/>
      <c r="O1067" s="57"/>
      <c r="P1067" s="57"/>
      <c r="Q1067" s="57"/>
      <c r="R1067" s="57"/>
      <c r="S1067" s="57"/>
      <c r="T1067" s="57"/>
      <c r="U1067" s="57"/>
    </row>
    <row r="1068" spans="1:21" x14ac:dyDescent="0.15">
      <c r="A1068" s="54">
        <v>9</v>
      </c>
      <c r="B1068" s="54">
        <f t="shared" ca="1" si="266"/>
        <v>0.1486840367287634</v>
      </c>
      <c r="C1068" s="54">
        <v>24</v>
      </c>
      <c r="D1068" s="54">
        <f t="shared" ca="1" si="267"/>
        <v>0.21495401676930714</v>
      </c>
      <c r="E1068" s="54">
        <v>39</v>
      </c>
      <c r="F1068" s="54">
        <f t="shared" ca="1" si="268"/>
        <v>0.56023754758947963</v>
      </c>
      <c r="G1068" s="54">
        <v>54</v>
      </c>
      <c r="H1068" s="54">
        <f t="shared" ca="1" si="269"/>
        <v>0.20152952815566616</v>
      </c>
      <c r="I1068" s="54">
        <v>69</v>
      </c>
      <c r="J1068" s="54">
        <f t="shared" ca="1" si="269"/>
        <v>0.20123080807550464</v>
      </c>
      <c r="K1068" s="57"/>
      <c r="L1068" s="57"/>
      <c r="M1068" s="57"/>
      <c r="N1068" s="57"/>
      <c r="O1068" s="57"/>
      <c r="P1068" s="57"/>
      <c r="Q1068" s="57"/>
      <c r="R1068" s="57"/>
      <c r="S1068" s="57"/>
      <c r="T1068" s="57"/>
      <c r="U1068" s="57"/>
    </row>
    <row r="1069" spans="1:21" x14ac:dyDescent="0.15">
      <c r="A1069" s="54">
        <v>10</v>
      </c>
      <c r="B1069" s="54">
        <f t="shared" ca="1" si="266"/>
        <v>0.94754647859551588</v>
      </c>
      <c r="C1069" s="54">
        <v>25</v>
      </c>
      <c r="D1069" s="54">
        <f ca="1">RAND()</f>
        <v>0.73247259642734897</v>
      </c>
      <c r="E1069" s="54">
        <v>40</v>
      </c>
      <c r="F1069" s="54">
        <f t="shared" ca="1" si="268"/>
        <v>0.50501204963603463</v>
      </c>
      <c r="G1069" s="54">
        <v>55</v>
      </c>
      <c r="H1069" s="54">
        <f t="shared" ca="1" si="269"/>
        <v>0.26794761779015042</v>
      </c>
      <c r="I1069" s="54">
        <v>70</v>
      </c>
      <c r="J1069" s="54">
        <f t="shared" ca="1" si="269"/>
        <v>0.73730013559844521</v>
      </c>
      <c r="K1069" s="57"/>
      <c r="L1069" s="57"/>
      <c r="M1069" s="57"/>
      <c r="N1069" s="57"/>
      <c r="O1069" s="57"/>
      <c r="P1069" s="57"/>
      <c r="Q1069" s="57"/>
      <c r="R1069" s="57"/>
      <c r="S1069" s="57"/>
      <c r="T1069" s="57"/>
      <c r="U1069" s="57"/>
    </row>
    <row r="1070" spans="1:21" x14ac:dyDescent="0.15">
      <c r="A1070" s="54">
        <v>11</v>
      </c>
      <c r="B1070" s="54">
        <f t="shared" ca="1" si="266"/>
        <v>0.7028466463443912</v>
      </c>
      <c r="C1070" s="54">
        <v>26</v>
      </c>
      <c r="D1070" s="54">
        <f ca="1">RAND()</f>
        <v>0.59333579271994497</v>
      </c>
      <c r="E1070" s="54">
        <v>41</v>
      </c>
      <c r="F1070" s="54">
        <f t="shared" ca="1" si="268"/>
        <v>0.33489712542399386</v>
      </c>
      <c r="G1070" s="54">
        <v>56</v>
      </c>
      <c r="H1070" s="54">
        <f t="shared" ca="1" si="269"/>
        <v>0.86221406190254435</v>
      </c>
      <c r="I1070" s="54">
        <v>71</v>
      </c>
      <c r="J1070" s="54">
        <f t="shared" ca="1" si="269"/>
        <v>0.46880770794602211</v>
      </c>
      <c r="K1070" s="57"/>
      <c r="L1070" s="57"/>
      <c r="M1070" s="57"/>
      <c r="N1070" s="57"/>
      <c r="O1070" s="57"/>
      <c r="P1070" s="57"/>
      <c r="Q1070" s="57"/>
      <c r="R1070" s="57"/>
      <c r="S1070" s="57"/>
      <c r="T1070" s="57"/>
      <c r="U1070" s="57"/>
    </row>
    <row r="1071" spans="1:21" x14ac:dyDescent="0.15">
      <c r="A1071" s="54">
        <v>12</v>
      </c>
      <c r="B1071" s="54">
        <f t="shared" ca="1" si="266"/>
        <v>0.98927927640187252</v>
      </c>
      <c r="C1071" s="54">
        <v>27</v>
      </c>
      <c r="D1071" s="54">
        <f ca="1">RAND()</f>
        <v>0.44872575678321491</v>
      </c>
      <c r="E1071" s="54">
        <v>42</v>
      </c>
      <c r="F1071" s="54">
        <f t="shared" ca="1" si="268"/>
        <v>0.23685724265739461</v>
      </c>
      <c r="G1071" s="54">
        <v>57</v>
      </c>
      <c r="H1071" s="54">
        <f t="shared" ca="1" si="269"/>
        <v>0.22613093272882179</v>
      </c>
      <c r="I1071" s="54">
        <v>72</v>
      </c>
      <c r="J1071" s="54">
        <f t="shared" ca="1" si="269"/>
        <v>0.9387499646912788</v>
      </c>
      <c r="K1071" s="57"/>
      <c r="L1071" s="57"/>
      <c r="M1071" s="57"/>
      <c r="N1071" s="57"/>
      <c r="O1071" s="57"/>
      <c r="P1071" s="57"/>
      <c r="Q1071" s="57"/>
      <c r="R1071" s="57"/>
      <c r="S1071" s="57"/>
      <c r="T1071" s="57"/>
      <c r="U1071" s="57"/>
    </row>
    <row r="1072" spans="1:21" x14ac:dyDescent="0.15">
      <c r="A1072" s="54">
        <v>13</v>
      </c>
      <c r="B1072" s="54">
        <f t="shared" ca="1" si="266"/>
        <v>0.69285883340359844</v>
      </c>
      <c r="C1072" s="54">
        <v>28</v>
      </c>
      <c r="D1072" s="54">
        <f t="shared" ref="D1072:D1074" ca="1" si="270">RAND()</f>
        <v>0.82161294311929944</v>
      </c>
      <c r="E1072" s="54">
        <v>43</v>
      </c>
      <c r="F1072" s="54">
        <f t="shared" ca="1" si="268"/>
        <v>0.13295730130355243</v>
      </c>
      <c r="G1072" s="54">
        <v>58</v>
      </c>
      <c r="H1072" s="54">
        <f t="shared" ca="1" si="269"/>
        <v>0.27859656348074469</v>
      </c>
      <c r="I1072" s="54">
        <v>73</v>
      </c>
      <c r="J1072" s="54">
        <f t="shared" ca="1" si="269"/>
        <v>0.91709187946811088</v>
      </c>
      <c r="K1072" s="57"/>
      <c r="L1072" s="57"/>
      <c r="M1072" s="57"/>
      <c r="N1072" s="57"/>
      <c r="O1072" s="57"/>
      <c r="P1072" s="57"/>
      <c r="Q1072" s="57"/>
      <c r="R1072" s="57"/>
      <c r="S1072" s="57"/>
      <c r="T1072" s="57"/>
      <c r="U1072" s="57"/>
    </row>
    <row r="1073" spans="1:21" x14ac:dyDescent="0.15">
      <c r="A1073" s="54">
        <v>14</v>
      </c>
      <c r="B1073" s="54">
        <f t="shared" ca="1" si="266"/>
        <v>0.82926946164071569</v>
      </c>
      <c r="C1073" s="54">
        <v>29</v>
      </c>
      <c r="D1073" s="54">
        <f t="shared" ca="1" si="270"/>
        <v>0.85611411595578024</v>
      </c>
      <c r="E1073" s="54">
        <v>44</v>
      </c>
      <c r="F1073" s="54">
        <f t="shared" ca="1" si="268"/>
        <v>0.47849862644119723</v>
      </c>
      <c r="G1073" s="54">
        <v>59</v>
      </c>
      <c r="H1073" s="54">
        <f t="shared" ca="1" si="269"/>
        <v>0.4618283457883996</v>
      </c>
      <c r="I1073" s="54">
        <v>74</v>
      </c>
      <c r="J1073" s="54">
        <f t="shared" ca="1" si="269"/>
        <v>0.30763346580837903</v>
      </c>
      <c r="L1073" s="57"/>
      <c r="M1073" s="57"/>
      <c r="N1073" s="57"/>
      <c r="O1073" s="57"/>
      <c r="P1073" s="57"/>
      <c r="Q1073" s="57"/>
      <c r="R1073" s="57"/>
      <c r="S1073" s="57"/>
      <c r="T1073" s="57"/>
      <c r="U1073" s="57"/>
    </row>
    <row r="1074" spans="1:21" x14ac:dyDescent="0.15">
      <c r="A1074" s="54">
        <v>15</v>
      </c>
      <c r="B1074" s="54">
        <f t="shared" ca="1" si="266"/>
        <v>0.62567346972801963</v>
      </c>
      <c r="C1074" s="54">
        <v>30</v>
      </c>
      <c r="D1074" s="54">
        <f t="shared" ca="1" si="270"/>
        <v>4.2433515397248267E-2</v>
      </c>
      <c r="E1074" s="54">
        <v>45</v>
      </c>
      <c r="F1074" s="54">
        <f t="shared" ca="1" si="268"/>
        <v>0.6896688651796441</v>
      </c>
      <c r="G1074" s="54">
        <v>60</v>
      </c>
      <c r="H1074" s="54">
        <f t="shared" ca="1" si="269"/>
        <v>0.45362246486144164</v>
      </c>
      <c r="I1074" s="54">
        <v>75</v>
      </c>
      <c r="J1074" s="54">
        <f t="shared" ca="1" si="269"/>
        <v>4.3565145190824772E-3</v>
      </c>
      <c r="L1074" s="57"/>
      <c r="M1074" s="57"/>
      <c r="N1074" s="57"/>
      <c r="O1074" s="57"/>
      <c r="P1074" s="57"/>
      <c r="Q1074" s="57"/>
      <c r="R1074" s="57"/>
      <c r="S1074" s="57"/>
      <c r="T1074" s="57"/>
      <c r="U1074" s="57"/>
    </row>
    <row r="1075" spans="1:21" x14ac:dyDescent="0.15">
      <c r="K1075" s="54">
        <v>54</v>
      </c>
      <c r="L1075" s="57"/>
      <c r="M1075" s="57"/>
      <c r="N1075" s="57"/>
      <c r="O1075" s="57"/>
      <c r="P1075" s="57"/>
      <c r="Q1075" s="57"/>
      <c r="R1075" s="57"/>
      <c r="S1075" s="57"/>
      <c r="T1075" s="57"/>
      <c r="U1075" s="57"/>
    </row>
    <row r="1080" spans="1:21" x14ac:dyDescent="0.15">
      <c r="A1080" s="54">
        <v>1</v>
      </c>
      <c r="B1080" s="54">
        <f t="shared" ref="B1080:B1094" ca="1" si="271">RAND()</f>
        <v>0.23313014418299771</v>
      </c>
      <c r="C1080" s="54">
        <v>16</v>
      </c>
      <c r="D1080" s="54">
        <f t="shared" ref="D1080:D1088" ca="1" si="272">RAND()</f>
        <v>0.960810817337995</v>
      </c>
      <c r="E1080" s="54">
        <v>31</v>
      </c>
      <c r="F1080" s="54">
        <f t="shared" ref="F1080:F1094" ca="1" si="273">RAND()</f>
        <v>0.53255786084848789</v>
      </c>
      <c r="G1080" s="54">
        <v>46</v>
      </c>
      <c r="H1080" s="54">
        <f t="shared" ref="H1080:J1094" ca="1" si="274">RAND()</f>
        <v>0.9024056585329655</v>
      </c>
      <c r="I1080" s="54">
        <v>61</v>
      </c>
      <c r="J1080" s="54">
        <f t="shared" ca="1" si="274"/>
        <v>0.42510303649654724</v>
      </c>
      <c r="L1080" s="57"/>
      <c r="M1080" s="57"/>
      <c r="N1080" s="57"/>
      <c r="O1080" s="57"/>
      <c r="P1080" s="57"/>
      <c r="Q1080" s="57"/>
      <c r="R1080" s="57"/>
      <c r="S1080" s="57"/>
      <c r="T1080" s="57"/>
      <c r="U1080" s="57"/>
    </row>
    <row r="1081" spans="1:21" x14ac:dyDescent="0.15">
      <c r="A1081" s="54">
        <v>2</v>
      </c>
      <c r="B1081" s="54">
        <f t="shared" ca="1" si="271"/>
        <v>0.84936239978955297</v>
      </c>
      <c r="C1081" s="54">
        <v>17</v>
      </c>
      <c r="D1081" s="54">
        <f t="shared" ca="1" si="272"/>
        <v>0.25721896579319503</v>
      </c>
      <c r="E1081" s="54">
        <v>32</v>
      </c>
      <c r="F1081" s="54">
        <f t="shared" ca="1" si="273"/>
        <v>0.98761041810051342</v>
      </c>
      <c r="G1081" s="54">
        <v>47</v>
      </c>
      <c r="H1081" s="54">
        <f t="shared" ca="1" si="274"/>
        <v>0.5193759544758989</v>
      </c>
      <c r="I1081" s="54">
        <v>62</v>
      </c>
      <c r="J1081" s="54">
        <f t="shared" ca="1" si="274"/>
        <v>0.90887860057888537</v>
      </c>
      <c r="L1081" s="57"/>
      <c r="M1081" s="57"/>
      <c r="N1081" s="57"/>
      <c r="O1081" s="57"/>
      <c r="P1081" s="57"/>
      <c r="Q1081" s="57"/>
      <c r="R1081" s="57"/>
      <c r="S1081" s="57"/>
      <c r="T1081" s="57"/>
      <c r="U1081" s="57"/>
    </row>
    <row r="1082" spans="1:21" x14ac:dyDescent="0.15">
      <c r="A1082" s="54">
        <v>3</v>
      </c>
      <c r="B1082" s="54">
        <f t="shared" ca="1" si="271"/>
        <v>0.64205161637305252</v>
      </c>
      <c r="C1082" s="54">
        <v>18</v>
      </c>
      <c r="D1082" s="54">
        <f t="shared" ca="1" si="272"/>
        <v>0.35753860552050087</v>
      </c>
      <c r="E1082" s="54">
        <v>33</v>
      </c>
      <c r="F1082" s="54">
        <f t="shared" ca="1" si="273"/>
        <v>0.2847289750747074</v>
      </c>
      <c r="G1082" s="54">
        <v>48</v>
      </c>
      <c r="H1082" s="54">
        <f t="shared" ca="1" si="274"/>
        <v>0.15626170842652731</v>
      </c>
      <c r="I1082" s="54">
        <v>63</v>
      </c>
      <c r="J1082" s="54">
        <f t="shared" ca="1" si="274"/>
        <v>0.72560588266118686</v>
      </c>
      <c r="L1082" s="57"/>
      <c r="M1082" s="57"/>
      <c r="N1082" s="57"/>
      <c r="O1082" s="57"/>
      <c r="P1082" s="57"/>
      <c r="Q1082" s="57"/>
      <c r="R1082" s="57"/>
      <c r="S1082" s="57"/>
      <c r="T1082" s="57"/>
      <c r="U1082" s="57"/>
    </row>
    <row r="1083" spans="1:21" x14ac:dyDescent="0.15">
      <c r="A1083" s="54">
        <v>4</v>
      </c>
      <c r="B1083" s="54">
        <f t="shared" ca="1" si="271"/>
        <v>0.77767775422535612</v>
      </c>
      <c r="C1083" s="54">
        <v>19</v>
      </c>
      <c r="D1083" s="54">
        <f t="shared" ca="1" si="272"/>
        <v>0.74703253645242218</v>
      </c>
      <c r="E1083" s="54">
        <v>34</v>
      </c>
      <c r="F1083" s="54">
        <f t="shared" ca="1" si="273"/>
        <v>0.78616253996273011</v>
      </c>
      <c r="G1083" s="54">
        <v>49</v>
      </c>
      <c r="H1083" s="54">
        <f t="shared" ca="1" si="274"/>
        <v>6.818706702874533E-2</v>
      </c>
      <c r="I1083" s="54">
        <v>64</v>
      </c>
      <c r="J1083" s="54">
        <f t="shared" ca="1" si="274"/>
        <v>0.34502788420531361</v>
      </c>
      <c r="L1083" s="57"/>
      <c r="M1083" s="57"/>
      <c r="N1083" s="57"/>
      <c r="O1083" s="57"/>
      <c r="P1083" s="57"/>
      <c r="Q1083" s="57"/>
      <c r="R1083" s="57"/>
      <c r="S1083" s="57"/>
      <c r="T1083" s="57"/>
      <c r="U1083" s="57"/>
    </row>
    <row r="1084" spans="1:21" x14ac:dyDescent="0.15">
      <c r="A1084" s="54">
        <v>5</v>
      </c>
      <c r="B1084" s="54">
        <f t="shared" ca="1" si="271"/>
        <v>0.8295958299952465</v>
      </c>
      <c r="C1084" s="54">
        <v>20</v>
      </c>
      <c r="D1084" s="54">
        <f t="shared" ca="1" si="272"/>
        <v>0.87074645734285305</v>
      </c>
      <c r="E1084" s="54">
        <v>35</v>
      </c>
      <c r="F1084" s="54">
        <f t="shared" ca="1" si="273"/>
        <v>0.52020765617940923</v>
      </c>
      <c r="G1084" s="54">
        <v>50</v>
      </c>
      <c r="H1084" s="54">
        <f t="shared" ca="1" si="274"/>
        <v>0.79572780878719818</v>
      </c>
      <c r="I1084" s="54">
        <v>65</v>
      </c>
      <c r="J1084" s="54">
        <f t="shared" ca="1" si="274"/>
        <v>3.6499274146095106E-2</v>
      </c>
      <c r="L1084" s="57"/>
      <c r="M1084" s="57"/>
      <c r="N1084" s="57"/>
      <c r="O1084" s="57"/>
      <c r="P1084" s="57"/>
      <c r="Q1084" s="57"/>
      <c r="R1084" s="57"/>
      <c r="S1084" s="57"/>
      <c r="T1084" s="57"/>
      <c r="U1084" s="57"/>
    </row>
    <row r="1085" spans="1:21" x14ac:dyDescent="0.15">
      <c r="A1085" s="54">
        <v>6</v>
      </c>
      <c r="B1085" s="54">
        <f t="shared" ca="1" si="271"/>
        <v>0.23017948370375452</v>
      </c>
      <c r="C1085" s="54">
        <v>21</v>
      </c>
      <c r="D1085" s="54">
        <f t="shared" ca="1" si="272"/>
        <v>6.1526898603984859E-2</v>
      </c>
      <c r="E1085" s="54">
        <v>36</v>
      </c>
      <c r="F1085" s="54">
        <f t="shared" ca="1" si="273"/>
        <v>0.46288548427916321</v>
      </c>
      <c r="G1085" s="54">
        <v>51</v>
      </c>
      <c r="H1085" s="54">
        <f t="shared" ca="1" si="274"/>
        <v>0.39316673217228992</v>
      </c>
      <c r="I1085" s="54">
        <v>66</v>
      </c>
      <c r="J1085" s="54">
        <f t="shared" ca="1" si="274"/>
        <v>0.83487104155374281</v>
      </c>
      <c r="L1085" s="57"/>
      <c r="M1085" s="57"/>
      <c r="N1085" s="57"/>
      <c r="O1085" s="57"/>
      <c r="P1085" s="57"/>
      <c r="Q1085" s="57"/>
      <c r="R1085" s="57"/>
      <c r="S1085" s="57"/>
      <c r="T1085" s="57"/>
      <c r="U1085" s="57"/>
    </row>
    <row r="1086" spans="1:21" x14ac:dyDescent="0.15">
      <c r="A1086" s="54">
        <v>7</v>
      </c>
      <c r="B1086" s="54">
        <f t="shared" ca="1" si="271"/>
        <v>0.79818160316582565</v>
      </c>
      <c r="C1086" s="54">
        <v>22</v>
      </c>
      <c r="D1086" s="54">
        <f t="shared" ca="1" si="272"/>
        <v>0.82845989690686606</v>
      </c>
      <c r="E1086" s="54">
        <v>37</v>
      </c>
      <c r="F1086" s="54">
        <f t="shared" ca="1" si="273"/>
        <v>0.82194597141443126</v>
      </c>
      <c r="G1086" s="54">
        <v>52</v>
      </c>
      <c r="H1086" s="54">
        <f t="shared" ca="1" si="274"/>
        <v>0.38742649956316355</v>
      </c>
      <c r="I1086" s="54">
        <v>67</v>
      </c>
      <c r="J1086" s="54">
        <f t="shared" ca="1" si="274"/>
        <v>0.16415055740513851</v>
      </c>
      <c r="L1086" s="57"/>
      <c r="M1086" s="57"/>
      <c r="N1086" s="57"/>
      <c r="O1086" s="57"/>
      <c r="P1086" s="57"/>
      <c r="Q1086" s="57"/>
      <c r="R1086" s="57"/>
      <c r="S1086" s="57"/>
      <c r="T1086" s="57"/>
      <c r="U1086" s="57"/>
    </row>
    <row r="1087" spans="1:21" x14ac:dyDescent="0.15">
      <c r="A1087" s="54">
        <v>8</v>
      </c>
      <c r="B1087" s="54">
        <f t="shared" ca="1" si="271"/>
        <v>0.7894479246916084</v>
      </c>
      <c r="C1087" s="54">
        <v>23</v>
      </c>
      <c r="D1087" s="54">
        <f t="shared" ca="1" si="272"/>
        <v>0.98305269420320329</v>
      </c>
      <c r="E1087" s="54">
        <v>38</v>
      </c>
      <c r="F1087" s="54">
        <f t="shared" ca="1" si="273"/>
        <v>0.18130018314872698</v>
      </c>
      <c r="G1087" s="54">
        <v>53</v>
      </c>
      <c r="H1087" s="54">
        <f t="shared" ca="1" si="274"/>
        <v>0.22803541218332257</v>
      </c>
      <c r="I1087" s="54">
        <v>68</v>
      </c>
      <c r="J1087" s="54">
        <f t="shared" ca="1" si="274"/>
        <v>0.37346582714916832</v>
      </c>
      <c r="L1087" s="57"/>
      <c r="M1087" s="57"/>
      <c r="N1087" s="57"/>
      <c r="O1087" s="57"/>
      <c r="P1087" s="57"/>
      <c r="Q1087" s="57"/>
      <c r="R1087" s="57"/>
      <c r="S1087" s="57"/>
      <c r="T1087" s="57"/>
      <c r="U1087" s="57"/>
    </row>
    <row r="1088" spans="1:21" x14ac:dyDescent="0.15">
      <c r="A1088" s="54">
        <v>9</v>
      </c>
      <c r="B1088" s="54">
        <f t="shared" ca="1" si="271"/>
        <v>0.70519187261060934</v>
      </c>
      <c r="C1088" s="54">
        <v>24</v>
      </c>
      <c r="D1088" s="54">
        <f t="shared" ca="1" si="272"/>
        <v>0.99630030848515028</v>
      </c>
      <c r="E1088" s="54">
        <v>39</v>
      </c>
      <c r="F1088" s="54">
        <f t="shared" ca="1" si="273"/>
        <v>0.88062880803102939</v>
      </c>
      <c r="G1088" s="54">
        <v>54</v>
      </c>
      <c r="H1088" s="54">
        <f t="shared" ca="1" si="274"/>
        <v>0.39703331422805244</v>
      </c>
      <c r="I1088" s="54">
        <v>69</v>
      </c>
      <c r="J1088" s="54">
        <f t="shared" ca="1" si="274"/>
        <v>0.81430186096659241</v>
      </c>
      <c r="L1088" s="57"/>
      <c r="M1088" s="57"/>
      <c r="N1088" s="57"/>
      <c r="O1088" s="57"/>
      <c r="P1088" s="57"/>
      <c r="Q1088" s="57"/>
      <c r="R1088" s="57"/>
      <c r="S1088" s="57"/>
      <c r="T1088" s="57"/>
      <c r="U1088" s="57"/>
    </row>
    <row r="1089" spans="1:21" x14ac:dyDescent="0.15">
      <c r="A1089" s="54">
        <v>10</v>
      </c>
      <c r="B1089" s="54">
        <f t="shared" ca="1" si="271"/>
        <v>0.27662434281690429</v>
      </c>
      <c r="C1089" s="54">
        <v>25</v>
      </c>
      <c r="D1089" s="54">
        <f ca="1">RAND()</f>
        <v>0.17521857301109478</v>
      </c>
      <c r="E1089" s="54">
        <v>40</v>
      </c>
      <c r="F1089" s="54">
        <f t="shared" ca="1" si="273"/>
        <v>0.10431165016581967</v>
      </c>
      <c r="G1089" s="54">
        <v>55</v>
      </c>
      <c r="H1089" s="54">
        <f t="shared" ca="1" si="274"/>
        <v>0.73069395908744494</v>
      </c>
      <c r="I1089" s="54">
        <v>70</v>
      </c>
      <c r="J1089" s="54">
        <f t="shared" ca="1" si="274"/>
        <v>9.8927190305748258E-2</v>
      </c>
      <c r="L1089" s="57"/>
      <c r="M1089" s="57"/>
      <c r="N1089" s="57"/>
      <c r="O1089" s="57"/>
      <c r="P1089" s="57"/>
      <c r="Q1089" s="57"/>
      <c r="R1089" s="57"/>
      <c r="S1089" s="57"/>
      <c r="T1089" s="57"/>
      <c r="U1089" s="57"/>
    </row>
    <row r="1090" spans="1:21" x14ac:dyDescent="0.15">
      <c r="A1090" s="54">
        <v>11</v>
      </c>
      <c r="B1090" s="54">
        <f t="shared" ca="1" si="271"/>
        <v>0.56632510164191086</v>
      </c>
      <c r="C1090" s="54">
        <v>26</v>
      </c>
      <c r="D1090" s="54">
        <f ca="1">RAND()</f>
        <v>4.3503593204780033E-2</v>
      </c>
      <c r="E1090" s="54">
        <v>41</v>
      </c>
      <c r="F1090" s="54">
        <f t="shared" ca="1" si="273"/>
        <v>0.22433608821194906</v>
      </c>
      <c r="G1090" s="54">
        <v>56</v>
      </c>
      <c r="H1090" s="54">
        <f t="shared" ca="1" si="274"/>
        <v>0.87538392333893766</v>
      </c>
      <c r="I1090" s="54">
        <v>71</v>
      </c>
      <c r="J1090" s="54">
        <f t="shared" ca="1" si="274"/>
        <v>0.56663062290407262</v>
      </c>
      <c r="L1090" s="57"/>
      <c r="M1090" s="57"/>
      <c r="N1090" s="57"/>
      <c r="O1090" s="57"/>
      <c r="P1090" s="57"/>
      <c r="Q1090" s="57"/>
      <c r="R1090" s="57"/>
      <c r="S1090" s="57"/>
      <c r="T1090" s="57"/>
      <c r="U1090" s="57"/>
    </row>
    <row r="1091" spans="1:21" x14ac:dyDescent="0.15">
      <c r="A1091" s="54">
        <v>12</v>
      </c>
      <c r="B1091" s="54">
        <f t="shared" ca="1" si="271"/>
        <v>0.31568925423721839</v>
      </c>
      <c r="C1091" s="54">
        <v>27</v>
      </c>
      <c r="D1091" s="54">
        <f ca="1">RAND()</f>
        <v>0.79492786498636447</v>
      </c>
      <c r="E1091" s="54">
        <v>42</v>
      </c>
      <c r="F1091" s="54">
        <f t="shared" ca="1" si="273"/>
        <v>0.29110335374051788</v>
      </c>
      <c r="G1091" s="54">
        <v>57</v>
      </c>
      <c r="H1091" s="54">
        <f t="shared" ca="1" si="274"/>
        <v>0.97202351511270035</v>
      </c>
      <c r="I1091" s="54">
        <v>72</v>
      </c>
      <c r="J1091" s="54">
        <f t="shared" ca="1" si="274"/>
        <v>0.44208794633093584</v>
      </c>
      <c r="L1091" s="57"/>
      <c r="M1091" s="57"/>
      <c r="N1091" s="57"/>
      <c r="O1091" s="57"/>
      <c r="P1091" s="57"/>
      <c r="Q1091" s="57"/>
      <c r="R1091" s="57"/>
      <c r="S1091" s="57"/>
      <c r="T1091" s="57"/>
      <c r="U1091" s="57"/>
    </row>
    <row r="1092" spans="1:21" x14ac:dyDescent="0.15">
      <c r="A1092" s="54">
        <v>13</v>
      </c>
      <c r="B1092" s="54">
        <f t="shared" ca="1" si="271"/>
        <v>0.49774180996891715</v>
      </c>
      <c r="C1092" s="54">
        <v>28</v>
      </c>
      <c r="D1092" s="54">
        <f t="shared" ref="D1092:D1094" ca="1" si="275">RAND()</f>
        <v>0.95081245880877008</v>
      </c>
      <c r="E1092" s="54">
        <v>43</v>
      </c>
      <c r="F1092" s="54">
        <f t="shared" ca="1" si="273"/>
        <v>0.18134444488605772</v>
      </c>
      <c r="G1092" s="54">
        <v>58</v>
      </c>
      <c r="H1092" s="54">
        <f t="shared" ca="1" si="274"/>
        <v>0.30803352231758507</v>
      </c>
      <c r="I1092" s="54">
        <v>73</v>
      </c>
      <c r="J1092" s="54">
        <f t="shared" ca="1" si="274"/>
        <v>0.93713182153428531</v>
      </c>
      <c r="L1092" s="57"/>
      <c r="M1092" s="57"/>
      <c r="N1092" s="57"/>
      <c r="O1092" s="57"/>
      <c r="P1092" s="57"/>
      <c r="Q1092" s="57"/>
      <c r="R1092" s="57"/>
      <c r="S1092" s="57"/>
      <c r="T1092" s="57"/>
      <c r="U1092" s="57"/>
    </row>
    <row r="1093" spans="1:21" x14ac:dyDescent="0.15">
      <c r="A1093" s="54">
        <v>14</v>
      </c>
      <c r="B1093" s="54">
        <f t="shared" ca="1" si="271"/>
        <v>5.3862470171211263E-2</v>
      </c>
      <c r="C1093" s="54">
        <v>29</v>
      </c>
      <c r="D1093" s="54">
        <f t="shared" ca="1" si="275"/>
        <v>0.35698247998647292</v>
      </c>
      <c r="E1093" s="54">
        <v>44</v>
      </c>
      <c r="F1093" s="54">
        <f t="shared" ca="1" si="273"/>
        <v>8.6338983356300081E-2</v>
      </c>
      <c r="G1093" s="54">
        <v>59</v>
      </c>
      <c r="H1093" s="54">
        <f t="shared" ca="1" si="274"/>
        <v>0.38582698259190873</v>
      </c>
      <c r="I1093" s="54">
        <v>74</v>
      </c>
      <c r="J1093" s="54">
        <f t="shared" ca="1" si="274"/>
        <v>0.11251044687035849</v>
      </c>
      <c r="L1093" s="57"/>
      <c r="M1093" s="57"/>
      <c r="N1093" s="57"/>
      <c r="O1093" s="57"/>
      <c r="P1093" s="57"/>
      <c r="Q1093" s="57"/>
      <c r="R1093" s="57"/>
      <c r="S1093" s="57"/>
      <c r="T1093" s="57"/>
      <c r="U1093" s="57"/>
    </row>
    <row r="1094" spans="1:21" x14ac:dyDescent="0.15">
      <c r="A1094" s="54">
        <v>15</v>
      </c>
      <c r="B1094" s="54">
        <f t="shared" ca="1" si="271"/>
        <v>0.64138410645883137</v>
      </c>
      <c r="C1094" s="54">
        <v>30</v>
      </c>
      <c r="D1094" s="54">
        <f t="shared" ca="1" si="275"/>
        <v>0.79470798889824712</v>
      </c>
      <c r="E1094" s="54">
        <v>45</v>
      </c>
      <c r="F1094" s="54">
        <f t="shared" ca="1" si="273"/>
        <v>0.65585907268751842</v>
      </c>
      <c r="G1094" s="54">
        <v>60</v>
      </c>
      <c r="H1094" s="54">
        <f t="shared" ca="1" si="274"/>
        <v>0.90549648423892171</v>
      </c>
      <c r="I1094" s="54">
        <v>75</v>
      </c>
      <c r="J1094" s="54">
        <f t="shared" ca="1" si="274"/>
        <v>0.2292288495854502</v>
      </c>
      <c r="L1094" s="57"/>
      <c r="M1094" s="57"/>
      <c r="N1094" s="57"/>
      <c r="O1094" s="57"/>
      <c r="P1094" s="57"/>
      <c r="Q1094" s="57"/>
      <c r="R1094" s="57"/>
      <c r="S1094" s="57"/>
      <c r="T1094" s="57"/>
      <c r="U1094" s="57"/>
    </row>
    <row r="1095" spans="1:21" x14ac:dyDescent="0.15">
      <c r="K1095" s="54">
        <v>55</v>
      </c>
      <c r="L1095" s="57"/>
      <c r="M1095" s="57"/>
      <c r="N1095" s="57"/>
      <c r="O1095" s="57"/>
      <c r="P1095" s="57"/>
      <c r="Q1095" s="57"/>
      <c r="R1095" s="57"/>
      <c r="S1095" s="57"/>
      <c r="T1095" s="57"/>
      <c r="U1095" s="57"/>
    </row>
    <row r="1100" spans="1:21" x14ac:dyDescent="0.15">
      <c r="A1100" s="54">
        <v>1</v>
      </c>
      <c r="B1100" s="54">
        <f t="shared" ref="B1100:B1114" ca="1" si="276">RAND()</f>
        <v>0.49177014361183291</v>
      </c>
      <c r="C1100" s="54">
        <v>16</v>
      </c>
      <c r="D1100" s="54">
        <f t="shared" ref="D1100:D1108" ca="1" si="277">RAND()</f>
        <v>9.2744695024391977E-2</v>
      </c>
      <c r="E1100" s="54">
        <v>31</v>
      </c>
      <c r="F1100" s="54">
        <f t="shared" ref="F1100:F1114" ca="1" si="278">RAND()</f>
        <v>0.89044454581907861</v>
      </c>
      <c r="G1100" s="54">
        <v>46</v>
      </c>
      <c r="H1100" s="54">
        <f t="shared" ref="H1100:J1114" ca="1" si="279">RAND()</f>
        <v>0.91952116026243313</v>
      </c>
      <c r="I1100" s="54">
        <v>61</v>
      </c>
      <c r="J1100" s="54">
        <f t="shared" ca="1" si="279"/>
        <v>0.33153033109002905</v>
      </c>
      <c r="L1100" s="57"/>
      <c r="M1100" s="57"/>
      <c r="N1100" s="57"/>
      <c r="O1100" s="57"/>
      <c r="P1100" s="57"/>
      <c r="Q1100" s="57"/>
      <c r="R1100" s="57"/>
      <c r="S1100" s="57"/>
      <c r="T1100" s="57"/>
      <c r="U1100" s="57"/>
    </row>
    <row r="1101" spans="1:21" x14ac:dyDescent="0.15">
      <c r="A1101" s="54">
        <v>2</v>
      </c>
      <c r="B1101" s="54">
        <f t="shared" ca="1" si="276"/>
        <v>0.43643331961126985</v>
      </c>
      <c r="C1101" s="54">
        <v>17</v>
      </c>
      <c r="D1101" s="54">
        <f t="shared" ca="1" si="277"/>
        <v>7.5676754357766218E-2</v>
      </c>
      <c r="E1101" s="54">
        <v>32</v>
      </c>
      <c r="F1101" s="54">
        <f t="shared" ca="1" si="278"/>
        <v>0.21500235830100034</v>
      </c>
      <c r="G1101" s="54">
        <v>47</v>
      </c>
      <c r="H1101" s="54">
        <f t="shared" ca="1" si="279"/>
        <v>0.70604253562620534</v>
      </c>
      <c r="I1101" s="54">
        <v>62</v>
      </c>
      <c r="J1101" s="54">
        <f t="shared" ca="1" si="279"/>
        <v>0.3069248814114488</v>
      </c>
      <c r="L1101" s="57"/>
      <c r="M1101" s="57"/>
      <c r="N1101" s="57"/>
      <c r="O1101" s="57"/>
      <c r="P1101" s="57"/>
      <c r="Q1101" s="57"/>
      <c r="R1101" s="57"/>
      <c r="S1101" s="57"/>
      <c r="T1101" s="57"/>
      <c r="U1101" s="57"/>
    </row>
    <row r="1102" spans="1:21" x14ac:dyDescent="0.15">
      <c r="A1102" s="54">
        <v>3</v>
      </c>
      <c r="B1102" s="54">
        <f t="shared" ca="1" si="276"/>
        <v>0.94393627254309898</v>
      </c>
      <c r="C1102" s="54">
        <v>18</v>
      </c>
      <c r="D1102" s="54">
        <f t="shared" ca="1" si="277"/>
        <v>9.9036303245058077E-3</v>
      </c>
      <c r="E1102" s="54">
        <v>33</v>
      </c>
      <c r="F1102" s="54">
        <f t="shared" ca="1" si="278"/>
        <v>0.49304115273080618</v>
      </c>
      <c r="G1102" s="54">
        <v>48</v>
      </c>
      <c r="H1102" s="54">
        <f t="shared" ca="1" si="279"/>
        <v>0.63610870495889016</v>
      </c>
      <c r="I1102" s="54">
        <v>63</v>
      </c>
      <c r="J1102" s="54">
        <f t="shared" ca="1" si="279"/>
        <v>0.92563251899743437</v>
      </c>
      <c r="L1102" s="57"/>
      <c r="M1102" s="57"/>
      <c r="N1102" s="57"/>
      <c r="O1102" s="57"/>
      <c r="P1102" s="57"/>
      <c r="Q1102" s="57"/>
      <c r="R1102" s="57"/>
      <c r="S1102" s="57"/>
      <c r="T1102" s="57"/>
      <c r="U1102" s="57"/>
    </row>
    <row r="1103" spans="1:21" x14ac:dyDescent="0.15">
      <c r="A1103" s="54">
        <v>4</v>
      </c>
      <c r="B1103" s="54">
        <f t="shared" ca="1" si="276"/>
        <v>0.56631459777647974</v>
      </c>
      <c r="C1103" s="54">
        <v>19</v>
      </c>
      <c r="D1103" s="54">
        <f t="shared" ca="1" si="277"/>
        <v>0.96589387114569436</v>
      </c>
      <c r="E1103" s="54">
        <v>34</v>
      </c>
      <c r="F1103" s="54">
        <f t="shared" ca="1" si="278"/>
        <v>0.86500066155585453</v>
      </c>
      <c r="G1103" s="54">
        <v>49</v>
      </c>
      <c r="H1103" s="54">
        <f t="shared" ca="1" si="279"/>
        <v>0.52864116200636746</v>
      </c>
      <c r="I1103" s="54">
        <v>64</v>
      </c>
      <c r="J1103" s="54">
        <f t="shared" ca="1" si="279"/>
        <v>0.11429766010591558</v>
      </c>
      <c r="L1103" s="57"/>
      <c r="M1103" s="57"/>
      <c r="N1103" s="57"/>
      <c r="O1103" s="57"/>
      <c r="P1103" s="57"/>
      <c r="Q1103" s="57"/>
      <c r="R1103" s="57"/>
      <c r="S1103" s="57"/>
      <c r="T1103" s="57"/>
      <c r="U1103" s="57"/>
    </row>
    <row r="1104" spans="1:21" x14ac:dyDescent="0.15">
      <c r="A1104" s="54">
        <v>5</v>
      </c>
      <c r="B1104" s="54">
        <f t="shared" ca="1" si="276"/>
        <v>0.48383459283200259</v>
      </c>
      <c r="C1104" s="54">
        <v>20</v>
      </c>
      <c r="D1104" s="54">
        <f t="shared" ca="1" si="277"/>
        <v>0.18669525373565687</v>
      </c>
      <c r="E1104" s="54">
        <v>35</v>
      </c>
      <c r="F1104" s="54">
        <f t="shared" ca="1" si="278"/>
        <v>0.3896537434806624</v>
      </c>
      <c r="G1104" s="54">
        <v>50</v>
      </c>
      <c r="H1104" s="54">
        <f t="shared" ca="1" si="279"/>
        <v>0.62441235967117481</v>
      </c>
      <c r="I1104" s="54">
        <v>65</v>
      </c>
      <c r="J1104" s="54">
        <f t="shared" ca="1" si="279"/>
        <v>0.34862086270485382</v>
      </c>
      <c r="L1104" s="57"/>
      <c r="M1104" s="57"/>
      <c r="N1104" s="57"/>
      <c r="O1104" s="57"/>
      <c r="P1104" s="57"/>
      <c r="Q1104" s="57"/>
      <c r="R1104" s="57"/>
      <c r="S1104" s="57"/>
      <c r="T1104" s="57"/>
      <c r="U1104" s="57"/>
    </row>
    <row r="1105" spans="1:21" x14ac:dyDescent="0.15">
      <c r="A1105" s="54">
        <v>6</v>
      </c>
      <c r="B1105" s="54">
        <f t="shared" ca="1" si="276"/>
        <v>0.93310196330177853</v>
      </c>
      <c r="C1105" s="54">
        <v>21</v>
      </c>
      <c r="D1105" s="54">
        <f t="shared" ca="1" si="277"/>
        <v>3.9661150536126843E-2</v>
      </c>
      <c r="E1105" s="54">
        <v>36</v>
      </c>
      <c r="F1105" s="54">
        <f t="shared" ca="1" si="278"/>
        <v>0.77435394746528552</v>
      </c>
      <c r="G1105" s="54">
        <v>51</v>
      </c>
      <c r="H1105" s="54">
        <f t="shared" ca="1" si="279"/>
        <v>0.58594147806246533</v>
      </c>
      <c r="I1105" s="54">
        <v>66</v>
      </c>
      <c r="J1105" s="54">
        <f t="shared" ca="1" si="279"/>
        <v>0.44522041253123679</v>
      </c>
      <c r="L1105" s="57"/>
      <c r="M1105" s="57"/>
      <c r="N1105" s="57"/>
      <c r="O1105" s="57"/>
      <c r="P1105" s="57"/>
      <c r="Q1105" s="57"/>
      <c r="R1105" s="57"/>
      <c r="S1105" s="57"/>
      <c r="T1105" s="57"/>
      <c r="U1105" s="57"/>
    </row>
    <row r="1106" spans="1:21" x14ac:dyDescent="0.15">
      <c r="A1106" s="54">
        <v>7</v>
      </c>
      <c r="B1106" s="54">
        <f t="shared" ca="1" si="276"/>
        <v>0.99562152306242435</v>
      </c>
      <c r="C1106" s="54">
        <v>22</v>
      </c>
      <c r="D1106" s="54">
        <f t="shared" ca="1" si="277"/>
        <v>7.8809500712304636E-3</v>
      </c>
      <c r="E1106" s="54">
        <v>37</v>
      </c>
      <c r="F1106" s="54">
        <f t="shared" ca="1" si="278"/>
        <v>0.35503535089032856</v>
      </c>
      <c r="G1106" s="54">
        <v>52</v>
      </c>
      <c r="H1106" s="54">
        <f t="shared" ca="1" si="279"/>
        <v>0.79146021084893703</v>
      </c>
      <c r="I1106" s="54">
        <v>67</v>
      </c>
      <c r="J1106" s="54">
        <f t="shared" ca="1" si="279"/>
        <v>0.62702991333277125</v>
      </c>
      <c r="L1106" s="57"/>
      <c r="M1106" s="57"/>
      <c r="N1106" s="57"/>
      <c r="O1106" s="57"/>
      <c r="P1106" s="57"/>
      <c r="Q1106" s="57"/>
      <c r="R1106" s="57"/>
      <c r="S1106" s="57"/>
      <c r="T1106" s="57"/>
      <c r="U1106" s="57"/>
    </row>
    <row r="1107" spans="1:21" x14ac:dyDescent="0.15">
      <c r="A1107" s="54">
        <v>8</v>
      </c>
      <c r="B1107" s="54">
        <f t="shared" ca="1" si="276"/>
        <v>0.50951762282465829</v>
      </c>
      <c r="C1107" s="54">
        <v>23</v>
      </c>
      <c r="D1107" s="54">
        <f t="shared" ca="1" si="277"/>
        <v>0.78165219502568839</v>
      </c>
      <c r="E1107" s="54">
        <v>38</v>
      </c>
      <c r="F1107" s="54">
        <f t="shared" ca="1" si="278"/>
        <v>0.77272353341020461</v>
      </c>
      <c r="G1107" s="54">
        <v>53</v>
      </c>
      <c r="H1107" s="54">
        <f t="shared" ca="1" si="279"/>
        <v>0.95298716962376939</v>
      </c>
      <c r="I1107" s="54">
        <v>68</v>
      </c>
      <c r="J1107" s="54">
        <f t="shared" ca="1" si="279"/>
        <v>0.40253032618505025</v>
      </c>
      <c r="L1107" s="57"/>
      <c r="M1107" s="57"/>
      <c r="N1107" s="57"/>
      <c r="O1107" s="57"/>
      <c r="P1107" s="57"/>
      <c r="Q1107" s="57"/>
      <c r="R1107" s="57"/>
      <c r="S1107" s="57"/>
      <c r="T1107" s="57"/>
      <c r="U1107" s="57"/>
    </row>
    <row r="1108" spans="1:21" x14ac:dyDescent="0.15">
      <c r="A1108" s="54">
        <v>9</v>
      </c>
      <c r="B1108" s="54">
        <f t="shared" ca="1" si="276"/>
        <v>0.39132142458914965</v>
      </c>
      <c r="C1108" s="54">
        <v>24</v>
      </c>
      <c r="D1108" s="54">
        <f t="shared" ca="1" si="277"/>
        <v>0.90504173587126757</v>
      </c>
      <c r="E1108" s="54">
        <v>39</v>
      </c>
      <c r="F1108" s="54">
        <f t="shared" ca="1" si="278"/>
        <v>6.5889160998497953E-2</v>
      </c>
      <c r="G1108" s="54">
        <v>54</v>
      </c>
      <c r="H1108" s="54">
        <f t="shared" ca="1" si="279"/>
        <v>0.37776217897897757</v>
      </c>
      <c r="I1108" s="54">
        <v>69</v>
      </c>
      <c r="J1108" s="54">
        <f t="shared" ca="1" si="279"/>
        <v>0.37712690485126843</v>
      </c>
      <c r="L1108" s="57"/>
      <c r="M1108" s="57"/>
      <c r="N1108" s="57"/>
      <c r="O1108" s="57"/>
      <c r="P1108" s="57"/>
      <c r="Q1108" s="57"/>
      <c r="R1108" s="57"/>
      <c r="S1108" s="57"/>
      <c r="T1108" s="57"/>
      <c r="U1108" s="57"/>
    </row>
    <row r="1109" spans="1:21" x14ac:dyDescent="0.15">
      <c r="A1109" s="54">
        <v>10</v>
      </c>
      <c r="B1109" s="54">
        <f t="shared" ca="1" si="276"/>
        <v>0.66734795722290341</v>
      </c>
      <c r="C1109" s="54">
        <v>25</v>
      </c>
      <c r="D1109" s="54">
        <f ca="1">RAND()</f>
        <v>0.84962143046745287</v>
      </c>
      <c r="E1109" s="54">
        <v>40</v>
      </c>
      <c r="F1109" s="54">
        <f t="shared" ca="1" si="278"/>
        <v>0.82296968364212342</v>
      </c>
      <c r="G1109" s="54">
        <v>55</v>
      </c>
      <c r="H1109" s="54">
        <f t="shared" ca="1" si="279"/>
        <v>0.70133514016125531</v>
      </c>
      <c r="I1109" s="54">
        <v>70</v>
      </c>
      <c r="J1109" s="54">
        <f t="shared" ca="1" si="279"/>
        <v>0.53561605791628675</v>
      </c>
      <c r="L1109" s="57"/>
      <c r="M1109" s="57"/>
      <c r="N1109" s="57"/>
      <c r="O1109" s="57"/>
      <c r="P1109" s="57"/>
      <c r="Q1109" s="57"/>
      <c r="R1109" s="57"/>
      <c r="S1109" s="57"/>
      <c r="T1109" s="57"/>
      <c r="U1109" s="57"/>
    </row>
    <row r="1110" spans="1:21" x14ac:dyDescent="0.15">
      <c r="A1110" s="54">
        <v>11</v>
      </c>
      <c r="B1110" s="54">
        <f t="shared" ca="1" si="276"/>
        <v>0.67072586328171446</v>
      </c>
      <c r="C1110" s="54">
        <v>26</v>
      </c>
      <c r="D1110" s="54">
        <f ca="1">RAND()</f>
        <v>3.2107436632678787E-2</v>
      </c>
      <c r="E1110" s="54">
        <v>41</v>
      </c>
      <c r="F1110" s="54">
        <f t="shared" ca="1" si="278"/>
        <v>0.1028234384417871</v>
      </c>
      <c r="G1110" s="54">
        <v>56</v>
      </c>
      <c r="H1110" s="54">
        <f t="shared" ca="1" si="279"/>
        <v>0.80495637626599892</v>
      </c>
      <c r="I1110" s="54">
        <v>71</v>
      </c>
      <c r="J1110" s="54">
        <f t="shared" ca="1" si="279"/>
        <v>0.40645364950346763</v>
      </c>
      <c r="L1110" s="57"/>
      <c r="M1110" s="57"/>
      <c r="N1110" s="57"/>
      <c r="O1110" s="57"/>
      <c r="P1110" s="57"/>
      <c r="Q1110" s="57"/>
      <c r="R1110" s="57"/>
      <c r="S1110" s="57"/>
      <c r="T1110" s="57"/>
      <c r="U1110" s="57"/>
    </row>
    <row r="1111" spans="1:21" x14ac:dyDescent="0.15">
      <c r="A1111" s="54">
        <v>12</v>
      </c>
      <c r="B1111" s="54">
        <f t="shared" ca="1" si="276"/>
        <v>0.48435725729279866</v>
      </c>
      <c r="C1111" s="54">
        <v>27</v>
      </c>
      <c r="D1111" s="54">
        <f ca="1">RAND()</f>
        <v>0.51056180129956596</v>
      </c>
      <c r="E1111" s="54">
        <v>42</v>
      </c>
      <c r="F1111" s="54">
        <f t="shared" ca="1" si="278"/>
        <v>0.87162752781481589</v>
      </c>
      <c r="G1111" s="54">
        <v>57</v>
      </c>
      <c r="H1111" s="54">
        <f t="shared" ca="1" si="279"/>
        <v>0.74836970658709945</v>
      </c>
      <c r="I1111" s="54">
        <v>72</v>
      </c>
      <c r="J1111" s="54">
        <f t="shared" ca="1" si="279"/>
        <v>0.30624080034939394</v>
      </c>
      <c r="L1111" s="57"/>
      <c r="M1111" s="57"/>
      <c r="N1111" s="57"/>
      <c r="O1111" s="57"/>
      <c r="P1111" s="57"/>
      <c r="Q1111" s="57"/>
      <c r="R1111" s="57"/>
      <c r="S1111" s="57"/>
      <c r="T1111" s="57"/>
      <c r="U1111" s="57"/>
    </row>
    <row r="1112" spans="1:21" x14ac:dyDescent="0.15">
      <c r="A1112" s="54">
        <v>13</v>
      </c>
      <c r="B1112" s="54">
        <f t="shared" ca="1" si="276"/>
        <v>0.47034104795433218</v>
      </c>
      <c r="C1112" s="54">
        <v>28</v>
      </c>
      <c r="D1112" s="54">
        <f t="shared" ref="D1112:D1114" ca="1" si="280">RAND()</f>
        <v>0.41904306832320404</v>
      </c>
      <c r="E1112" s="54">
        <v>43</v>
      </c>
      <c r="F1112" s="54">
        <f t="shared" ca="1" si="278"/>
        <v>0.62292369487949839</v>
      </c>
      <c r="G1112" s="54">
        <v>58</v>
      </c>
      <c r="H1112" s="54">
        <f t="shared" ca="1" si="279"/>
        <v>0.81169767110260482</v>
      </c>
      <c r="I1112" s="54">
        <v>73</v>
      </c>
      <c r="J1112" s="54">
        <f t="shared" ca="1" si="279"/>
        <v>0.40986440588358652</v>
      </c>
      <c r="L1112" s="57"/>
      <c r="M1112" s="57"/>
      <c r="N1112" s="57"/>
      <c r="O1112" s="57"/>
      <c r="P1112" s="57"/>
      <c r="Q1112" s="57"/>
      <c r="R1112" s="57"/>
      <c r="S1112" s="57"/>
      <c r="T1112" s="57"/>
      <c r="U1112" s="57"/>
    </row>
    <row r="1113" spans="1:21" x14ac:dyDescent="0.15">
      <c r="A1113" s="54">
        <v>14</v>
      </c>
      <c r="B1113" s="54">
        <f t="shared" ca="1" si="276"/>
        <v>0.82266768397784995</v>
      </c>
      <c r="C1113" s="54">
        <v>29</v>
      </c>
      <c r="D1113" s="54">
        <f t="shared" ca="1" si="280"/>
        <v>0.48650918078974492</v>
      </c>
      <c r="E1113" s="54">
        <v>44</v>
      </c>
      <c r="F1113" s="54">
        <f t="shared" ca="1" si="278"/>
        <v>2.0827389476953173E-2</v>
      </c>
      <c r="G1113" s="54">
        <v>59</v>
      </c>
      <c r="H1113" s="54">
        <f t="shared" ca="1" si="279"/>
        <v>0.43913558992246304</v>
      </c>
      <c r="I1113" s="54">
        <v>74</v>
      </c>
      <c r="J1113" s="54">
        <f t="shared" ca="1" si="279"/>
        <v>0.79961630229148173</v>
      </c>
      <c r="L1113" s="57"/>
      <c r="M1113" s="57"/>
      <c r="N1113" s="57"/>
      <c r="O1113" s="57"/>
      <c r="P1113" s="57"/>
      <c r="Q1113" s="57"/>
      <c r="R1113" s="57"/>
      <c r="S1113" s="57"/>
      <c r="T1113" s="57"/>
      <c r="U1113" s="57"/>
    </row>
    <row r="1114" spans="1:21" x14ac:dyDescent="0.15">
      <c r="A1114" s="54">
        <v>15</v>
      </c>
      <c r="B1114" s="54">
        <f t="shared" ca="1" si="276"/>
        <v>0.45882823321160693</v>
      </c>
      <c r="C1114" s="54">
        <v>30</v>
      </c>
      <c r="D1114" s="54">
        <f t="shared" ca="1" si="280"/>
        <v>0.23022698554785936</v>
      </c>
      <c r="E1114" s="54">
        <v>45</v>
      </c>
      <c r="F1114" s="54">
        <f t="shared" ca="1" si="278"/>
        <v>0.2660189657897386</v>
      </c>
      <c r="G1114" s="54">
        <v>60</v>
      </c>
      <c r="H1114" s="54">
        <f t="shared" ca="1" si="279"/>
        <v>0.56109103777730107</v>
      </c>
      <c r="I1114" s="54">
        <v>75</v>
      </c>
      <c r="J1114" s="54">
        <f t="shared" ca="1" si="279"/>
        <v>0.63088328811583538</v>
      </c>
      <c r="L1114" s="57"/>
      <c r="M1114" s="57"/>
      <c r="N1114" s="57"/>
      <c r="O1114" s="57"/>
      <c r="P1114" s="57"/>
      <c r="Q1114" s="57"/>
      <c r="R1114" s="57"/>
      <c r="S1114" s="57"/>
      <c r="T1114" s="57"/>
      <c r="U1114" s="57"/>
    </row>
    <row r="1115" spans="1:21" x14ac:dyDescent="0.15">
      <c r="K1115" s="54">
        <v>56</v>
      </c>
      <c r="L1115" s="57"/>
      <c r="M1115" s="57"/>
      <c r="N1115" s="57"/>
      <c r="O1115" s="57"/>
      <c r="P1115" s="57"/>
      <c r="Q1115" s="57"/>
      <c r="R1115" s="57"/>
      <c r="S1115" s="57"/>
      <c r="T1115" s="57"/>
      <c r="U1115" s="57"/>
    </row>
    <row r="1120" spans="1:21" x14ac:dyDescent="0.15">
      <c r="A1120" s="54">
        <v>1</v>
      </c>
      <c r="B1120" s="54">
        <f t="shared" ref="B1120:B1134" ca="1" si="281">RAND()</f>
        <v>0.45101755493602347</v>
      </c>
      <c r="C1120" s="54">
        <v>16</v>
      </c>
      <c r="D1120" s="54">
        <f t="shared" ref="D1120:D1128" ca="1" si="282">RAND()</f>
        <v>0.12802492512009545</v>
      </c>
      <c r="E1120" s="54">
        <v>31</v>
      </c>
      <c r="F1120" s="54">
        <f t="shared" ref="F1120:F1134" ca="1" si="283">RAND()</f>
        <v>0.80087840516964137</v>
      </c>
      <c r="G1120" s="54">
        <v>46</v>
      </c>
      <c r="H1120" s="54">
        <f t="shared" ref="H1120:J1134" ca="1" si="284">RAND()</f>
        <v>0.32510315463449069</v>
      </c>
      <c r="I1120" s="54">
        <v>61</v>
      </c>
      <c r="J1120" s="54">
        <f t="shared" ca="1" si="284"/>
        <v>0.61619788958823685</v>
      </c>
      <c r="L1120" s="57"/>
      <c r="M1120" s="57"/>
      <c r="N1120" s="57"/>
      <c r="O1120" s="57"/>
      <c r="P1120" s="57"/>
      <c r="Q1120" s="57"/>
      <c r="R1120" s="57"/>
      <c r="S1120" s="57"/>
      <c r="T1120" s="57"/>
      <c r="U1120" s="57"/>
    </row>
    <row r="1121" spans="1:21" x14ac:dyDescent="0.15">
      <c r="A1121" s="54">
        <v>2</v>
      </c>
      <c r="B1121" s="54">
        <f t="shared" ca="1" si="281"/>
        <v>0.42477044875542003</v>
      </c>
      <c r="C1121" s="54">
        <v>17</v>
      </c>
      <c r="D1121" s="54">
        <f t="shared" ca="1" si="282"/>
        <v>0.35346230981880966</v>
      </c>
      <c r="E1121" s="54">
        <v>32</v>
      </c>
      <c r="F1121" s="54">
        <f t="shared" ca="1" si="283"/>
        <v>0.38204521919883305</v>
      </c>
      <c r="G1121" s="54">
        <v>47</v>
      </c>
      <c r="H1121" s="54">
        <f t="shared" ca="1" si="284"/>
        <v>0.90414300209363818</v>
      </c>
      <c r="I1121" s="54">
        <v>62</v>
      </c>
      <c r="J1121" s="54">
        <f t="shared" ca="1" si="284"/>
        <v>0.22498051266992081</v>
      </c>
      <c r="L1121" s="57"/>
      <c r="M1121" s="57"/>
      <c r="N1121" s="57"/>
      <c r="O1121" s="57"/>
      <c r="P1121" s="57"/>
      <c r="Q1121" s="57"/>
      <c r="R1121" s="57"/>
      <c r="S1121" s="57"/>
      <c r="T1121" s="57"/>
      <c r="U1121" s="57"/>
    </row>
    <row r="1122" spans="1:21" x14ac:dyDescent="0.15">
      <c r="A1122" s="54">
        <v>3</v>
      </c>
      <c r="B1122" s="54">
        <f t="shared" ca="1" si="281"/>
        <v>0.29032473177024443</v>
      </c>
      <c r="C1122" s="54">
        <v>18</v>
      </c>
      <c r="D1122" s="54">
        <f t="shared" ca="1" si="282"/>
        <v>0.74139889904139467</v>
      </c>
      <c r="E1122" s="54">
        <v>33</v>
      </c>
      <c r="F1122" s="54">
        <f t="shared" ca="1" si="283"/>
        <v>0.43315920908164385</v>
      </c>
      <c r="G1122" s="54">
        <v>48</v>
      </c>
      <c r="H1122" s="54">
        <f t="shared" ca="1" si="284"/>
        <v>0.10666204826012737</v>
      </c>
      <c r="I1122" s="54">
        <v>63</v>
      </c>
      <c r="J1122" s="54">
        <f t="shared" ca="1" si="284"/>
        <v>0.28260516907876265</v>
      </c>
      <c r="L1122" s="57"/>
      <c r="M1122" s="57"/>
      <c r="N1122" s="57"/>
      <c r="O1122" s="57"/>
      <c r="P1122" s="57"/>
      <c r="Q1122" s="57"/>
      <c r="R1122" s="57"/>
      <c r="S1122" s="57"/>
      <c r="T1122" s="57"/>
      <c r="U1122" s="57"/>
    </row>
    <row r="1123" spans="1:21" x14ac:dyDescent="0.15">
      <c r="A1123" s="54">
        <v>4</v>
      </c>
      <c r="B1123" s="54">
        <f t="shared" ca="1" si="281"/>
        <v>0.56964244640033379</v>
      </c>
      <c r="C1123" s="54">
        <v>19</v>
      </c>
      <c r="D1123" s="54">
        <f t="shared" ca="1" si="282"/>
        <v>0.38190975461436572</v>
      </c>
      <c r="E1123" s="54">
        <v>34</v>
      </c>
      <c r="F1123" s="54">
        <f t="shared" ca="1" si="283"/>
        <v>0.10648231965604216</v>
      </c>
      <c r="G1123" s="54">
        <v>49</v>
      </c>
      <c r="H1123" s="54">
        <f t="shared" ca="1" si="284"/>
        <v>0.33976583309529729</v>
      </c>
      <c r="I1123" s="54">
        <v>64</v>
      </c>
      <c r="J1123" s="54">
        <f t="shared" ca="1" si="284"/>
        <v>0.9354035708169125</v>
      </c>
      <c r="L1123" s="57"/>
      <c r="M1123" s="57"/>
      <c r="N1123" s="57"/>
      <c r="O1123" s="57"/>
      <c r="P1123" s="57"/>
      <c r="Q1123" s="57"/>
      <c r="R1123" s="57"/>
      <c r="S1123" s="57"/>
      <c r="T1123" s="57"/>
      <c r="U1123" s="57"/>
    </row>
    <row r="1124" spans="1:21" x14ac:dyDescent="0.15">
      <c r="A1124" s="54">
        <v>5</v>
      </c>
      <c r="B1124" s="54">
        <f t="shared" ca="1" si="281"/>
        <v>9.9207492502894401E-2</v>
      </c>
      <c r="C1124" s="54">
        <v>20</v>
      </c>
      <c r="D1124" s="54">
        <f t="shared" ca="1" si="282"/>
        <v>0.82595901035480257</v>
      </c>
      <c r="E1124" s="54">
        <v>35</v>
      </c>
      <c r="F1124" s="54">
        <f t="shared" ca="1" si="283"/>
        <v>0.64931213135061749</v>
      </c>
      <c r="G1124" s="54">
        <v>50</v>
      </c>
      <c r="H1124" s="54">
        <f t="shared" ca="1" si="284"/>
        <v>0.65516829166703217</v>
      </c>
      <c r="I1124" s="54">
        <v>65</v>
      </c>
      <c r="J1124" s="54">
        <f t="shared" ca="1" si="284"/>
        <v>0.49559867091156673</v>
      </c>
      <c r="L1124" s="57"/>
      <c r="M1124" s="57"/>
      <c r="N1124" s="57"/>
      <c r="O1124" s="57"/>
      <c r="P1124" s="57"/>
      <c r="Q1124" s="57"/>
      <c r="R1124" s="57"/>
      <c r="S1124" s="57"/>
      <c r="T1124" s="57"/>
      <c r="U1124" s="57"/>
    </row>
    <row r="1125" spans="1:21" x14ac:dyDescent="0.15">
      <c r="A1125" s="54">
        <v>6</v>
      </c>
      <c r="B1125" s="54">
        <f t="shared" ca="1" si="281"/>
        <v>0.38172437437346585</v>
      </c>
      <c r="C1125" s="54">
        <v>21</v>
      </c>
      <c r="D1125" s="54">
        <f t="shared" ca="1" si="282"/>
        <v>0.39989328382000411</v>
      </c>
      <c r="E1125" s="54">
        <v>36</v>
      </c>
      <c r="F1125" s="54">
        <f t="shared" ca="1" si="283"/>
        <v>0.40070421822798519</v>
      </c>
      <c r="G1125" s="54">
        <v>51</v>
      </c>
      <c r="H1125" s="54">
        <f t="shared" ca="1" si="284"/>
        <v>0.5993482601199499</v>
      </c>
      <c r="I1125" s="54">
        <v>66</v>
      </c>
      <c r="J1125" s="54">
        <f t="shared" ca="1" si="284"/>
        <v>0.20015029623920766</v>
      </c>
      <c r="L1125" s="57"/>
      <c r="M1125" s="57"/>
      <c r="N1125" s="57"/>
      <c r="O1125" s="57"/>
      <c r="P1125" s="57"/>
      <c r="Q1125" s="57"/>
      <c r="R1125" s="57"/>
      <c r="S1125" s="57"/>
      <c r="T1125" s="57"/>
      <c r="U1125" s="57"/>
    </row>
    <row r="1126" spans="1:21" x14ac:dyDescent="0.15">
      <c r="A1126" s="54">
        <v>7</v>
      </c>
      <c r="B1126" s="54">
        <f t="shared" ca="1" si="281"/>
        <v>0.31507549142880387</v>
      </c>
      <c r="C1126" s="54">
        <v>22</v>
      </c>
      <c r="D1126" s="54">
        <f t="shared" ca="1" si="282"/>
        <v>0.26554449195336727</v>
      </c>
      <c r="E1126" s="54">
        <v>37</v>
      </c>
      <c r="F1126" s="54">
        <f t="shared" ca="1" si="283"/>
        <v>0.49889257380359986</v>
      </c>
      <c r="G1126" s="54">
        <v>52</v>
      </c>
      <c r="H1126" s="54">
        <f t="shared" ca="1" si="284"/>
        <v>0.66663126340449674</v>
      </c>
      <c r="I1126" s="54">
        <v>67</v>
      </c>
      <c r="J1126" s="54">
        <f t="shared" ca="1" si="284"/>
        <v>0.36640439757779131</v>
      </c>
      <c r="L1126" s="57"/>
      <c r="M1126" s="57"/>
      <c r="N1126" s="57"/>
      <c r="O1126" s="57"/>
      <c r="P1126" s="57"/>
      <c r="Q1126" s="57"/>
      <c r="R1126" s="57"/>
      <c r="S1126" s="57"/>
      <c r="T1126" s="57"/>
      <c r="U1126" s="57"/>
    </row>
    <row r="1127" spans="1:21" x14ac:dyDescent="0.15">
      <c r="A1127" s="54">
        <v>8</v>
      </c>
      <c r="B1127" s="54">
        <f t="shared" ca="1" si="281"/>
        <v>2.5985857726950612E-2</v>
      </c>
      <c r="C1127" s="54">
        <v>23</v>
      </c>
      <c r="D1127" s="54">
        <f t="shared" ca="1" si="282"/>
        <v>0.86439314055482031</v>
      </c>
      <c r="E1127" s="54">
        <v>38</v>
      </c>
      <c r="F1127" s="54">
        <f t="shared" ca="1" si="283"/>
        <v>0.28602969860071414</v>
      </c>
      <c r="G1127" s="54">
        <v>53</v>
      </c>
      <c r="H1127" s="54">
        <f t="shared" ca="1" si="284"/>
        <v>0.64706048853766751</v>
      </c>
      <c r="I1127" s="54">
        <v>68</v>
      </c>
      <c r="J1127" s="54">
        <f t="shared" ca="1" si="284"/>
        <v>0.94405588741590707</v>
      </c>
      <c r="L1127" s="57"/>
      <c r="M1127" s="57"/>
      <c r="N1127" s="57"/>
      <c r="O1127" s="57"/>
      <c r="P1127" s="57"/>
      <c r="Q1127" s="57"/>
      <c r="R1127" s="57"/>
      <c r="S1127" s="57"/>
      <c r="T1127" s="57"/>
      <c r="U1127" s="57"/>
    </row>
    <row r="1128" spans="1:21" x14ac:dyDescent="0.15">
      <c r="A1128" s="54">
        <v>9</v>
      </c>
      <c r="B1128" s="54">
        <f t="shared" ca="1" si="281"/>
        <v>0.30291598355672689</v>
      </c>
      <c r="C1128" s="54">
        <v>24</v>
      </c>
      <c r="D1128" s="54">
        <f t="shared" ca="1" si="282"/>
        <v>0.32477290361185496</v>
      </c>
      <c r="E1128" s="54">
        <v>39</v>
      </c>
      <c r="F1128" s="54">
        <f t="shared" ca="1" si="283"/>
        <v>0.49165875420769334</v>
      </c>
      <c r="G1128" s="54">
        <v>54</v>
      </c>
      <c r="H1128" s="54">
        <f t="shared" ca="1" si="284"/>
        <v>0.11117283593116933</v>
      </c>
      <c r="I1128" s="54">
        <v>69</v>
      </c>
      <c r="J1128" s="54">
        <f t="shared" ca="1" si="284"/>
        <v>0.85883528193020231</v>
      </c>
      <c r="L1128" s="57"/>
      <c r="M1128" s="57"/>
      <c r="N1128" s="57"/>
      <c r="O1128" s="57"/>
      <c r="P1128" s="57"/>
      <c r="Q1128" s="57"/>
      <c r="R1128" s="57"/>
      <c r="S1128" s="57"/>
      <c r="T1128" s="57"/>
      <c r="U1128" s="57"/>
    </row>
    <row r="1129" spans="1:21" x14ac:dyDescent="0.15">
      <c r="A1129" s="54">
        <v>10</v>
      </c>
      <c r="B1129" s="54">
        <f t="shared" ca="1" si="281"/>
        <v>0.36450837557338323</v>
      </c>
      <c r="C1129" s="54">
        <v>25</v>
      </c>
      <c r="D1129" s="54">
        <f ca="1">RAND()</f>
        <v>0.34759044471051237</v>
      </c>
      <c r="E1129" s="54">
        <v>40</v>
      </c>
      <c r="F1129" s="54">
        <f t="shared" ca="1" si="283"/>
        <v>0.17257622458509614</v>
      </c>
      <c r="G1129" s="54">
        <v>55</v>
      </c>
      <c r="H1129" s="54">
        <f t="shared" ca="1" si="284"/>
        <v>0.38813247829114583</v>
      </c>
      <c r="I1129" s="54">
        <v>70</v>
      </c>
      <c r="J1129" s="54">
        <f t="shared" ca="1" si="284"/>
        <v>0.56132448318269734</v>
      </c>
      <c r="L1129" s="57"/>
      <c r="M1129" s="57"/>
      <c r="N1129" s="57"/>
      <c r="O1129" s="57"/>
      <c r="P1129" s="57"/>
      <c r="Q1129" s="57"/>
      <c r="R1129" s="57"/>
      <c r="S1129" s="57"/>
      <c r="T1129" s="57"/>
      <c r="U1129" s="57"/>
    </row>
    <row r="1130" spans="1:21" x14ac:dyDescent="0.15">
      <c r="A1130" s="54">
        <v>11</v>
      </c>
      <c r="B1130" s="54">
        <f t="shared" ca="1" si="281"/>
        <v>0.40811442760330818</v>
      </c>
      <c r="C1130" s="54">
        <v>26</v>
      </c>
      <c r="D1130" s="54">
        <f ca="1">RAND()</f>
        <v>0.35573587497282277</v>
      </c>
      <c r="E1130" s="54">
        <v>41</v>
      </c>
      <c r="F1130" s="54">
        <f t="shared" ca="1" si="283"/>
        <v>0.19759664827780266</v>
      </c>
      <c r="G1130" s="54">
        <v>56</v>
      </c>
      <c r="H1130" s="54">
        <f t="shared" ca="1" si="284"/>
        <v>0.42982991862695619</v>
      </c>
      <c r="I1130" s="54">
        <v>71</v>
      </c>
      <c r="J1130" s="54">
        <f t="shared" ca="1" si="284"/>
        <v>0.29123053488199213</v>
      </c>
      <c r="L1130" s="57"/>
      <c r="M1130" s="57"/>
      <c r="N1130" s="57"/>
      <c r="O1130" s="57"/>
      <c r="P1130" s="57"/>
      <c r="Q1130" s="57"/>
      <c r="R1130" s="57"/>
      <c r="S1130" s="57"/>
      <c r="T1130" s="57"/>
      <c r="U1130" s="57"/>
    </row>
    <row r="1131" spans="1:21" x14ac:dyDescent="0.15">
      <c r="A1131" s="54">
        <v>12</v>
      </c>
      <c r="B1131" s="54">
        <f t="shared" ca="1" si="281"/>
        <v>0.73524786682407628</v>
      </c>
      <c r="C1131" s="54">
        <v>27</v>
      </c>
      <c r="D1131" s="54">
        <f ca="1">RAND()</f>
        <v>0.57504843702918207</v>
      </c>
      <c r="E1131" s="54">
        <v>42</v>
      </c>
      <c r="F1131" s="54">
        <f t="shared" ca="1" si="283"/>
        <v>0.5028659635419308</v>
      </c>
      <c r="G1131" s="54">
        <v>57</v>
      </c>
      <c r="H1131" s="54">
        <f t="shared" ca="1" si="284"/>
        <v>0.81634024754706924</v>
      </c>
      <c r="I1131" s="54">
        <v>72</v>
      </c>
      <c r="J1131" s="54">
        <f t="shared" ca="1" si="284"/>
        <v>0.94770852173809594</v>
      </c>
      <c r="L1131" s="57"/>
      <c r="M1131" s="57"/>
      <c r="N1131" s="57"/>
      <c r="O1131" s="57"/>
      <c r="P1131" s="57"/>
      <c r="Q1131" s="57"/>
      <c r="R1131" s="57"/>
      <c r="S1131" s="57"/>
      <c r="T1131" s="57"/>
      <c r="U1131" s="57"/>
    </row>
    <row r="1132" spans="1:21" x14ac:dyDescent="0.15">
      <c r="A1132" s="54">
        <v>13</v>
      </c>
      <c r="B1132" s="54">
        <f t="shared" ca="1" si="281"/>
        <v>0.47301221957825679</v>
      </c>
      <c r="C1132" s="54">
        <v>28</v>
      </c>
      <c r="D1132" s="54">
        <f t="shared" ref="D1132:D1134" ca="1" si="285">RAND()</f>
        <v>0.67598157692432648</v>
      </c>
      <c r="E1132" s="54">
        <v>43</v>
      </c>
      <c r="F1132" s="54">
        <f t="shared" ca="1" si="283"/>
        <v>0.82303239227603531</v>
      </c>
      <c r="G1132" s="54">
        <v>58</v>
      </c>
      <c r="H1132" s="54">
        <f t="shared" ca="1" si="284"/>
        <v>0.18500023064619608</v>
      </c>
      <c r="I1132" s="54">
        <v>73</v>
      </c>
      <c r="J1132" s="54">
        <f t="shared" ca="1" si="284"/>
        <v>0.45463623006671194</v>
      </c>
      <c r="L1132" s="57"/>
      <c r="M1132" s="57"/>
      <c r="N1132" s="57"/>
      <c r="O1132" s="57"/>
      <c r="P1132" s="57"/>
      <c r="Q1132" s="57"/>
      <c r="R1132" s="57"/>
      <c r="S1132" s="57"/>
      <c r="T1132" s="57"/>
      <c r="U1132" s="57"/>
    </row>
    <row r="1133" spans="1:21" x14ac:dyDescent="0.15">
      <c r="A1133" s="54">
        <v>14</v>
      </c>
      <c r="B1133" s="54">
        <f t="shared" ca="1" si="281"/>
        <v>4.4230786392423282E-2</v>
      </c>
      <c r="C1133" s="54">
        <v>29</v>
      </c>
      <c r="D1133" s="54">
        <f t="shared" ca="1" si="285"/>
        <v>0.36614529006883945</v>
      </c>
      <c r="E1133" s="54">
        <v>44</v>
      </c>
      <c r="F1133" s="54">
        <f t="shared" ca="1" si="283"/>
        <v>0.39929758611346877</v>
      </c>
      <c r="G1133" s="54">
        <v>59</v>
      </c>
      <c r="H1133" s="54">
        <f t="shared" ca="1" si="284"/>
        <v>0.89730720900093131</v>
      </c>
      <c r="I1133" s="54">
        <v>74</v>
      </c>
      <c r="J1133" s="54">
        <f t="shared" ca="1" si="284"/>
        <v>0.6759475756823311</v>
      </c>
      <c r="L1133" s="57"/>
      <c r="M1133" s="57"/>
      <c r="N1133" s="57"/>
      <c r="O1133" s="57"/>
      <c r="P1133" s="57"/>
      <c r="Q1133" s="57"/>
      <c r="R1133" s="57"/>
      <c r="S1133" s="57"/>
      <c r="T1133" s="57"/>
      <c r="U1133" s="57"/>
    </row>
    <row r="1134" spans="1:21" x14ac:dyDescent="0.15">
      <c r="A1134" s="54">
        <v>15</v>
      </c>
      <c r="B1134" s="54">
        <f t="shared" ca="1" si="281"/>
        <v>0.76104415719062846</v>
      </c>
      <c r="C1134" s="54">
        <v>30</v>
      </c>
      <c r="D1134" s="54">
        <f t="shared" ca="1" si="285"/>
        <v>0.9585351851878966</v>
      </c>
      <c r="E1134" s="54">
        <v>45</v>
      </c>
      <c r="F1134" s="54">
        <f t="shared" ca="1" si="283"/>
        <v>0.16298543493916318</v>
      </c>
      <c r="G1134" s="54">
        <v>60</v>
      </c>
      <c r="H1134" s="54">
        <f t="shared" ca="1" si="284"/>
        <v>0.54670611498770771</v>
      </c>
      <c r="I1134" s="54">
        <v>75</v>
      </c>
      <c r="J1134" s="54">
        <f t="shared" ca="1" si="284"/>
        <v>0.76999090719914509</v>
      </c>
      <c r="L1134" s="57"/>
      <c r="M1134" s="57"/>
      <c r="N1134" s="57"/>
      <c r="O1134" s="57"/>
      <c r="P1134" s="57"/>
      <c r="Q1134" s="57"/>
      <c r="R1134" s="57"/>
      <c r="S1134" s="57"/>
      <c r="T1134" s="57"/>
      <c r="U1134" s="57"/>
    </row>
    <row r="1135" spans="1:21" x14ac:dyDescent="0.15">
      <c r="K1135" s="54">
        <v>57</v>
      </c>
      <c r="L1135" s="57"/>
      <c r="M1135" s="57"/>
      <c r="N1135" s="57"/>
      <c r="O1135" s="57"/>
      <c r="P1135" s="57"/>
      <c r="Q1135" s="57"/>
      <c r="R1135" s="57"/>
      <c r="S1135" s="57"/>
      <c r="T1135" s="57"/>
      <c r="U1135" s="57"/>
    </row>
    <row r="1140" spans="1:21" x14ac:dyDescent="0.15">
      <c r="A1140" s="54">
        <v>1</v>
      </c>
      <c r="B1140" s="54">
        <f t="shared" ref="B1140:B1154" ca="1" si="286">RAND()</f>
        <v>0.98946681735923803</v>
      </c>
      <c r="C1140" s="54">
        <v>16</v>
      </c>
      <c r="D1140" s="54">
        <f t="shared" ref="D1140:D1148" ca="1" si="287">RAND()</f>
        <v>0.51033690840369805</v>
      </c>
      <c r="E1140" s="54">
        <v>31</v>
      </c>
      <c r="F1140" s="54">
        <f t="shared" ref="F1140:F1154" ca="1" si="288">RAND()</f>
        <v>0.79271271386732145</v>
      </c>
      <c r="G1140" s="54">
        <v>46</v>
      </c>
      <c r="H1140" s="54">
        <f t="shared" ref="H1140:J1154" ca="1" si="289">RAND()</f>
        <v>0.44702175885429796</v>
      </c>
      <c r="I1140" s="54">
        <v>61</v>
      </c>
      <c r="J1140" s="54">
        <f t="shared" ca="1" si="289"/>
        <v>0.70407077977634513</v>
      </c>
      <c r="K1140" s="57"/>
      <c r="L1140" s="57"/>
      <c r="M1140" s="57"/>
      <c r="N1140" s="57"/>
      <c r="O1140" s="57"/>
      <c r="P1140" s="57"/>
      <c r="Q1140" s="57"/>
      <c r="R1140" s="57"/>
      <c r="S1140" s="57"/>
      <c r="T1140" s="57"/>
      <c r="U1140" s="57"/>
    </row>
    <row r="1141" spans="1:21" x14ac:dyDescent="0.15">
      <c r="A1141" s="54">
        <v>2</v>
      </c>
      <c r="B1141" s="54">
        <f t="shared" ca="1" si="286"/>
        <v>0.39501634771162053</v>
      </c>
      <c r="C1141" s="54">
        <v>17</v>
      </c>
      <c r="D1141" s="54">
        <f t="shared" ca="1" si="287"/>
        <v>0.74268608588003349</v>
      </c>
      <c r="E1141" s="54">
        <v>32</v>
      </c>
      <c r="F1141" s="54">
        <f t="shared" ca="1" si="288"/>
        <v>3.6595031823730362E-2</v>
      </c>
      <c r="G1141" s="54">
        <v>47</v>
      </c>
      <c r="H1141" s="54">
        <f t="shared" ca="1" si="289"/>
        <v>0.17490566233006133</v>
      </c>
      <c r="I1141" s="54">
        <v>62</v>
      </c>
      <c r="J1141" s="54">
        <f t="shared" ca="1" si="289"/>
        <v>0.87082484975397656</v>
      </c>
      <c r="K1141" s="57"/>
      <c r="L1141" s="57"/>
      <c r="M1141" s="57"/>
      <c r="N1141" s="57"/>
      <c r="O1141" s="57"/>
      <c r="P1141" s="57"/>
      <c r="Q1141" s="57"/>
      <c r="R1141" s="57"/>
      <c r="S1141" s="57"/>
      <c r="T1141" s="57"/>
      <c r="U1141" s="57"/>
    </row>
    <row r="1142" spans="1:21" x14ac:dyDescent="0.15">
      <c r="A1142" s="54">
        <v>3</v>
      </c>
      <c r="B1142" s="54">
        <f t="shared" ca="1" si="286"/>
        <v>0.9472621444570074</v>
      </c>
      <c r="C1142" s="54">
        <v>18</v>
      </c>
      <c r="D1142" s="54">
        <f t="shared" ca="1" si="287"/>
        <v>0.8178416571629028</v>
      </c>
      <c r="E1142" s="54">
        <v>33</v>
      </c>
      <c r="F1142" s="54">
        <f t="shared" ca="1" si="288"/>
        <v>0.77728022314883827</v>
      </c>
      <c r="G1142" s="54">
        <v>48</v>
      </c>
      <c r="H1142" s="54">
        <f t="shared" ca="1" si="289"/>
        <v>0.53947400002549595</v>
      </c>
      <c r="I1142" s="54">
        <v>63</v>
      </c>
      <c r="J1142" s="54">
        <f t="shared" ca="1" si="289"/>
        <v>0.51184759291849391</v>
      </c>
      <c r="K1142" s="57"/>
      <c r="L1142" s="57"/>
      <c r="M1142" s="57"/>
      <c r="N1142" s="57"/>
      <c r="O1142" s="57"/>
      <c r="P1142" s="57"/>
      <c r="Q1142" s="57"/>
      <c r="R1142" s="57"/>
      <c r="S1142" s="57"/>
      <c r="T1142" s="57"/>
      <c r="U1142" s="57"/>
    </row>
    <row r="1143" spans="1:21" x14ac:dyDescent="0.15">
      <c r="A1143" s="54">
        <v>4</v>
      </c>
      <c r="B1143" s="54">
        <f t="shared" ca="1" si="286"/>
        <v>0.78738074909902023</v>
      </c>
      <c r="C1143" s="54">
        <v>19</v>
      </c>
      <c r="D1143" s="54">
        <f t="shared" ca="1" si="287"/>
        <v>0.65656726364996965</v>
      </c>
      <c r="E1143" s="54">
        <v>34</v>
      </c>
      <c r="F1143" s="54">
        <f t="shared" ca="1" si="288"/>
        <v>0.34466514208826471</v>
      </c>
      <c r="G1143" s="54">
        <v>49</v>
      </c>
      <c r="H1143" s="54">
        <f t="shared" ca="1" si="289"/>
        <v>0.72921281646812108</v>
      </c>
      <c r="I1143" s="54">
        <v>64</v>
      </c>
      <c r="J1143" s="54">
        <f t="shared" ca="1" si="289"/>
        <v>0.60135003489120609</v>
      </c>
      <c r="K1143" s="57"/>
      <c r="L1143" s="57"/>
      <c r="M1143" s="57"/>
      <c r="N1143" s="57"/>
      <c r="O1143" s="57"/>
      <c r="P1143" s="57"/>
      <c r="Q1143" s="57"/>
      <c r="R1143" s="57"/>
      <c r="S1143" s="57"/>
      <c r="T1143" s="57"/>
      <c r="U1143" s="57"/>
    </row>
    <row r="1144" spans="1:21" x14ac:dyDescent="0.15">
      <c r="A1144" s="54">
        <v>5</v>
      </c>
      <c r="B1144" s="54">
        <f t="shared" ca="1" si="286"/>
        <v>0.10470613397466555</v>
      </c>
      <c r="C1144" s="54">
        <v>20</v>
      </c>
      <c r="D1144" s="54">
        <f t="shared" ca="1" si="287"/>
        <v>8.412663281290611E-2</v>
      </c>
      <c r="E1144" s="54">
        <v>35</v>
      </c>
      <c r="F1144" s="54">
        <f t="shared" ca="1" si="288"/>
        <v>7.1597231367166669E-2</v>
      </c>
      <c r="G1144" s="54">
        <v>50</v>
      </c>
      <c r="H1144" s="54">
        <f t="shared" ca="1" si="289"/>
        <v>0.26331633455643189</v>
      </c>
      <c r="I1144" s="54">
        <v>65</v>
      </c>
      <c r="J1144" s="54">
        <f t="shared" ca="1" si="289"/>
        <v>9.7691904691247111E-2</v>
      </c>
      <c r="K1144" s="57"/>
      <c r="L1144" s="57"/>
      <c r="M1144" s="57"/>
      <c r="N1144" s="57"/>
      <c r="O1144" s="57"/>
      <c r="P1144" s="57"/>
      <c r="Q1144" s="57"/>
      <c r="R1144" s="57"/>
      <c r="S1144" s="57"/>
      <c r="T1144" s="57"/>
      <c r="U1144" s="57"/>
    </row>
    <row r="1145" spans="1:21" x14ac:dyDescent="0.15">
      <c r="A1145" s="54">
        <v>6</v>
      </c>
      <c r="B1145" s="54">
        <f t="shared" ca="1" si="286"/>
        <v>0.76788904970516292</v>
      </c>
      <c r="C1145" s="54">
        <v>21</v>
      </c>
      <c r="D1145" s="54">
        <f t="shared" ca="1" si="287"/>
        <v>0.51713259098170128</v>
      </c>
      <c r="E1145" s="54">
        <v>36</v>
      </c>
      <c r="F1145" s="54">
        <f t="shared" ca="1" si="288"/>
        <v>0.67923646330704213</v>
      </c>
      <c r="G1145" s="54">
        <v>51</v>
      </c>
      <c r="H1145" s="54">
        <f t="shared" ca="1" si="289"/>
        <v>0.76575018067001044</v>
      </c>
      <c r="I1145" s="54">
        <v>66</v>
      </c>
      <c r="J1145" s="54">
        <f t="shared" ca="1" si="289"/>
        <v>0.83400802316690392</v>
      </c>
      <c r="K1145" s="57"/>
      <c r="L1145" s="57"/>
      <c r="M1145" s="57"/>
      <c r="N1145" s="57"/>
      <c r="O1145" s="57"/>
      <c r="P1145" s="57"/>
      <c r="Q1145" s="57"/>
      <c r="R1145" s="57"/>
      <c r="S1145" s="57"/>
      <c r="T1145" s="57"/>
      <c r="U1145" s="57"/>
    </row>
    <row r="1146" spans="1:21" x14ac:dyDescent="0.15">
      <c r="A1146" s="54">
        <v>7</v>
      </c>
      <c r="B1146" s="54">
        <f t="shared" ca="1" si="286"/>
        <v>4.0776529092493741E-2</v>
      </c>
      <c r="C1146" s="54">
        <v>22</v>
      </c>
      <c r="D1146" s="54">
        <f t="shared" ca="1" si="287"/>
        <v>0.44729039429312234</v>
      </c>
      <c r="E1146" s="54">
        <v>37</v>
      </c>
      <c r="F1146" s="54">
        <f t="shared" ca="1" si="288"/>
        <v>7.3267978052831029E-2</v>
      </c>
      <c r="G1146" s="54">
        <v>52</v>
      </c>
      <c r="H1146" s="54">
        <f t="shared" ca="1" si="289"/>
        <v>0.27156645353463826</v>
      </c>
      <c r="I1146" s="54">
        <v>67</v>
      </c>
      <c r="J1146" s="54">
        <f t="shared" ca="1" si="289"/>
        <v>0.92809294524617858</v>
      </c>
      <c r="K1146" s="57"/>
      <c r="L1146" s="57"/>
      <c r="M1146" s="57"/>
      <c r="N1146" s="57"/>
      <c r="O1146" s="57"/>
      <c r="P1146" s="57"/>
      <c r="Q1146" s="57"/>
      <c r="R1146" s="57"/>
      <c r="S1146" s="57"/>
      <c r="T1146" s="57"/>
      <c r="U1146" s="57"/>
    </row>
    <row r="1147" spans="1:21" x14ac:dyDescent="0.15">
      <c r="A1147" s="54">
        <v>8</v>
      </c>
      <c r="B1147" s="54">
        <f t="shared" ca="1" si="286"/>
        <v>0.19892506543321875</v>
      </c>
      <c r="C1147" s="54">
        <v>23</v>
      </c>
      <c r="D1147" s="54">
        <f t="shared" ca="1" si="287"/>
        <v>0.80834166180091738</v>
      </c>
      <c r="E1147" s="54">
        <v>38</v>
      </c>
      <c r="F1147" s="54">
        <f t="shared" ca="1" si="288"/>
        <v>0.30451020464000544</v>
      </c>
      <c r="G1147" s="54">
        <v>53</v>
      </c>
      <c r="H1147" s="54">
        <f t="shared" ca="1" si="289"/>
        <v>1.9978516019029557E-2</v>
      </c>
      <c r="I1147" s="54">
        <v>68</v>
      </c>
      <c r="J1147" s="54">
        <f t="shared" ca="1" si="289"/>
        <v>0.94531090659226835</v>
      </c>
      <c r="K1147" s="57"/>
      <c r="L1147" s="57"/>
      <c r="M1147" s="57"/>
      <c r="N1147" s="57"/>
      <c r="O1147" s="57"/>
      <c r="P1147" s="57"/>
      <c r="Q1147" s="57"/>
      <c r="R1147" s="57"/>
      <c r="S1147" s="57"/>
      <c r="T1147" s="57"/>
      <c r="U1147" s="57"/>
    </row>
    <row r="1148" spans="1:21" x14ac:dyDescent="0.15">
      <c r="A1148" s="54">
        <v>9</v>
      </c>
      <c r="B1148" s="54">
        <f t="shared" ca="1" si="286"/>
        <v>0.27472803736880147</v>
      </c>
      <c r="C1148" s="54">
        <v>24</v>
      </c>
      <c r="D1148" s="54">
        <f t="shared" ca="1" si="287"/>
        <v>0.60967030953695522</v>
      </c>
      <c r="E1148" s="54">
        <v>39</v>
      </c>
      <c r="F1148" s="54">
        <f t="shared" ca="1" si="288"/>
        <v>0.97702126550832546</v>
      </c>
      <c r="G1148" s="54">
        <v>54</v>
      </c>
      <c r="H1148" s="54">
        <f t="shared" ca="1" si="289"/>
        <v>0.23870097926083778</v>
      </c>
      <c r="I1148" s="54">
        <v>69</v>
      </c>
      <c r="J1148" s="54">
        <f t="shared" ca="1" si="289"/>
        <v>0.93129594209787459</v>
      </c>
      <c r="K1148" s="57"/>
      <c r="L1148" s="57"/>
      <c r="M1148" s="57"/>
      <c r="N1148" s="57"/>
      <c r="O1148" s="57"/>
      <c r="P1148" s="57"/>
      <c r="Q1148" s="57"/>
      <c r="R1148" s="57"/>
      <c r="S1148" s="57"/>
      <c r="T1148" s="57"/>
      <c r="U1148" s="57"/>
    </row>
    <row r="1149" spans="1:21" x14ac:dyDescent="0.15">
      <c r="A1149" s="54">
        <v>10</v>
      </c>
      <c r="B1149" s="54">
        <f t="shared" ca="1" si="286"/>
        <v>0.20560987487390692</v>
      </c>
      <c r="C1149" s="54">
        <v>25</v>
      </c>
      <c r="D1149" s="54">
        <f ca="1">RAND()</f>
        <v>0.51362209611651233</v>
      </c>
      <c r="E1149" s="54">
        <v>40</v>
      </c>
      <c r="F1149" s="54">
        <f t="shared" ca="1" si="288"/>
        <v>0.76821244303362546</v>
      </c>
      <c r="G1149" s="54">
        <v>55</v>
      </c>
      <c r="H1149" s="54">
        <f t="shared" ca="1" si="289"/>
        <v>0.67285052729081152</v>
      </c>
      <c r="I1149" s="54">
        <v>70</v>
      </c>
      <c r="J1149" s="54">
        <f t="shared" ca="1" si="289"/>
        <v>0.33386042098039082</v>
      </c>
      <c r="K1149" s="57"/>
      <c r="L1149" s="57"/>
      <c r="M1149" s="57"/>
      <c r="N1149" s="57"/>
      <c r="O1149" s="57"/>
      <c r="P1149" s="57"/>
      <c r="Q1149" s="57"/>
      <c r="R1149" s="57"/>
      <c r="S1149" s="57"/>
      <c r="T1149" s="57"/>
      <c r="U1149" s="57"/>
    </row>
    <row r="1150" spans="1:21" x14ac:dyDescent="0.15">
      <c r="A1150" s="54">
        <v>11</v>
      </c>
      <c r="B1150" s="54">
        <f t="shared" ca="1" si="286"/>
        <v>0.70233616996864179</v>
      </c>
      <c r="C1150" s="54">
        <v>26</v>
      </c>
      <c r="D1150" s="54">
        <f ca="1">RAND()</f>
        <v>0.48022957899346785</v>
      </c>
      <c r="E1150" s="54">
        <v>41</v>
      </c>
      <c r="F1150" s="54">
        <f t="shared" ca="1" si="288"/>
        <v>0.63659943781851858</v>
      </c>
      <c r="G1150" s="54">
        <v>56</v>
      </c>
      <c r="H1150" s="54">
        <f t="shared" ca="1" si="289"/>
        <v>0.72671764866081678</v>
      </c>
      <c r="I1150" s="54">
        <v>71</v>
      </c>
      <c r="J1150" s="54">
        <f t="shared" ca="1" si="289"/>
        <v>0.27122631825327148</v>
      </c>
      <c r="K1150" s="57"/>
      <c r="L1150" s="57"/>
      <c r="M1150" s="57"/>
      <c r="N1150" s="57"/>
      <c r="O1150" s="57"/>
      <c r="P1150" s="57"/>
      <c r="Q1150" s="57"/>
      <c r="R1150" s="57"/>
      <c r="S1150" s="57"/>
      <c r="T1150" s="57"/>
      <c r="U1150" s="57"/>
    </row>
    <row r="1151" spans="1:21" x14ac:dyDescent="0.15">
      <c r="A1151" s="54">
        <v>12</v>
      </c>
      <c r="B1151" s="54">
        <f t="shared" ca="1" si="286"/>
        <v>0.52152660253552452</v>
      </c>
      <c r="C1151" s="54">
        <v>27</v>
      </c>
      <c r="D1151" s="54">
        <f ca="1">RAND()</f>
        <v>0.1824943614687663</v>
      </c>
      <c r="E1151" s="54">
        <v>42</v>
      </c>
      <c r="F1151" s="54">
        <f t="shared" ca="1" si="288"/>
        <v>0.71751933339941543</v>
      </c>
      <c r="G1151" s="54">
        <v>57</v>
      </c>
      <c r="H1151" s="54">
        <f t="shared" ca="1" si="289"/>
        <v>0.80612402958906282</v>
      </c>
      <c r="I1151" s="54">
        <v>72</v>
      </c>
      <c r="J1151" s="54">
        <f t="shared" ca="1" si="289"/>
        <v>0.69427058442780132</v>
      </c>
      <c r="K1151" s="57"/>
      <c r="L1151" s="57"/>
      <c r="M1151" s="57"/>
      <c r="N1151" s="57"/>
      <c r="O1151" s="57"/>
      <c r="P1151" s="57"/>
      <c r="Q1151" s="57"/>
      <c r="R1151" s="57"/>
      <c r="S1151" s="57"/>
      <c r="T1151" s="57"/>
      <c r="U1151" s="57"/>
    </row>
    <row r="1152" spans="1:21" x14ac:dyDescent="0.15">
      <c r="A1152" s="54">
        <v>13</v>
      </c>
      <c r="B1152" s="54">
        <f t="shared" ca="1" si="286"/>
        <v>0.23888038197389483</v>
      </c>
      <c r="C1152" s="54">
        <v>28</v>
      </c>
      <c r="D1152" s="54">
        <f t="shared" ref="D1152:D1154" ca="1" si="290">RAND()</f>
        <v>0.36226985871227457</v>
      </c>
      <c r="E1152" s="54">
        <v>43</v>
      </c>
      <c r="F1152" s="54">
        <f t="shared" ca="1" si="288"/>
        <v>0.39540465041624573</v>
      </c>
      <c r="G1152" s="54">
        <v>58</v>
      </c>
      <c r="H1152" s="54">
        <f t="shared" ca="1" si="289"/>
        <v>0.41992518127079592</v>
      </c>
      <c r="I1152" s="54">
        <v>73</v>
      </c>
      <c r="J1152" s="54">
        <f t="shared" ca="1" si="289"/>
        <v>0.86393978763481627</v>
      </c>
      <c r="K1152" s="57"/>
      <c r="L1152" s="57"/>
      <c r="M1152" s="57"/>
      <c r="N1152" s="57"/>
      <c r="O1152" s="57"/>
      <c r="P1152" s="57"/>
      <c r="Q1152" s="57"/>
      <c r="R1152" s="57"/>
      <c r="S1152" s="57"/>
      <c r="T1152" s="57"/>
      <c r="U1152" s="57"/>
    </row>
    <row r="1153" spans="1:21" x14ac:dyDescent="0.15">
      <c r="A1153" s="54">
        <v>14</v>
      </c>
      <c r="B1153" s="54">
        <f t="shared" ca="1" si="286"/>
        <v>0.937777814952513</v>
      </c>
      <c r="C1153" s="54">
        <v>29</v>
      </c>
      <c r="D1153" s="54">
        <f t="shared" ca="1" si="290"/>
        <v>0.41173994685185067</v>
      </c>
      <c r="E1153" s="54">
        <v>44</v>
      </c>
      <c r="F1153" s="54">
        <f t="shared" ca="1" si="288"/>
        <v>0.27738403389354815</v>
      </c>
      <c r="G1153" s="54">
        <v>59</v>
      </c>
      <c r="H1153" s="54">
        <f t="shared" ca="1" si="289"/>
        <v>0.28689453645343033</v>
      </c>
      <c r="I1153" s="54">
        <v>74</v>
      </c>
      <c r="J1153" s="54">
        <f t="shared" ca="1" si="289"/>
        <v>0.93864068826571423</v>
      </c>
      <c r="L1153" s="57"/>
      <c r="M1153" s="57"/>
      <c r="N1153" s="57"/>
      <c r="O1153" s="57"/>
      <c r="P1153" s="57"/>
      <c r="Q1153" s="57"/>
      <c r="R1153" s="57"/>
      <c r="S1153" s="57"/>
      <c r="T1153" s="57"/>
      <c r="U1153" s="57"/>
    </row>
    <row r="1154" spans="1:21" x14ac:dyDescent="0.15">
      <c r="A1154" s="54">
        <v>15</v>
      </c>
      <c r="B1154" s="54">
        <f t="shared" ca="1" si="286"/>
        <v>4.0576663567510662E-2</v>
      </c>
      <c r="C1154" s="54">
        <v>30</v>
      </c>
      <c r="D1154" s="54">
        <f t="shared" ca="1" si="290"/>
        <v>0.72178818255395705</v>
      </c>
      <c r="E1154" s="54">
        <v>45</v>
      </c>
      <c r="F1154" s="54">
        <f t="shared" ca="1" si="288"/>
        <v>0.6838904783233406</v>
      </c>
      <c r="G1154" s="54">
        <v>60</v>
      </c>
      <c r="H1154" s="54">
        <f t="shared" ca="1" si="289"/>
        <v>0.28395808244603782</v>
      </c>
      <c r="I1154" s="54">
        <v>75</v>
      </c>
      <c r="J1154" s="54">
        <f t="shared" ca="1" si="289"/>
        <v>0.70486165623648767</v>
      </c>
      <c r="L1154" s="57"/>
      <c r="M1154" s="57"/>
      <c r="N1154" s="57"/>
      <c r="O1154" s="57"/>
      <c r="P1154" s="57"/>
      <c r="Q1154" s="57"/>
      <c r="R1154" s="57"/>
      <c r="S1154" s="57"/>
      <c r="T1154" s="57"/>
      <c r="U1154" s="57"/>
    </row>
    <row r="1155" spans="1:21" x14ac:dyDescent="0.15">
      <c r="K1155" s="54">
        <v>58</v>
      </c>
      <c r="L1155" s="57"/>
      <c r="M1155" s="57"/>
      <c r="N1155" s="57"/>
      <c r="O1155" s="57"/>
      <c r="P1155" s="57"/>
      <c r="Q1155" s="57"/>
      <c r="R1155" s="57"/>
      <c r="S1155" s="57"/>
      <c r="T1155" s="57"/>
      <c r="U1155" s="57"/>
    </row>
    <row r="1160" spans="1:21" x14ac:dyDescent="0.15">
      <c r="A1160" s="54">
        <v>1</v>
      </c>
      <c r="B1160" s="54">
        <f t="shared" ref="B1160:B1174" ca="1" si="291">RAND()</f>
        <v>0.79902811445393551</v>
      </c>
      <c r="C1160" s="54">
        <v>16</v>
      </c>
      <c r="D1160" s="54">
        <f t="shared" ref="D1160:D1168" ca="1" si="292">RAND()</f>
        <v>0.86438726023222257</v>
      </c>
      <c r="E1160" s="54">
        <v>31</v>
      </c>
      <c r="F1160" s="54">
        <f t="shared" ref="F1160:F1174" ca="1" si="293">RAND()</f>
        <v>0.54322653295790713</v>
      </c>
      <c r="G1160" s="54">
        <v>46</v>
      </c>
      <c r="H1160" s="54">
        <f t="shared" ref="H1160:J1174" ca="1" si="294">RAND()</f>
        <v>0.39271292794420409</v>
      </c>
      <c r="I1160" s="54">
        <v>61</v>
      </c>
      <c r="J1160" s="54">
        <f t="shared" ca="1" si="294"/>
        <v>0.60287319389584459</v>
      </c>
      <c r="L1160" s="57"/>
      <c r="M1160" s="57"/>
      <c r="N1160" s="57"/>
      <c r="O1160" s="57"/>
      <c r="P1160" s="57"/>
      <c r="Q1160" s="57"/>
      <c r="R1160" s="57"/>
      <c r="S1160" s="57"/>
      <c r="T1160" s="57"/>
      <c r="U1160" s="57"/>
    </row>
    <row r="1161" spans="1:21" x14ac:dyDescent="0.15">
      <c r="A1161" s="54">
        <v>2</v>
      </c>
      <c r="B1161" s="54">
        <f t="shared" ca="1" si="291"/>
        <v>0.17375555883061156</v>
      </c>
      <c r="C1161" s="54">
        <v>17</v>
      </c>
      <c r="D1161" s="54">
        <f t="shared" ca="1" si="292"/>
        <v>0.68663398547622134</v>
      </c>
      <c r="E1161" s="54">
        <v>32</v>
      </c>
      <c r="F1161" s="54">
        <f t="shared" ca="1" si="293"/>
        <v>0.5306969202136621</v>
      </c>
      <c r="G1161" s="54">
        <v>47</v>
      </c>
      <c r="H1161" s="54">
        <f t="shared" ca="1" si="294"/>
        <v>0.45983474133565827</v>
      </c>
      <c r="I1161" s="54">
        <v>62</v>
      </c>
      <c r="J1161" s="54">
        <f t="shared" ca="1" si="294"/>
        <v>0.93754132397569767</v>
      </c>
      <c r="L1161" s="57"/>
      <c r="M1161" s="57"/>
      <c r="N1161" s="57"/>
      <c r="O1161" s="57"/>
      <c r="P1161" s="57"/>
      <c r="Q1161" s="57"/>
      <c r="R1161" s="57"/>
      <c r="S1161" s="57"/>
      <c r="T1161" s="57"/>
      <c r="U1161" s="57"/>
    </row>
    <row r="1162" spans="1:21" x14ac:dyDescent="0.15">
      <c r="A1162" s="54">
        <v>3</v>
      </c>
      <c r="B1162" s="54">
        <f t="shared" ca="1" si="291"/>
        <v>8.3917251809654925E-2</v>
      </c>
      <c r="C1162" s="54">
        <v>18</v>
      </c>
      <c r="D1162" s="54">
        <f t="shared" ca="1" si="292"/>
        <v>0.98319501134312604</v>
      </c>
      <c r="E1162" s="54">
        <v>33</v>
      </c>
      <c r="F1162" s="54">
        <f t="shared" ca="1" si="293"/>
        <v>3.3258682746025392E-2</v>
      </c>
      <c r="G1162" s="54">
        <v>48</v>
      </c>
      <c r="H1162" s="54">
        <f t="shared" ca="1" si="294"/>
        <v>0.53207551217561311</v>
      </c>
      <c r="I1162" s="54">
        <v>63</v>
      </c>
      <c r="J1162" s="54">
        <f t="shared" ca="1" si="294"/>
        <v>1.4054172993938074E-3</v>
      </c>
      <c r="L1162" s="57"/>
      <c r="M1162" s="57"/>
      <c r="N1162" s="57"/>
      <c r="O1162" s="57"/>
      <c r="P1162" s="57"/>
      <c r="Q1162" s="57"/>
      <c r="R1162" s="57"/>
      <c r="S1162" s="57"/>
      <c r="T1162" s="57"/>
      <c r="U1162" s="57"/>
    </row>
    <row r="1163" spans="1:21" x14ac:dyDescent="0.15">
      <c r="A1163" s="54">
        <v>4</v>
      </c>
      <c r="B1163" s="54">
        <f t="shared" ca="1" si="291"/>
        <v>0.6513407161761422</v>
      </c>
      <c r="C1163" s="54">
        <v>19</v>
      </c>
      <c r="D1163" s="54">
        <f t="shared" ca="1" si="292"/>
        <v>0.52121775985064878</v>
      </c>
      <c r="E1163" s="54">
        <v>34</v>
      </c>
      <c r="F1163" s="54">
        <f t="shared" ca="1" si="293"/>
        <v>0.87926733715526528</v>
      </c>
      <c r="G1163" s="54">
        <v>49</v>
      </c>
      <c r="H1163" s="54">
        <f t="shared" ca="1" si="294"/>
        <v>0.33344779033728511</v>
      </c>
      <c r="I1163" s="54">
        <v>64</v>
      </c>
      <c r="J1163" s="54">
        <f t="shared" ca="1" si="294"/>
        <v>0.7535394701880207</v>
      </c>
      <c r="L1163" s="57"/>
      <c r="M1163" s="57"/>
      <c r="N1163" s="57"/>
      <c r="O1163" s="57"/>
      <c r="P1163" s="57"/>
      <c r="Q1163" s="57"/>
      <c r="R1163" s="57"/>
      <c r="S1163" s="57"/>
      <c r="T1163" s="57"/>
      <c r="U1163" s="57"/>
    </row>
    <row r="1164" spans="1:21" x14ac:dyDescent="0.15">
      <c r="A1164" s="54">
        <v>5</v>
      </c>
      <c r="B1164" s="54">
        <f t="shared" ca="1" si="291"/>
        <v>0.9630836458770109</v>
      </c>
      <c r="C1164" s="54">
        <v>20</v>
      </c>
      <c r="D1164" s="54">
        <f t="shared" ca="1" si="292"/>
        <v>0.41079436682662085</v>
      </c>
      <c r="E1164" s="54">
        <v>35</v>
      </c>
      <c r="F1164" s="54">
        <f t="shared" ca="1" si="293"/>
        <v>0.49134676272015709</v>
      </c>
      <c r="G1164" s="54">
        <v>50</v>
      </c>
      <c r="H1164" s="54">
        <f t="shared" ca="1" si="294"/>
        <v>0.64425141925620033</v>
      </c>
      <c r="I1164" s="54">
        <v>65</v>
      </c>
      <c r="J1164" s="54">
        <f t="shared" ca="1" si="294"/>
        <v>0.97442150574697406</v>
      </c>
      <c r="L1164" s="57"/>
      <c r="M1164" s="57"/>
      <c r="N1164" s="57"/>
      <c r="O1164" s="57"/>
      <c r="P1164" s="57"/>
      <c r="Q1164" s="57"/>
      <c r="R1164" s="57"/>
      <c r="S1164" s="57"/>
      <c r="T1164" s="57"/>
      <c r="U1164" s="57"/>
    </row>
    <row r="1165" spans="1:21" x14ac:dyDescent="0.15">
      <c r="A1165" s="54">
        <v>6</v>
      </c>
      <c r="B1165" s="54">
        <f t="shared" ca="1" si="291"/>
        <v>0.72280362763691131</v>
      </c>
      <c r="C1165" s="54">
        <v>21</v>
      </c>
      <c r="D1165" s="54">
        <f t="shared" ca="1" si="292"/>
        <v>0.19209989950600581</v>
      </c>
      <c r="E1165" s="54">
        <v>36</v>
      </c>
      <c r="F1165" s="54">
        <f t="shared" ca="1" si="293"/>
        <v>0.60616053803496883</v>
      </c>
      <c r="G1165" s="54">
        <v>51</v>
      </c>
      <c r="H1165" s="54">
        <f t="shared" ca="1" si="294"/>
        <v>0.76488463345682411</v>
      </c>
      <c r="I1165" s="54">
        <v>66</v>
      </c>
      <c r="J1165" s="54">
        <f t="shared" ca="1" si="294"/>
        <v>0.26518667436792198</v>
      </c>
      <c r="L1165" s="57"/>
      <c r="M1165" s="57"/>
      <c r="N1165" s="57"/>
      <c r="O1165" s="57"/>
      <c r="P1165" s="57"/>
      <c r="Q1165" s="57"/>
      <c r="R1165" s="57"/>
      <c r="S1165" s="57"/>
      <c r="T1165" s="57"/>
      <c r="U1165" s="57"/>
    </row>
    <row r="1166" spans="1:21" x14ac:dyDescent="0.15">
      <c r="A1166" s="54">
        <v>7</v>
      </c>
      <c r="B1166" s="54">
        <f t="shared" ca="1" si="291"/>
        <v>0.68812642045310402</v>
      </c>
      <c r="C1166" s="54">
        <v>22</v>
      </c>
      <c r="D1166" s="54">
        <f t="shared" ca="1" si="292"/>
        <v>0.73576395338061062</v>
      </c>
      <c r="E1166" s="54">
        <v>37</v>
      </c>
      <c r="F1166" s="54">
        <f t="shared" ca="1" si="293"/>
        <v>0.7316782839603061</v>
      </c>
      <c r="G1166" s="54">
        <v>52</v>
      </c>
      <c r="H1166" s="54">
        <f t="shared" ca="1" si="294"/>
        <v>0.57518404714845484</v>
      </c>
      <c r="I1166" s="54">
        <v>67</v>
      </c>
      <c r="J1166" s="54">
        <f t="shared" ca="1" si="294"/>
        <v>0.7378942034850392</v>
      </c>
      <c r="L1166" s="57"/>
      <c r="M1166" s="57"/>
      <c r="N1166" s="57"/>
      <c r="O1166" s="57"/>
      <c r="P1166" s="57"/>
      <c r="Q1166" s="57"/>
      <c r="R1166" s="57"/>
      <c r="S1166" s="57"/>
      <c r="T1166" s="57"/>
      <c r="U1166" s="57"/>
    </row>
    <row r="1167" spans="1:21" x14ac:dyDescent="0.15">
      <c r="A1167" s="54">
        <v>8</v>
      </c>
      <c r="B1167" s="54">
        <f t="shared" ca="1" si="291"/>
        <v>0.11673453560045077</v>
      </c>
      <c r="C1167" s="54">
        <v>23</v>
      </c>
      <c r="D1167" s="54">
        <f t="shared" ca="1" si="292"/>
        <v>0.36651977946672321</v>
      </c>
      <c r="E1167" s="54">
        <v>38</v>
      </c>
      <c r="F1167" s="54">
        <f t="shared" ca="1" si="293"/>
        <v>0.61098364691061713</v>
      </c>
      <c r="G1167" s="54">
        <v>53</v>
      </c>
      <c r="H1167" s="54">
        <f t="shared" ca="1" si="294"/>
        <v>0.22940306432435253</v>
      </c>
      <c r="I1167" s="54">
        <v>68</v>
      </c>
      <c r="J1167" s="54">
        <f t="shared" ca="1" si="294"/>
        <v>0.68854581976425899</v>
      </c>
      <c r="L1167" s="57"/>
      <c r="M1167" s="57"/>
      <c r="N1167" s="57"/>
      <c r="O1167" s="57"/>
      <c r="P1167" s="57"/>
      <c r="Q1167" s="57"/>
      <c r="R1167" s="57"/>
      <c r="S1167" s="57"/>
      <c r="T1167" s="57"/>
      <c r="U1167" s="57"/>
    </row>
    <row r="1168" spans="1:21" x14ac:dyDescent="0.15">
      <c r="A1168" s="54">
        <v>9</v>
      </c>
      <c r="B1168" s="54">
        <f t="shared" ca="1" si="291"/>
        <v>0.99691939196755264</v>
      </c>
      <c r="C1168" s="54">
        <v>24</v>
      </c>
      <c r="D1168" s="54">
        <f t="shared" ca="1" si="292"/>
        <v>0.73504344898200524</v>
      </c>
      <c r="E1168" s="54">
        <v>39</v>
      </c>
      <c r="F1168" s="54">
        <f t="shared" ca="1" si="293"/>
        <v>0.9090686029570415</v>
      </c>
      <c r="G1168" s="54">
        <v>54</v>
      </c>
      <c r="H1168" s="54">
        <f t="shared" ca="1" si="294"/>
        <v>0.38178138489766478</v>
      </c>
      <c r="I1168" s="54">
        <v>69</v>
      </c>
      <c r="J1168" s="54">
        <f t="shared" ca="1" si="294"/>
        <v>0.45918458399403494</v>
      </c>
      <c r="L1168" s="57"/>
      <c r="M1168" s="57"/>
      <c r="N1168" s="57"/>
      <c r="O1168" s="57"/>
      <c r="P1168" s="57"/>
      <c r="Q1168" s="57"/>
      <c r="R1168" s="57"/>
      <c r="S1168" s="57"/>
      <c r="T1168" s="57"/>
      <c r="U1168" s="57"/>
    </row>
    <row r="1169" spans="1:21" x14ac:dyDescent="0.15">
      <c r="A1169" s="54">
        <v>10</v>
      </c>
      <c r="B1169" s="54">
        <f t="shared" ca="1" si="291"/>
        <v>0.40275651056032113</v>
      </c>
      <c r="C1169" s="54">
        <v>25</v>
      </c>
      <c r="D1169" s="54">
        <f ca="1">RAND()</f>
        <v>9.7644447811389257E-2</v>
      </c>
      <c r="E1169" s="54">
        <v>40</v>
      </c>
      <c r="F1169" s="54">
        <f t="shared" ca="1" si="293"/>
        <v>0.77314238580235506</v>
      </c>
      <c r="G1169" s="54">
        <v>55</v>
      </c>
      <c r="H1169" s="54">
        <f t="shared" ca="1" si="294"/>
        <v>0.98677124409026407</v>
      </c>
      <c r="I1169" s="54">
        <v>70</v>
      </c>
      <c r="J1169" s="54">
        <f t="shared" ca="1" si="294"/>
        <v>0.50209606111827243</v>
      </c>
      <c r="L1169" s="57"/>
      <c r="M1169" s="57"/>
      <c r="N1169" s="57"/>
      <c r="O1169" s="57"/>
      <c r="P1169" s="57"/>
      <c r="Q1169" s="57"/>
      <c r="R1169" s="57"/>
      <c r="S1169" s="57"/>
      <c r="T1169" s="57"/>
      <c r="U1169" s="57"/>
    </row>
    <row r="1170" spans="1:21" x14ac:dyDescent="0.15">
      <c r="A1170" s="54">
        <v>11</v>
      </c>
      <c r="B1170" s="54">
        <f t="shared" ca="1" si="291"/>
        <v>4.4440424135256618E-2</v>
      </c>
      <c r="C1170" s="54">
        <v>26</v>
      </c>
      <c r="D1170" s="54">
        <f ca="1">RAND()</f>
        <v>0.77610981081928265</v>
      </c>
      <c r="E1170" s="54">
        <v>41</v>
      </c>
      <c r="F1170" s="54">
        <f t="shared" ca="1" si="293"/>
        <v>0.23480746857910861</v>
      </c>
      <c r="G1170" s="54">
        <v>56</v>
      </c>
      <c r="H1170" s="54">
        <f t="shared" ca="1" si="294"/>
        <v>0.54724012801364197</v>
      </c>
      <c r="I1170" s="54">
        <v>71</v>
      </c>
      <c r="J1170" s="54">
        <f t="shared" ca="1" si="294"/>
        <v>3.5774678884628486E-2</v>
      </c>
      <c r="L1170" s="57"/>
      <c r="M1170" s="57"/>
      <c r="N1170" s="57"/>
      <c r="O1170" s="57"/>
      <c r="P1170" s="57"/>
      <c r="Q1170" s="57"/>
      <c r="R1170" s="57"/>
      <c r="S1170" s="57"/>
      <c r="T1170" s="57"/>
      <c r="U1170" s="57"/>
    </row>
    <row r="1171" spans="1:21" x14ac:dyDescent="0.15">
      <c r="A1171" s="54">
        <v>12</v>
      </c>
      <c r="B1171" s="54">
        <f t="shared" ca="1" si="291"/>
        <v>0.61827799704617248</v>
      </c>
      <c r="C1171" s="54">
        <v>27</v>
      </c>
      <c r="D1171" s="54">
        <f ca="1">RAND()</f>
        <v>0.55385887123956712</v>
      </c>
      <c r="E1171" s="54">
        <v>42</v>
      </c>
      <c r="F1171" s="54">
        <f t="shared" ca="1" si="293"/>
        <v>0.81988307564538243</v>
      </c>
      <c r="G1171" s="54">
        <v>57</v>
      </c>
      <c r="H1171" s="54">
        <f t="shared" ca="1" si="294"/>
        <v>0.22603263915713367</v>
      </c>
      <c r="I1171" s="54">
        <v>72</v>
      </c>
      <c r="J1171" s="54">
        <f t="shared" ca="1" si="294"/>
        <v>0.40230563357122295</v>
      </c>
      <c r="L1171" s="57"/>
      <c r="M1171" s="57"/>
      <c r="N1171" s="57"/>
      <c r="O1171" s="57"/>
      <c r="P1171" s="57"/>
      <c r="Q1171" s="57"/>
      <c r="R1171" s="57"/>
      <c r="S1171" s="57"/>
      <c r="T1171" s="57"/>
      <c r="U1171" s="57"/>
    </row>
    <row r="1172" spans="1:21" x14ac:dyDescent="0.15">
      <c r="A1172" s="54">
        <v>13</v>
      </c>
      <c r="B1172" s="54">
        <f t="shared" ca="1" si="291"/>
        <v>0.82952394797824924</v>
      </c>
      <c r="C1172" s="54">
        <v>28</v>
      </c>
      <c r="D1172" s="54">
        <f t="shared" ref="D1172:D1174" ca="1" si="295">RAND()</f>
        <v>0.7752947036240736</v>
      </c>
      <c r="E1172" s="54">
        <v>43</v>
      </c>
      <c r="F1172" s="54">
        <f t="shared" ca="1" si="293"/>
        <v>0.20809767654243894</v>
      </c>
      <c r="G1172" s="54">
        <v>58</v>
      </c>
      <c r="H1172" s="54">
        <f t="shared" ca="1" si="294"/>
        <v>0.18427274224799794</v>
      </c>
      <c r="I1172" s="54">
        <v>73</v>
      </c>
      <c r="J1172" s="54">
        <f t="shared" ca="1" si="294"/>
        <v>0.80442661510285252</v>
      </c>
      <c r="L1172" s="57"/>
      <c r="M1172" s="57"/>
      <c r="N1172" s="57"/>
      <c r="O1172" s="57"/>
      <c r="P1172" s="57"/>
      <c r="Q1172" s="57"/>
      <c r="R1172" s="57"/>
      <c r="S1172" s="57"/>
      <c r="T1172" s="57"/>
      <c r="U1172" s="57"/>
    </row>
    <row r="1173" spans="1:21" x14ac:dyDescent="0.15">
      <c r="A1173" s="54">
        <v>14</v>
      </c>
      <c r="B1173" s="54">
        <f t="shared" ca="1" si="291"/>
        <v>0.42606796474230513</v>
      </c>
      <c r="C1173" s="54">
        <v>29</v>
      </c>
      <c r="D1173" s="54">
        <f t="shared" ca="1" si="295"/>
        <v>0.51427214855430414</v>
      </c>
      <c r="E1173" s="54">
        <v>44</v>
      </c>
      <c r="F1173" s="54">
        <f t="shared" ca="1" si="293"/>
        <v>0.59637783869294769</v>
      </c>
      <c r="G1173" s="54">
        <v>59</v>
      </c>
      <c r="H1173" s="54">
        <f t="shared" ca="1" si="294"/>
        <v>0.28542411187449723</v>
      </c>
      <c r="I1173" s="54">
        <v>74</v>
      </c>
      <c r="J1173" s="54">
        <f t="shared" ca="1" si="294"/>
        <v>0.71153553548908222</v>
      </c>
      <c r="L1173" s="57"/>
      <c r="M1173" s="57"/>
      <c r="N1173" s="57"/>
      <c r="O1173" s="57"/>
      <c r="P1173" s="57"/>
      <c r="Q1173" s="57"/>
      <c r="R1173" s="57"/>
      <c r="S1173" s="57"/>
      <c r="T1173" s="57"/>
      <c r="U1173" s="57"/>
    </row>
    <row r="1174" spans="1:21" x14ac:dyDescent="0.15">
      <c r="A1174" s="54">
        <v>15</v>
      </c>
      <c r="B1174" s="54">
        <f t="shared" ca="1" si="291"/>
        <v>0.42713841935443708</v>
      </c>
      <c r="C1174" s="54">
        <v>30</v>
      </c>
      <c r="D1174" s="54">
        <f t="shared" ca="1" si="295"/>
        <v>9.6531629757623083E-2</v>
      </c>
      <c r="E1174" s="54">
        <v>45</v>
      </c>
      <c r="F1174" s="54">
        <f t="shared" ca="1" si="293"/>
        <v>0.91755884772280327</v>
      </c>
      <c r="G1174" s="54">
        <v>60</v>
      </c>
      <c r="H1174" s="54">
        <f t="shared" ca="1" si="294"/>
        <v>0.30093142880481216</v>
      </c>
      <c r="I1174" s="54">
        <v>75</v>
      </c>
      <c r="J1174" s="54">
        <f t="shared" ca="1" si="294"/>
        <v>0.94905611656860012</v>
      </c>
      <c r="L1174" s="57"/>
      <c r="M1174" s="57"/>
      <c r="N1174" s="57"/>
      <c r="O1174" s="57"/>
      <c r="P1174" s="57"/>
      <c r="Q1174" s="57"/>
      <c r="R1174" s="57"/>
      <c r="S1174" s="57"/>
      <c r="T1174" s="57"/>
      <c r="U1174" s="57"/>
    </row>
    <row r="1175" spans="1:21" x14ac:dyDescent="0.15">
      <c r="K1175" s="54">
        <v>59</v>
      </c>
      <c r="L1175" s="57"/>
      <c r="M1175" s="57"/>
      <c r="N1175" s="57"/>
      <c r="O1175" s="57"/>
      <c r="P1175" s="57"/>
      <c r="Q1175" s="57"/>
      <c r="R1175" s="57"/>
      <c r="S1175" s="57"/>
      <c r="T1175" s="57"/>
      <c r="U1175" s="57"/>
    </row>
    <row r="1180" spans="1:21" x14ac:dyDescent="0.15">
      <c r="A1180" s="54">
        <v>1</v>
      </c>
      <c r="B1180" s="54">
        <f t="shared" ref="B1180:B1194" ca="1" si="296">RAND()</f>
        <v>0.99898560741428821</v>
      </c>
      <c r="C1180" s="54">
        <v>16</v>
      </c>
      <c r="D1180" s="54">
        <f t="shared" ref="D1180:D1188" ca="1" si="297">RAND()</f>
        <v>0.49060991172061619</v>
      </c>
      <c r="E1180" s="54">
        <v>31</v>
      </c>
      <c r="F1180" s="54">
        <f t="shared" ref="F1180:F1194" ca="1" si="298">RAND()</f>
        <v>9.3577366739417966E-2</v>
      </c>
      <c r="G1180" s="54">
        <v>46</v>
      </c>
      <c r="H1180" s="54">
        <f t="shared" ref="H1180:J1194" ca="1" si="299">RAND()</f>
        <v>0.23041348498143699</v>
      </c>
      <c r="I1180" s="54">
        <v>61</v>
      </c>
      <c r="J1180" s="54">
        <f t="shared" ca="1" si="299"/>
        <v>0.26007280959193591</v>
      </c>
      <c r="L1180" s="57"/>
      <c r="M1180" s="57"/>
      <c r="N1180" s="57"/>
      <c r="O1180" s="57"/>
      <c r="P1180" s="57"/>
      <c r="Q1180" s="57"/>
      <c r="R1180" s="57"/>
      <c r="S1180" s="57"/>
      <c r="T1180" s="57"/>
      <c r="U1180" s="57"/>
    </row>
    <row r="1181" spans="1:21" x14ac:dyDescent="0.15">
      <c r="A1181" s="54">
        <v>2</v>
      </c>
      <c r="B1181" s="54">
        <f t="shared" ca="1" si="296"/>
        <v>0.8036128544650023</v>
      </c>
      <c r="C1181" s="54">
        <v>17</v>
      </c>
      <c r="D1181" s="54">
        <f t="shared" ca="1" si="297"/>
        <v>0.52586781407107208</v>
      </c>
      <c r="E1181" s="54">
        <v>32</v>
      </c>
      <c r="F1181" s="54">
        <f t="shared" ca="1" si="298"/>
        <v>0.17394493668226085</v>
      </c>
      <c r="G1181" s="54">
        <v>47</v>
      </c>
      <c r="H1181" s="54">
        <f t="shared" ca="1" si="299"/>
        <v>9.4614687744842607E-2</v>
      </c>
      <c r="I1181" s="54">
        <v>62</v>
      </c>
      <c r="J1181" s="54">
        <f t="shared" ca="1" si="299"/>
        <v>0.20821257822546402</v>
      </c>
      <c r="L1181" s="57"/>
      <c r="M1181" s="57"/>
      <c r="N1181" s="57"/>
      <c r="O1181" s="57"/>
      <c r="P1181" s="57"/>
      <c r="Q1181" s="57"/>
      <c r="R1181" s="57"/>
      <c r="S1181" s="57"/>
      <c r="T1181" s="57"/>
      <c r="U1181" s="57"/>
    </row>
    <row r="1182" spans="1:21" x14ac:dyDescent="0.15">
      <c r="A1182" s="54">
        <v>3</v>
      </c>
      <c r="B1182" s="54">
        <f t="shared" ca="1" si="296"/>
        <v>4.0151670516604954E-2</v>
      </c>
      <c r="C1182" s="54">
        <v>18</v>
      </c>
      <c r="D1182" s="54">
        <f t="shared" ca="1" si="297"/>
        <v>0.81798692163467945</v>
      </c>
      <c r="E1182" s="54">
        <v>33</v>
      </c>
      <c r="F1182" s="54">
        <f t="shared" ca="1" si="298"/>
        <v>0.14229185445194059</v>
      </c>
      <c r="G1182" s="54">
        <v>48</v>
      </c>
      <c r="H1182" s="54">
        <f t="shared" ca="1" si="299"/>
        <v>0.91886344904439954</v>
      </c>
      <c r="I1182" s="54">
        <v>63</v>
      </c>
      <c r="J1182" s="54">
        <f t="shared" ca="1" si="299"/>
        <v>0.48218741243002117</v>
      </c>
      <c r="L1182" s="57"/>
      <c r="M1182" s="57"/>
      <c r="N1182" s="57"/>
      <c r="O1182" s="57"/>
      <c r="P1182" s="57"/>
      <c r="Q1182" s="57"/>
      <c r="R1182" s="57"/>
      <c r="S1182" s="57"/>
      <c r="T1182" s="57"/>
      <c r="U1182" s="57"/>
    </row>
    <row r="1183" spans="1:21" x14ac:dyDescent="0.15">
      <c r="A1183" s="54">
        <v>4</v>
      </c>
      <c r="B1183" s="54">
        <f t="shared" ca="1" si="296"/>
        <v>0.87004960420432076</v>
      </c>
      <c r="C1183" s="54">
        <v>19</v>
      </c>
      <c r="D1183" s="54">
        <f t="shared" ca="1" si="297"/>
        <v>0.74431177397074211</v>
      </c>
      <c r="E1183" s="54">
        <v>34</v>
      </c>
      <c r="F1183" s="54">
        <f t="shared" ca="1" si="298"/>
        <v>0.39229828311429182</v>
      </c>
      <c r="G1183" s="54">
        <v>49</v>
      </c>
      <c r="H1183" s="54">
        <f t="shared" ca="1" si="299"/>
        <v>0.48777725359180424</v>
      </c>
      <c r="I1183" s="54">
        <v>64</v>
      </c>
      <c r="J1183" s="54">
        <f t="shared" ca="1" si="299"/>
        <v>9.2873374516709406E-2</v>
      </c>
      <c r="L1183" s="57"/>
      <c r="M1183" s="57"/>
      <c r="N1183" s="57"/>
      <c r="O1183" s="57"/>
      <c r="P1183" s="57"/>
      <c r="Q1183" s="57"/>
      <c r="R1183" s="57"/>
      <c r="S1183" s="57"/>
      <c r="T1183" s="57"/>
      <c r="U1183" s="57"/>
    </row>
    <row r="1184" spans="1:21" x14ac:dyDescent="0.15">
      <c r="A1184" s="54">
        <v>5</v>
      </c>
      <c r="B1184" s="54">
        <f t="shared" ca="1" si="296"/>
        <v>0.81396400942343206</v>
      </c>
      <c r="C1184" s="54">
        <v>20</v>
      </c>
      <c r="D1184" s="54">
        <f t="shared" ca="1" si="297"/>
        <v>0.38682901047301832</v>
      </c>
      <c r="E1184" s="54">
        <v>35</v>
      </c>
      <c r="F1184" s="54">
        <f t="shared" ca="1" si="298"/>
        <v>0.39304725883664726</v>
      </c>
      <c r="G1184" s="54">
        <v>50</v>
      </c>
      <c r="H1184" s="54">
        <f t="shared" ca="1" si="299"/>
        <v>0.24161748769088731</v>
      </c>
      <c r="I1184" s="54">
        <v>65</v>
      </c>
      <c r="J1184" s="54">
        <f t="shared" ca="1" si="299"/>
        <v>0.45152013200549701</v>
      </c>
      <c r="L1184" s="57"/>
      <c r="M1184" s="57"/>
      <c r="N1184" s="57"/>
      <c r="O1184" s="57"/>
      <c r="P1184" s="57"/>
      <c r="Q1184" s="57"/>
      <c r="R1184" s="57"/>
      <c r="S1184" s="57"/>
      <c r="T1184" s="57"/>
      <c r="U1184" s="57"/>
    </row>
    <row r="1185" spans="1:21" x14ac:dyDescent="0.15">
      <c r="A1185" s="54">
        <v>6</v>
      </c>
      <c r="B1185" s="54">
        <f t="shared" ca="1" si="296"/>
        <v>0.59996780670540228</v>
      </c>
      <c r="C1185" s="54">
        <v>21</v>
      </c>
      <c r="D1185" s="54">
        <f t="shared" ca="1" si="297"/>
        <v>0.26613732052232308</v>
      </c>
      <c r="E1185" s="54">
        <v>36</v>
      </c>
      <c r="F1185" s="54">
        <f t="shared" ca="1" si="298"/>
        <v>8.4513671544324653E-2</v>
      </c>
      <c r="G1185" s="54">
        <v>51</v>
      </c>
      <c r="H1185" s="54">
        <f t="shared" ca="1" si="299"/>
        <v>0.60691889309934499</v>
      </c>
      <c r="I1185" s="54">
        <v>66</v>
      </c>
      <c r="J1185" s="54">
        <f t="shared" ca="1" si="299"/>
        <v>0.52598400375891896</v>
      </c>
      <c r="L1185" s="57"/>
      <c r="M1185" s="57"/>
      <c r="N1185" s="57"/>
      <c r="O1185" s="57"/>
      <c r="P1185" s="57"/>
      <c r="Q1185" s="57"/>
      <c r="R1185" s="57"/>
      <c r="S1185" s="57"/>
      <c r="T1185" s="57"/>
      <c r="U1185" s="57"/>
    </row>
    <row r="1186" spans="1:21" x14ac:dyDescent="0.15">
      <c r="A1186" s="54">
        <v>7</v>
      </c>
      <c r="B1186" s="54">
        <f t="shared" ca="1" si="296"/>
        <v>0.93897915230464346</v>
      </c>
      <c r="C1186" s="54">
        <v>22</v>
      </c>
      <c r="D1186" s="54">
        <f t="shared" ca="1" si="297"/>
        <v>0.88624098522063333</v>
      </c>
      <c r="E1186" s="54">
        <v>37</v>
      </c>
      <c r="F1186" s="54">
        <f t="shared" ca="1" si="298"/>
        <v>0.21903514336758256</v>
      </c>
      <c r="G1186" s="54">
        <v>52</v>
      </c>
      <c r="H1186" s="54">
        <f t="shared" ca="1" si="299"/>
        <v>0.95476357572383885</v>
      </c>
      <c r="I1186" s="54">
        <v>67</v>
      </c>
      <c r="J1186" s="54">
        <f t="shared" ca="1" si="299"/>
        <v>0.46162587870278549</v>
      </c>
      <c r="L1186" s="57"/>
      <c r="M1186" s="57"/>
      <c r="N1186" s="57"/>
      <c r="O1186" s="57"/>
      <c r="P1186" s="57"/>
      <c r="Q1186" s="57"/>
      <c r="R1186" s="57"/>
      <c r="S1186" s="57"/>
      <c r="T1186" s="57"/>
      <c r="U1186" s="57"/>
    </row>
    <row r="1187" spans="1:21" x14ac:dyDescent="0.15">
      <c r="A1187" s="54">
        <v>8</v>
      </c>
      <c r="B1187" s="54">
        <f t="shared" ca="1" si="296"/>
        <v>0.80609272442089908</v>
      </c>
      <c r="C1187" s="54">
        <v>23</v>
      </c>
      <c r="D1187" s="54">
        <f t="shared" ca="1" si="297"/>
        <v>0.89051206089125901</v>
      </c>
      <c r="E1187" s="54">
        <v>38</v>
      </c>
      <c r="F1187" s="54">
        <f t="shared" ca="1" si="298"/>
        <v>0.14897406010004177</v>
      </c>
      <c r="G1187" s="54">
        <v>53</v>
      </c>
      <c r="H1187" s="54">
        <f t="shared" ca="1" si="299"/>
        <v>1.452504588161474E-2</v>
      </c>
      <c r="I1187" s="54">
        <v>68</v>
      </c>
      <c r="J1187" s="54">
        <f t="shared" ca="1" si="299"/>
        <v>0.31052288060598066</v>
      </c>
      <c r="L1187" s="57"/>
      <c r="M1187" s="57"/>
      <c r="N1187" s="57"/>
      <c r="O1187" s="57"/>
      <c r="P1187" s="57"/>
      <c r="Q1187" s="57"/>
      <c r="R1187" s="57"/>
      <c r="S1187" s="57"/>
      <c r="T1187" s="57"/>
      <c r="U1187" s="57"/>
    </row>
    <row r="1188" spans="1:21" x14ac:dyDescent="0.15">
      <c r="A1188" s="54">
        <v>9</v>
      </c>
      <c r="B1188" s="54">
        <f t="shared" ca="1" si="296"/>
        <v>0.20116243942655931</v>
      </c>
      <c r="C1188" s="54">
        <v>24</v>
      </c>
      <c r="D1188" s="54">
        <f t="shared" ca="1" si="297"/>
        <v>0.41129790200787997</v>
      </c>
      <c r="E1188" s="54">
        <v>39</v>
      </c>
      <c r="F1188" s="54">
        <f t="shared" ca="1" si="298"/>
        <v>0.12984837071066868</v>
      </c>
      <c r="G1188" s="54">
        <v>54</v>
      </c>
      <c r="H1188" s="54">
        <f t="shared" ca="1" si="299"/>
        <v>0.53232511271143668</v>
      </c>
      <c r="I1188" s="54">
        <v>69</v>
      </c>
      <c r="J1188" s="54">
        <f t="shared" ca="1" si="299"/>
        <v>0.40787211631972442</v>
      </c>
      <c r="L1188" s="57"/>
      <c r="M1188" s="57"/>
      <c r="N1188" s="57"/>
      <c r="O1188" s="57"/>
      <c r="P1188" s="57"/>
      <c r="Q1188" s="57"/>
      <c r="R1188" s="57"/>
      <c r="S1188" s="57"/>
      <c r="T1188" s="57"/>
      <c r="U1188" s="57"/>
    </row>
    <row r="1189" spans="1:21" x14ac:dyDescent="0.15">
      <c r="A1189" s="54">
        <v>10</v>
      </c>
      <c r="B1189" s="54">
        <f t="shared" ca="1" si="296"/>
        <v>0.35239531126743684</v>
      </c>
      <c r="C1189" s="54">
        <v>25</v>
      </c>
      <c r="D1189" s="54">
        <f ca="1">RAND()</f>
        <v>0.4888161080577591</v>
      </c>
      <c r="E1189" s="54">
        <v>40</v>
      </c>
      <c r="F1189" s="54">
        <f t="shared" ca="1" si="298"/>
        <v>0.4018561510302453</v>
      </c>
      <c r="G1189" s="54">
        <v>55</v>
      </c>
      <c r="H1189" s="54">
        <f t="shared" ca="1" si="299"/>
        <v>0.81728601035874093</v>
      </c>
      <c r="I1189" s="54">
        <v>70</v>
      </c>
      <c r="J1189" s="54">
        <f t="shared" ca="1" si="299"/>
        <v>3.2146278449798449E-2</v>
      </c>
      <c r="L1189" s="57"/>
      <c r="M1189" s="57"/>
      <c r="N1189" s="57"/>
      <c r="O1189" s="57"/>
      <c r="P1189" s="57"/>
      <c r="Q1189" s="57"/>
      <c r="R1189" s="57"/>
      <c r="S1189" s="57"/>
      <c r="T1189" s="57"/>
      <c r="U1189" s="57"/>
    </row>
    <row r="1190" spans="1:21" x14ac:dyDescent="0.15">
      <c r="A1190" s="54">
        <v>11</v>
      </c>
      <c r="B1190" s="54">
        <f t="shared" ca="1" si="296"/>
        <v>0.3260082485129181</v>
      </c>
      <c r="C1190" s="54">
        <v>26</v>
      </c>
      <c r="D1190" s="54">
        <f ca="1">RAND()</f>
        <v>0.78590751834152206</v>
      </c>
      <c r="E1190" s="54">
        <v>41</v>
      </c>
      <c r="F1190" s="54">
        <f t="shared" ca="1" si="298"/>
        <v>0.25857692336868099</v>
      </c>
      <c r="G1190" s="54">
        <v>56</v>
      </c>
      <c r="H1190" s="54">
        <f t="shared" ca="1" si="299"/>
        <v>0.74734688923559467</v>
      </c>
      <c r="I1190" s="54">
        <v>71</v>
      </c>
      <c r="J1190" s="54">
        <f t="shared" ca="1" si="299"/>
        <v>0.95811769801698499</v>
      </c>
      <c r="L1190" s="57"/>
      <c r="M1190" s="57"/>
      <c r="N1190" s="57"/>
      <c r="O1190" s="57"/>
      <c r="P1190" s="57"/>
      <c r="Q1190" s="57"/>
      <c r="R1190" s="57"/>
      <c r="S1190" s="57"/>
      <c r="T1190" s="57"/>
      <c r="U1190" s="57"/>
    </row>
    <row r="1191" spans="1:21" x14ac:dyDescent="0.15">
      <c r="A1191" s="54">
        <v>12</v>
      </c>
      <c r="B1191" s="54">
        <f t="shared" ca="1" si="296"/>
        <v>0.36995352725849995</v>
      </c>
      <c r="C1191" s="54">
        <v>27</v>
      </c>
      <c r="D1191" s="54">
        <f ca="1">RAND()</f>
        <v>0.26784537587694279</v>
      </c>
      <c r="E1191" s="54">
        <v>42</v>
      </c>
      <c r="F1191" s="54">
        <f t="shared" ca="1" si="298"/>
        <v>0.16449639127125082</v>
      </c>
      <c r="G1191" s="54">
        <v>57</v>
      </c>
      <c r="H1191" s="54">
        <f t="shared" ca="1" si="299"/>
        <v>2.875812067399508E-3</v>
      </c>
      <c r="I1191" s="54">
        <v>72</v>
      </c>
      <c r="J1191" s="54">
        <f t="shared" ca="1" si="299"/>
        <v>2.0931228578071392E-2</v>
      </c>
      <c r="L1191" s="57"/>
      <c r="M1191" s="57"/>
      <c r="N1191" s="57"/>
      <c r="O1191" s="57"/>
      <c r="P1191" s="57"/>
      <c r="Q1191" s="57"/>
      <c r="R1191" s="57"/>
      <c r="S1191" s="57"/>
      <c r="T1191" s="57"/>
      <c r="U1191" s="57"/>
    </row>
    <row r="1192" spans="1:21" x14ac:dyDescent="0.15">
      <c r="A1192" s="54">
        <v>13</v>
      </c>
      <c r="B1192" s="54">
        <f t="shared" ca="1" si="296"/>
        <v>0.79503601204069352</v>
      </c>
      <c r="C1192" s="54">
        <v>28</v>
      </c>
      <c r="D1192" s="54">
        <f t="shared" ref="D1192:D1194" ca="1" si="300">RAND()</f>
        <v>0.25389286081275542</v>
      </c>
      <c r="E1192" s="54">
        <v>43</v>
      </c>
      <c r="F1192" s="54">
        <f t="shared" ca="1" si="298"/>
        <v>0.34810626557404467</v>
      </c>
      <c r="G1192" s="54">
        <v>58</v>
      </c>
      <c r="H1192" s="54">
        <f t="shared" ca="1" si="299"/>
        <v>0.3860423207207514</v>
      </c>
      <c r="I1192" s="54">
        <v>73</v>
      </c>
      <c r="J1192" s="54">
        <f t="shared" ca="1" si="299"/>
        <v>0.65549662111116314</v>
      </c>
      <c r="L1192" s="57"/>
      <c r="M1192" s="57"/>
      <c r="N1192" s="57"/>
      <c r="O1192" s="57"/>
      <c r="P1192" s="57"/>
      <c r="Q1192" s="57"/>
      <c r="R1192" s="57"/>
      <c r="S1192" s="57"/>
      <c r="T1192" s="57"/>
      <c r="U1192" s="57"/>
    </row>
    <row r="1193" spans="1:21" x14ac:dyDescent="0.15">
      <c r="A1193" s="54">
        <v>14</v>
      </c>
      <c r="B1193" s="54">
        <f t="shared" ca="1" si="296"/>
        <v>0.59255487540293328</v>
      </c>
      <c r="C1193" s="54">
        <v>29</v>
      </c>
      <c r="D1193" s="54">
        <f t="shared" ca="1" si="300"/>
        <v>0.27093154379725959</v>
      </c>
      <c r="E1193" s="54">
        <v>44</v>
      </c>
      <c r="F1193" s="54">
        <f t="shared" ca="1" si="298"/>
        <v>0.6788392284240965</v>
      </c>
      <c r="G1193" s="54">
        <v>59</v>
      </c>
      <c r="H1193" s="54">
        <f t="shared" ca="1" si="299"/>
        <v>0.34165193926884063</v>
      </c>
      <c r="I1193" s="54">
        <v>74</v>
      </c>
      <c r="J1193" s="54">
        <f t="shared" ca="1" si="299"/>
        <v>6.0372251088610551E-2</v>
      </c>
      <c r="L1193" s="57"/>
      <c r="M1193" s="57"/>
      <c r="N1193" s="57"/>
      <c r="O1193" s="57"/>
      <c r="P1193" s="57"/>
      <c r="Q1193" s="57"/>
      <c r="R1193" s="57"/>
      <c r="S1193" s="57"/>
      <c r="T1193" s="57"/>
      <c r="U1193" s="57"/>
    </row>
    <row r="1194" spans="1:21" x14ac:dyDescent="0.15">
      <c r="A1194" s="54">
        <v>15</v>
      </c>
      <c r="B1194" s="54">
        <f t="shared" ca="1" si="296"/>
        <v>0.62702626312957788</v>
      </c>
      <c r="C1194" s="54">
        <v>30</v>
      </c>
      <c r="D1194" s="54">
        <f t="shared" ca="1" si="300"/>
        <v>0.989906748793981</v>
      </c>
      <c r="E1194" s="54">
        <v>45</v>
      </c>
      <c r="F1194" s="54">
        <f t="shared" ca="1" si="298"/>
        <v>0.66123885520958847</v>
      </c>
      <c r="G1194" s="54">
        <v>60</v>
      </c>
      <c r="H1194" s="54">
        <f t="shared" ca="1" si="299"/>
        <v>0.7661994542051721</v>
      </c>
      <c r="I1194" s="54">
        <v>75</v>
      </c>
      <c r="J1194" s="54">
        <f t="shared" ca="1" si="299"/>
        <v>0.33411067570121811</v>
      </c>
      <c r="L1194" s="57"/>
      <c r="M1194" s="57"/>
      <c r="N1194" s="57"/>
      <c r="O1194" s="57"/>
      <c r="P1194" s="57"/>
      <c r="Q1194" s="57"/>
      <c r="R1194" s="57"/>
      <c r="S1194" s="57"/>
      <c r="T1194" s="57"/>
      <c r="U1194" s="57"/>
    </row>
    <row r="1195" spans="1:21" x14ac:dyDescent="0.15">
      <c r="K1195" s="54">
        <v>60</v>
      </c>
      <c r="L1195" s="57"/>
      <c r="M1195" s="57"/>
      <c r="N1195" s="57"/>
      <c r="O1195" s="57"/>
      <c r="P1195" s="57"/>
      <c r="Q1195" s="57"/>
      <c r="R1195" s="57"/>
      <c r="S1195" s="57"/>
      <c r="T1195" s="57"/>
      <c r="U1195" s="57"/>
    </row>
    <row r="1200" spans="1:21" x14ac:dyDescent="0.15">
      <c r="A1200" s="54">
        <v>1</v>
      </c>
      <c r="B1200" s="54">
        <f t="shared" ref="B1200:B1214" ca="1" si="301">RAND()</f>
        <v>0.38111406460545394</v>
      </c>
      <c r="C1200" s="54">
        <v>16</v>
      </c>
      <c r="D1200" s="54">
        <f t="shared" ref="D1200:D1208" ca="1" si="302">RAND()</f>
        <v>0.25710200884443157</v>
      </c>
      <c r="E1200" s="54">
        <v>31</v>
      </c>
      <c r="F1200" s="54">
        <f t="shared" ref="F1200:F1214" ca="1" si="303">RAND()</f>
        <v>0.53260901170196273</v>
      </c>
      <c r="G1200" s="54">
        <v>46</v>
      </c>
      <c r="H1200" s="54">
        <f t="shared" ref="H1200:J1214" ca="1" si="304">RAND()</f>
        <v>0.90976432266236162</v>
      </c>
      <c r="I1200" s="54">
        <v>61</v>
      </c>
      <c r="J1200" s="54">
        <f t="shared" ca="1" si="304"/>
        <v>0.13307531897595559</v>
      </c>
      <c r="L1200" s="57"/>
      <c r="M1200" s="57"/>
      <c r="N1200" s="57"/>
      <c r="O1200" s="57"/>
      <c r="P1200" s="57"/>
      <c r="Q1200" s="57"/>
      <c r="R1200" s="57"/>
      <c r="S1200" s="57"/>
      <c r="T1200" s="57"/>
      <c r="U1200" s="57"/>
    </row>
    <row r="1201" spans="1:21" x14ac:dyDescent="0.15">
      <c r="A1201" s="54">
        <v>2</v>
      </c>
      <c r="B1201" s="54">
        <f t="shared" ca="1" si="301"/>
        <v>0.38229493788877755</v>
      </c>
      <c r="C1201" s="54">
        <v>17</v>
      </c>
      <c r="D1201" s="54">
        <f t="shared" ca="1" si="302"/>
        <v>0.1809923212441269</v>
      </c>
      <c r="E1201" s="54">
        <v>32</v>
      </c>
      <c r="F1201" s="54">
        <f t="shared" ca="1" si="303"/>
        <v>0.73384802389887527</v>
      </c>
      <c r="G1201" s="54">
        <v>47</v>
      </c>
      <c r="H1201" s="54">
        <f t="shared" ca="1" si="304"/>
        <v>0.20903408140741486</v>
      </c>
      <c r="I1201" s="54">
        <v>62</v>
      </c>
      <c r="J1201" s="54">
        <f t="shared" ca="1" si="304"/>
        <v>0.52341617141350905</v>
      </c>
      <c r="L1201" s="57"/>
      <c r="M1201" s="57"/>
      <c r="N1201" s="57"/>
      <c r="O1201" s="57"/>
      <c r="P1201" s="57"/>
      <c r="Q1201" s="57"/>
      <c r="R1201" s="57"/>
      <c r="S1201" s="57"/>
      <c r="T1201" s="57"/>
      <c r="U1201" s="57"/>
    </row>
    <row r="1202" spans="1:21" x14ac:dyDescent="0.15">
      <c r="A1202" s="54">
        <v>3</v>
      </c>
      <c r="B1202" s="54">
        <f t="shared" ca="1" si="301"/>
        <v>0.75145783072382322</v>
      </c>
      <c r="C1202" s="54">
        <v>18</v>
      </c>
      <c r="D1202" s="54">
        <f t="shared" ca="1" si="302"/>
        <v>0.32627009890385772</v>
      </c>
      <c r="E1202" s="54">
        <v>33</v>
      </c>
      <c r="F1202" s="54">
        <f t="shared" ca="1" si="303"/>
        <v>0.64102238846537507</v>
      </c>
      <c r="G1202" s="54">
        <v>48</v>
      </c>
      <c r="H1202" s="54">
        <f t="shared" ca="1" si="304"/>
        <v>0.91513691732041791</v>
      </c>
      <c r="I1202" s="54">
        <v>63</v>
      </c>
      <c r="J1202" s="54">
        <f t="shared" ca="1" si="304"/>
        <v>2.5199852396263767E-2</v>
      </c>
      <c r="L1202" s="57"/>
      <c r="M1202" s="57"/>
      <c r="N1202" s="57"/>
      <c r="O1202" s="57"/>
      <c r="P1202" s="57"/>
      <c r="Q1202" s="57"/>
      <c r="R1202" s="57"/>
      <c r="S1202" s="57"/>
      <c r="T1202" s="57"/>
      <c r="U1202" s="57"/>
    </row>
    <row r="1203" spans="1:21" x14ac:dyDescent="0.15">
      <c r="A1203" s="54">
        <v>4</v>
      </c>
      <c r="B1203" s="54">
        <f t="shared" ca="1" si="301"/>
        <v>4.3466898200268056E-2</v>
      </c>
      <c r="C1203" s="54">
        <v>19</v>
      </c>
      <c r="D1203" s="54">
        <f t="shared" ca="1" si="302"/>
        <v>0.74780729208933683</v>
      </c>
      <c r="E1203" s="54">
        <v>34</v>
      </c>
      <c r="F1203" s="54">
        <f t="shared" ca="1" si="303"/>
        <v>0.4503243614327328</v>
      </c>
      <c r="G1203" s="54">
        <v>49</v>
      </c>
      <c r="H1203" s="54">
        <f t="shared" ca="1" si="304"/>
        <v>0.62119185489572137</v>
      </c>
      <c r="I1203" s="54">
        <v>64</v>
      </c>
      <c r="J1203" s="54">
        <f t="shared" ca="1" si="304"/>
        <v>0.91175174401630843</v>
      </c>
      <c r="L1203" s="57"/>
      <c r="M1203" s="57"/>
      <c r="N1203" s="57"/>
      <c r="O1203" s="57"/>
      <c r="P1203" s="57"/>
      <c r="Q1203" s="57"/>
      <c r="R1203" s="57"/>
      <c r="S1203" s="57"/>
      <c r="T1203" s="57"/>
      <c r="U1203" s="57"/>
    </row>
    <row r="1204" spans="1:21" x14ac:dyDescent="0.15">
      <c r="A1204" s="54">
        <v>5</v>
      </c>
      <c r="B1204" s="54">
        <f t="shared" ca="1" si="301"/>
        <v>6.5192839573334771E-3</v>
      </c>
      <c r="C1204" s="54">
        <v>20</v>
      </c>
      <c r="D1204" s="54">
        <f t="shared" ca="1" si="302"/>
        <v>0.77694246572173686</v>
      </c>
      <c r="E1204" s="54">
        <v>35</v>
      </c>
      <c r="F1204" s="54">
        <f t="shared" ca="1" si="303"/>
        <v>0.22086387628911364</v>
      </c>
      <c r="G1204" s="54">
        <v>50</v>
      </c>
      <c r="H1204" s="54">
        <f t="shared" ca="1" si="304"/>
        <v>0.54494071385139553</v>
      </c>
      <c r="I1204" s="54">
        <v>65</v>
      </c>
      <c r="J1204" s="54">
        <f t="shared" ca="1" si="304"/>
        <v>0.21889579242265589</v>
      </c>
      <c r="L1204" s="57"/>
      <c r="M1204" s="57"/>
      <c r="N1204" s="57"/>
      <c r="O1204" s="57"/>
      <c r="P1204" s="57"/>
      <c r="Q1204" s="57"/>
      <c r="R1204" s="57"/>
      <c r="S1204" s="57"/>
      <c r="T1204" s="57"/>
      <c r="U1204" s="57"/>
    </row>
    <row r="1205" spans="1:21" x14ac:dyDescent="0.15">
      <c r="A1205" s="54">
        <v>6</v>
      </c>
      <c r="B1205" s="54">
        <f t="shared" ca="1" si="301"/>
        <v>2.2644833693115984E-2</v>
      </c>
      <c r="C1205" s="54">
        <v>21</v>
      </c>
      <c r="D1205" s="54">
        <f t="shared" ca="1" si="302"/>
        <v>0.9584834902654813</v>
      </c>
      <c r="E1205" s="54">
        <v>36</v>
      </c>
      <c r="F1205" s="54">
        <f t="shared" ca="1" si="303"/>
        <v>0.70781595315056867</v>
      </c>
      <c r="G1205" s="54">
        <v>51</v>
      </c>
      <c r="H1205" s="54">
        <f t="shared" ca="1" si="304"/>
        <v>0.7804399477637507</v>
      </c>
      <c r="I1205" s="54">
        <v>66</v>
      </c>
      <c r="J1205" s="54">
        <f t="shared" ca="1" si="304"/>
        <v>0.2068227112540687</v>
      </c>
      <c r="L1205" s="57"/>
      <c r="M1205" s="57"/>
      <c r="N1205" s="57"/>
      <c r="O1205" s="57"/>
      <c r="P1205" s="57"/>
      <c r="Q1205" s="57"/>
      <c r="R1205" s="57"/>
      <c r="S1205" s="57"/>
      <c r="T1205" s="57"/>
      <c r="U1205" s="57"/>
    </row>
    <row r="1206" spans="1:21" x14ac:dyDescent="0.15">
      <c r="A1206" s="54">
        <v>7</v>
      </c>
      <c r="B1206" s="54">
        <f t="shared" ca="1" si="301"/>
        <v>0.99870964475195156</v>
      </c>
      <c r="C1206" s="54">
        <v>22</v>
      </c>
      <c r="D1206" s="54">
        <f t="shared" ca="1" si="302"/>
        <v>0.79990112138582059</v>
      </c>
      <c r="E1206" s="54">
        <v>37</v>
      </c>
      <c r="F1206" s="54">
        <f t="shared" ca="1" si="303"/>
        <v>0.73083782107296025</v>
      </c>
      <c r="G1206" s="54">
        <v>52</v>
      </c>
      <c r="H1206" s="54">
        <f t="shared" ca="1" si="304"/>
        <v>0.35400634168687228</v>
      </c>
      <c r="I1206" s="54">
        <v>67</v>
      </c>
      <c r="J1206" s="54">
        <f t="shared" ca="1" si="304"/>
        <v>0.45762083491270567</v>
      </c>
      <c r="L1206" s="57"/>
      <c r="M1206" s="57"/>
      <c r="N1206" s="57"/>
      <c r="O1206" s="57"/>
      <c r="P1206" s="57"/>
      <c r="Q1206" s="57"/>
      <c r="R1206" s="57"/>
      <c r="S1206" s="57"/>
      <c r="T1206" s="57"/>
      <c r="U1206" s="57"/>
    </row>
    <row r="1207" spans="1:21" x14ac:dyDescent="0.15">
      <c r="A1207" s="54">
        <v>8</v>
      </c>
      <c r="B1207" s="54">
        <f t="shared" ca="1" si="301"/>
        <v>0.34462647529186485</v>
      </c>
      <c r="C1207" s="54">
        <v>23</v>
      </c>
      <c r="D1207" s="54">
        <f t="shared" ca="1" si="302"/>
        <v>0.29849958000761001</v>
      </c>
      <c r="E1207" s="54">
        <v>38</v>
      </c>
      <c r="F1207" s="54">
        <f t="shared" ca="1" si="303"/>
        <v>0.84603206470092052</v>
      </c>
      <c r="G1207" s="54">
        <v>53</v>
      </c>
      <c r="H1207" s="54">
        <f t="shared" ca="1" si="304"/>
        <v>0.86038875410956694</v>
      </c>
      <c r="I1207" s="54">
        <v>68</v>
      </c>
      <c r="J1207" s="54">
        <f t="shared" ca="1" si="304"/>
        <v>0.58789871080070533</v>
      </c>
      <c r="L1207" s="57"/>
      <c r="M1207" s="57"/>
      <c r="N1207" s="57"/>
      <c r="O1207" s="57"/>
      <c r="P1207" s="57"/>
      <c r="Q1207" s="57"/>
      <c r="R1207" s="57"/>
      <c r="S1207" s="57"/>
      <c r="T1207" s="57"/>
      <c r="U1207" s="57"/>
    </row>
    <row r="1208" spans="1:21" x14ac:dyDescent="0.15">
      <c r="A1208" s="54">
        <v>9</v>
      </c>
      <c r="B1208" s="54">
        <f t="shared" ca="1" si="301"/>
        <v>0.25909400086022438</v>
      </c>
      <c r="C1208" s="54">
        <v>24</v>
      </c>
      <c r="D1208" s="54">
        <f t="shared" ca="1" si="302"/>
        <v>0.86806521327221065</v>
      </c>
      <c r="E1208" s="54">
        <v>39</v>
      </c>
      <c r="F1208" s="54">
        <f t="shared" ca="1" si="303"/>
        <v>2.5275289072809293E-2</v>
      </c>
      <c r="G1208" s="54">
        <v>54</v>
      </c>
      <c r="H1208" s="54">
        <f t="shared" ca="1" si="304"/>
        <v>0.10186365121208396</v>
      </c>
      <c r="I1208" s="54">
        <v>69</v>
      </c>
      <c r="J1208" s="54">
        <f t="shared" ca="1" si="304"/>
        <v>0.8128829617766038</v>
      </c>
      <c r="L1208" s="57"/>
      <c r="M1208" s="57"/>
      <c r="N1208" s="57"/>
      <c r="O1208" s="57"/>
      <c r="P1208" s="57"/>
      <c r="Q1208" s="57"/>
      <c r="R1208" s="57"/>
      <c r="S1208" s="57"/>
      <c r="T1208" s="57"/>
      <c r="U1208" s="57"/>
    </row>
    <row r="1209" spans="1:21" x14ac:dyDescent="0.15">
      <c r="A1209" s="54">
        <v>10</v>
      </c>
      <c r="B1209" s="54">
        <f t="shared" ca="1" si="301"/>
        <v>0.85237306317883765</v>
      </c>
      <c r="C1209" s="54">
        <v>25</v>
      </c>
      <c r="D1209" s="54">
        <f ca="1">RAND()</f>
        <v>0.21364116387046472</v>
      </c>
      <c r="E1209" s="54">
        <v>40</v>
      </c>
      <c r="F1209" s="54">
        <f t="shared" ca="1" si="303"/>
        <v>0.59798451923709661</v>
      </c>
      <c r="G1209" s="54">
        <v>55</v>
      </c>
      <c r="H1209" s="54">
        <f t="shared" ca="1" si="304"/>
        <v>0.22820475818211461</v>
      </c>
      <c r="I1209" s="54">
        <v>70</v>
      </c>
      <c r="J1209" s="54">
        <f t="shared" ca="1" si="304"/>
        <v>0.32983867211590856</v>
      </c>
      <c r="L1209" s="57"/>
      <c r="M1209" s="57"/>
      <c r="N1209" s="57"/>
      <c r="O1209" s="57"/>
      <c r="P1209" s="57"/>
      <c r="Q1209" s="57"/>
      <c r="R1209" s="57"/>
      <c r="S1209" s="57"/>
      <c r="T1209" s="57"/>
      <c r="U1209" s="57"/>
    </row>
    <row r="1210" spans="1:21" x14ac:dyDescent="0.15">
      <c r="A1210" s="54">
        <v>11</v>
      </c>
      <c r="B1210" s="54">
        <f t="shared" ca="1" si="301"/>
        <v>0.9258117695358411</v>
      </c>
      <c r="C1210" s="54">
        <v>26</v>
      </c>
      <c r="D1210" s="54">
        <f ca="1">RAND()</f>
        <v>3.9494973266959499E-2</v>
      </c>
      <c r="E1210" s="54">
        <v>41</v>
      </c>
      <c r="F1210" s="54">
        <f t="shared" ca="1" si="303"/>
        <v>0.30521859150939434</v>
      </c>
      <c r="G1210" s="54">
        <v>56</v>
      </c>
      <c r="H1210" s="54">
        <f t="shared" ca="1" si="304"/>
        <v>0.92089805565634597</v>
      </c>
      <c r="I1210" s="54">
        <v>71</v>
      </c>
      <c r="J1210" s="54">
        <f t="shared" ca="1" si="304"/>
        <v>0.78269480673409764</v>
      </c>
      <c r="L1210" s="57"/>
      <c r="M1210" s="57"/>
      <c r="N1210" s="57"/>
      <c r="O1210" s="57"/>
      <c r="P1210" s="57"/>
      <c r="Q1210" s="57"/>
      <c r="R1210" s="57"/>
      <c r="S1210" s="57"/>
      <c r="T1210" s="57"/>
      <c r="U1210" s="57"/>
    </row>
    <row r="1211" spans="1:21" x14ac:dyDescent="0.15">
      <c r="A1211" s="54">
        <v>12</v>
      </c>
      <c r="B1211" s="54">
        <f t="shared" ca="1" si="301"/>
        <v>0.85122878541962399</v>
      </c>
      <c r="C1211" s="54">
        <v>27</v>
      </c>
      <c r="D1211" s="54">
        <f ca="1">RAND()</f>
        <v>0.47055556875859206</v>
      </c>
      <c r="E1211" s="54">
        <v>42</v>
      </c>
      <c r="F1211" s="54">
        <f t="shared" ca="1" si="303"/>
        <v>0.5254478458288423</v>
      </c>
      <c r="G1211" s="54">
        <v>57</v>
      </c>
      <c r="H1211" s="54">
        <f t="shared" ca="1" si="304"/>
        <v>5.6787009605546723E-2</v>
      </c>
      <c r="I1211" s="54">
        <v>72</v>
      </c>
      <c r="J1211" s="54">
        <f t="shared" ca="1" si="304"/>
        <v>0.94422803965449242</v>
      </c>
      <c r="L1211" s="57"/>
      <c r="M1211" s="57"/>
      <c r="N1211" s="57"/>
      <c r="O1211" s="57"/>
      <c r="P1211" s="57"/>
      <c r="Q1211" s="57"/>
      <c r="R1211" s="57"/>
      <c r="S1211" s="57"/>
      <c r="T1211" s="57"/>
      <c r="U1211" s="57"/>
    </row>
    <row r="1212" spans="1:21" x14ac:dyDescent="0.15">
      <c r="A1212" s="54">
        <v>13</v>
      </c>
      <c r="B1212" s="54">
        <f t="shared" ca="1" si="301"/>
        <v>0.32722962847319836</v>
      </c>
      <c r="C1212" s="54">
        <v>28</v>
      </c>
      <c r="D1212" s="54">
        <f t="shared" ref="D1212:D1214" ca="1" si="305">RAND()</f>
        <v>0.57090902966049628</v>
      </c>
      <c r="E1212" s="54">
        <v>43</v>
      </c>
      <c r="F1212" s="54">
        <f t="shared" ca="1" si="303"/>
        <v>0.79604560376269196</v>
      </c>
      <c r="G1212" s="54">
        <v>58</v>
      </c>
      <c r="H1212" s="54">
        <f t="shared" ca="1" si="304"/>
        <v>0.9951502423114077</v>
      </c>
      <c r="I1212" s="54">
        <v>73</v>
      </c>
      <c r="J1212" s="54">
        <f t="shared" ca="1" si="304"/>
        <v>0.11068532322877123</v>
      </c>
      <c r="L1212" s="57"/>
      <c r="M1212" s="57"/>
      <c r="N1212" s="57"/>
      <c r="O1212" s="57"/>
      <c r="P1212" s="57"/>
      <c r="Q1212" s="57"/>
      <c r="R1212" s="57"/>
      <c r="S1212" s="57"/>
      <c r="T1212" s="57"/>
      <c r="U1212" s="57"/>
    </row>
    <row r="1213" spans="1:21" x14ac:dyDescent="0.15">
      <c r="A1213" s="54">
        <v>14</v>
      </c>
      <c r="B1213" s="54">
        <f t="shared" ca="1" si="301"/>
        <v>0.37650329946944927</v>
      </c>
      <c r="C1213" s="54">
        <v>29</v>
      </c>
      <c r="D1213" s="54">
        <f t="shared" ca="1" si="305"/>
        <v>0.93191667219127883</v>
      </c>
      <c r="E1213" s="54">
        <v>44</v>
      </c>
      <c r="F1213" s="54">
        <f t="shared" ca="1" si="303"/>
        <v>0.70889159112763356</v>
      </c>
      <c r="G1213" s="54">
        <v>59</v>
      </c>
      <c r="H1213" s="54">
        <f t="shared" ca="1" si="304"/>
        <v>0.80552367725825968</v>
      </c>
      <c r="I1213" s="54">
        <v>74</v>
      </c>
      <c r="J1213" s="54">
        <f t="shared" ca="1" si="304"/>
        <v>0.42545797762039661</v>
      </c>
      <c r="L1213" s="57"/>
      <c r="M1213" s="57"/>
      <c r="N1213" s="57"/>
      <c r="O1213" s="57"/>
      <c r="P1213" s="57"/>
      <c r="Q1213" s="57"/>
      <c r="R1213" s="57"/>
      <c r="S1213" s="57"/>
      <c r="T1213" s="57"/>
      <c r="U1213" s="57"/>
    </row>
    <row r="1214" spans="1:21" x14ac:dyDescent="0.15">
      <c r="A1214" s="54">
        <v>15</v>
      </c>
      <c r="B1214" s="54">
        <f t="shared" ca="1" si="301"/>
        <v>0.76110778116893396</v>
      </c>
      <c r="C1214" s="54">
        <v>30</v>
      </c>
      <c r="D1214" s="54">
        <f t="shared" ca="1" si="305"/>
        <v>0.1894712687348924</v>
      </c>
      <c r="E1214" s="54">
        <v>45</v>
      </c>
      <c r="F1214" s="54">
        <f t="shared" ca="1" si="303"/>
        <v>0.81358670008419409</v>
      </c>
      <c r="G1214" s="54">
        <v>60</v>
      </c>
      <c r="H1214" s="54">
        <f t="shared" ca="1" si="304"/>
        <v>0.84202905597340316</v>
      </c>
      <c r="I1214" s="54">
        <v>75</v>
      </c>
      <c r="J1214" s="54">
        <f t="shared" ca="1" si="304"/>
        <v>0.77118325035858215</v>
      </c>
      <c r="L1214" s="57"/>
      <c r="M1214" s="57"/>
      <c r="N1214" s="57"/>
      <c r="O1214" s="57"/>
      <c r="P1214" s="57"/>
      <c r="Q1214" s="57"/>
      <c r="R1214" s="57"/>
      <c r="S1214" s="57"/>
      <c r="T1214" s="57"/>
      <c r="U1214" s="57"/>
    </row>
    <row r="1215" spans="1:21" x14ac:dyDescent="0.15">
      <c r="K1215" s="54">
        <v>61</v>
      </c>
      <c r="L1215" s="57"/>
      <c r="M1215" s="57"/>
      <c r="N1215" s="57"/>
      <c r="O1215" s="57"/>
      <c r="P1215" s="57"/>
      <c r="Q1215" s="57"/>
      <c r="R1215" s="57"/>
      <c r="S1215" s="57"/>
      <c r="T1215" s="57"/>
      <c r="U1215" s="57"/>
    </row>
    <row r="1220" spans="1:21" x14ac:dyDescent="0.15">
      <c r="A1220" s="54">
        <v>1</v>
      </c>
      <c r="B1220" s="54">
        <f t="shared" ref="B1220:B1234" ca="1" si="306">RAND()</f>
        <v>0.50313816431130731</v>
      </c>
      <c r="C1220" s="54">
        <v>16</v>
      </c>
      <c r="D1220" s="54">
        <f t="shared" ref="D1220:D1228" ca="1" si="307">RAND()</f>
        <v>0.78270807728162495</v>
      </c>
      <c r="E1220" s="54">
        <v>31</v>
      </c>
      <c r="F1220" s="54">
        <f t="shared" ref="F1220:F1234" ca="1" si="308">RAND()</f>
        <v>0.35774256474806221</v>
      </c>
      <c r="G1220" s="54">
        <v>46</v>
      </c>
      <c r="H1220" s="54">
        <f t="shared" ref="H1220:J1234" ca="1" si="309">RAND()</f>
        <v>0.66709062813967213</v>
      </c>
      <c r="I1220" s="54">
        <v>61</v>
      </c>
      <c r="J1220" s="54">
        <f t="shared" ca="1" si="309"/>
        <v>0.46512541185908485</v>
      </c>
      <c r="K1220" s="57"/>
      <c r="L1220" s="57"/>
      <c r="M1220" s="57"/>
      <c r="N1220" s="57"/>
      <c r="O1220" s="57"/>
      <c r="P1220" s="57"/>
      <c r="Q1220" s="57"/>
      <c r="R1220" s="57"/>
      <c r="S1220" s="57"/>
      <c r="T1220" s="57"/>
      <c r="U1220" s="57"/>
    </row>
    <row r="1221" spans="1:21" x14ac:dyDescent="0.15">
      <c r="A1221" s="54">
        <v>2</v>
      </c>
      <c r="B1221" s="54">
        <f t="shared" ca="1" si="306"/>
        <v>0.90206870827142893</v>
      </c>
      <c r="C1221" s="54">
        <v>17</v>
      </c>
      <c r="D1221" s="54">
        <f t="shared" ca="1" si="307"/>
        <v>5.409079149583762E-2</v>
      </c>
      <c r="E1221" s="54">
        <v>32</v>
      </c>
      <c r="F1221" s="54">
        <f t="shared" ca="1" si="308"/>
        <v>0.98279577132069662</v>
      </c>
      <c r="G1221" s="54">
        <v>47</v>
      </c>
      <c r="H1221" s="54">
        <f t="shared" ca="1" si="309"/>
        <v>0.1402927272224731</v>
      </c>
      <c r="I1221" s="54">
        <v>62</v>
      </c>
      <c r="J1221" s="54">
        <f t="shared" ca="1" si="309"/>
        <v>9.8773725759450093E-3</v>
      </c>
      <c r="K1221" s="57"/>
      <c r="L1221" s="57"/>
      <c r="M1221" s="57"/>
      <c r="N1221" s="57"/>
      <c r="O1221" s="57"/>
      <c r="P1221" s="57"/>
      <c r="Q1221" s="57"/>
      <c r="R1221" s="57"/>
      <c r="S1221" s="57"/>
      <c r="T1221" s="57"/>
      <c r="U1221" s="57"/>
    </row>
    <row r="1222" spans="1:21" x14ac:dyDescent="0.15">
      <c r="A1222" s="54">
        <v>3</v>
      </c>
      <c r="B1222" s="54">
        <f t="shared" ca="1" si="306"/>
        <v>0.90812011796084469</v>
      </c>
      <c r="C1222" s="54">
        <v>18</v>
      </c>
      <c r="D1222" s="54">
        <f t="shared" ca="1" si="307"/>
        <v>0.41205060288388251</v>
      </c>
      <c r="E1222" s="54">
        <v>33</v>
      </c>
      <c r="F1222" s="54">
        <f t="shared" ca="1" si="308"/>
        <v>0.88164719734292429</v>
      </c>
      <c r="G1222" s="54">
        <v>48</v>
      </c>
      <c r="H1222" s="54">
        <f t="shared" ca="1" si="309"/>
        <v>0.57120207111588583</v>
      </c>
      <c r="I1222" s="54">
        <v>63</v>
      </c>
      <c r="J1222" s="54">
        <f t="shared" ca="1" si="309"/>
        <v>0.28737019161147148</v>
      </c>
      <c r="K1222" s="57"/>
      <c r="L1222" s="57"/>
      <c r="M1222" s="57"/>
      <c r="N1222" s="57"/>
      <c r="O1222" s="57"/>
      <c r="P1222" s="57"/>
      <c r="Q1222" s="57"/>
      <c r="R1222" s="57"/>
      <c r="S1222" s="57"/>
      <c r="T1222" s="57"/>
      <c r="U1222" s="57"/>
    </row>
    <row r="1223" spans="1:21" x14ac:dyDescent="0.15">
      <c r="A1223" s="54">
        <v>4</v>
      </c>
      <c r="B1223" s="54">
        <f t="shared" ca="1" si="306"/>
        <v>0.99285406202870585</v>
      </c>
      <c r="C1223" s="54">
        <v>19</v>
      </c>
      <c r="D1223" s="54">
        <f t="shared" ca="1" si="307"/>
        <v>0.74037154414931061</v>
      </c>
      <c r="E1223" s="54">
        <v>34</v>
      </c>
      <c r="F1223" s="54">
        <f t="shared" ca="1" si="308"/>
        <v>5.2690586707616727E-2</v>
      </c>
      <c r="G1223" s="54">
        <v>49</v>
      </c>
      <c r="H1223" s="54">
        <f t="shared" ca="1" si="309"/>
        <v>0.29328141109178008</v>
      </c>
      <c r="I1223" s="54">
        <v>64</v>
      </c>
      <c r="J1223" s="54">
        <f t="shared" ca="1" si="309"/>
        <v>7.8243455317183241E-2</v>
      </c>
      <c r="K1223" s="57"/>
      <c r="L1223" s="57"/>
      <c r="M1223" s="57"/>
      <c r="N1223" s="57"/>
      <c r="O1223" s="57"/>
      <c r="P1223" s="57"/>
      <c r="Q1223" s="57"/>
      <c r="R1223" s="57"/>
      <c r="S1223" s="57"/>
      <c r="T1223" s="57"/>
      <c r="U1223" s="57"/>
    </row>
    <row r="1224" spans="1:21" x14ac:dyDescent="0.15">
      <c r="A1224" s="54">
        <v>5</v>
      </c>
      <c r="B1224" s="54">
        <f t="shared" ca="1" si="306"/>
        <v>0.86059738920938411</v>
      </c>
      <c r="C1224" s="54">
        <v>20</v>
      </c>
      <c r="D1224" s="54">
        <f t="shared" ca="1" si="307"/>
        <v>0.61155464455458219</v>
      </c>
      <c r="E1224" s="54">
        <v>35</v>
      </c>
      <c r="F1224" s="54">
        <f t="shared" ca="1" si="308"/>
        <v>3.2337211490812257E-2</v>
      </c>
      <c r="G1224" s="54">
        <v>50</v>
      </c>
      <c r="H1224" s="54">
        <f t="shared" ca="1" si="309"/>
        <v>0.23103463392317913</v>
      </c>
      <c r="I1224" s="54">
        <v>65</v>
      </c>
      <c r="J1224" s="54">
        <f t="shared" ca="1" si="309"/>
        <v>0.3400011337025246</v>
      </c>
      <c r="K1224" s="57"/>
      <c r="L1224" s="57"/>
      <c r="M1224" s="57"/>
      <c r="N1224" s="57"/>
      <c r="O1224" s="57"/>
      <c r="P1224" s="57"/>
      <c r="Q1224" s="57"/>
      <c r="R1224" s="57"/>
      <c r="S1224" s="57"/>
      <c r="T1224" s="57"/>
      <c r="U1224" s="57"/>
    </row>
    <row r="1225" spans="1:21" x14ac:dyDescent="0.15">
      <c r="A1225" s="54">
        <v>6</v>
      </c>
      <c r="B1225" s="54">
        <f t="shared" ca="1" si="306"/>
        <v>0.73528122413103336</v>
      </c>
      <c r="C1225" s="54">
        <v>21</v>
      </c>
      <c r="D1225" s="54">
        <f t="shared" ca="1" si="307"/>
        <v>0.232650758818706</v>
      </c>
      <c r="E1225" s="54">
        <v>36</v>
      </c>
      <c r="F1225" s="54">
        <f t="shared" ca="1" si="308"/>
        <v>0.6451382765980358</v>
      </c>
      <c r="G1225" s="54">
        <v>51</v>
      </c>
      <c r="H1225" s="54">
        <f t="shared" ca="1" si="309"/>
        <v>0.62475665153419535</v>
      </c>
      <c r="I1225" s="54">
        <v>66</v>
      </c>
      <c r="J1225" s="54">
        <f t="shared" ca="1" si="309"/>
        <v>1.5544355934698273E-2</v>
      </c>
      <c r="K1225" s="57"/>
      <c r="L1225" s="57"/>
      <c r="M1225" s="57"/>
      <c r="N1225" s="57"/>
      <c r="O1225" s="57"/>
      <c r="P1225" s="57"/>
      <c r="Q1225" s="57"/>
      <c r="R1225" s="57"/>
      <c r="S1225" s="57"/>
      <c r="T1225" s="57"/>
      <c r="U1225" s="57"/>
    </row>
    <row r="1226" spans="1:21" x14ac:dyDescent="0.15">
      <c r="A1226" s="54">
        <v>7</v>
      </c>
      <c r="B1226" s="54">
        <f t="shared" ca="1" si="306"/>
        <v>0.90177360673731011</v>
      </c>
      <c r="C1226" s="54">
        <v>22</v>
      </c>
      <c r="D1226" s="54">
        <f t="shared" ca="1" si="307"/>
        <v>0.33553017343569369</v>
      </c>
      <c r="E1226" s="54">
        <v>37</v>
      </c>
      <c r="F1226" s="54">
        <f t="shared" ca="1" si="308"/>
        <v>0.46920547190062178</v>
      </c>
      <c r="G1226" s="54">
        <v>52</v>
      </c>
      <c r="H1226" s="54">
        <f t="shared" ca="1" si="309"/>
        <v>0.90021772292393476</v>
      </c>
      <c r="I1226" s="54">
        <v>67</v>
      </c>
      <c r="J1226" s="54">
        <f t="shared" ca="1" si="309"/>
        <v>0.70036926246957165</v>
      </c>
      <c r="K1226" s="57"/>
      <c r="L1226" s="57"/>
      <c r="M1226" s="57"/>
      <c r="N1226" s="57"/>
      <c r="O1226" s="57"/>
      <c r="P1226" s="57"/>
      <c r="Q1226" s="57"/>
      <c r="R1226" s="57"/>
      <c r="S1226" s="57"/>
      <c r="T1226" s="57"/>
      <c r="U1226" s="57"/>
    </row>
    <row r="1227" spans="1:21" x14ac:dyDescent="0.15">
      <c r="A1227" s="54">
        <v>8</v>
      </c>
      <c r="B1227" s="54">
        <f t="shared" ca="1" si="306"/>
        <v>0.28349098139592843</v>
      </c>
      <c r="C1227" s="54">
        <v>23</v>
      </c>
      <c r="D1227" s="54">
        <f t="shared" ca="1" si="307"/>
        <v>0.63127875019475765</v>
      </c>
      <c r="E1227" s="54">
        <v>38</v>
      </c>
      <c r="F1227" s="54">
        <f t="shared" ca="1" si="308"/>
        <v>0.60751731305675694</v>
      </c>
      <c r="G1227" s="54">
        <v>53</v>
      </c>
      <c r="H1227" s="54">
        <f t="shared" ca="1" si="309"/>
        <v>0.28384468737488988</v>
      </c>
      <c r="I1227" s="54">
        <v>68</v>
      </c>
      <c r="J1227" s="54">
        <f t="shared" ca="1" si="309"/>
        <v>0.59375440259432111</v>
      </c>
      <c r="K1227" s="57"/>
      <c r="L1227" s="57"/>
      <c r="M1227" s="57"/>
      <c r="N1227" s="57"/>
      <c r="O1227" s="57"/>
      <c r="P1227" s="57"/>
      <c r="Q1227" s="57"/>
      <c r="R1227" s="57"/>
      <c r="S1227" s="57"/>
      <c r="T1227" s="57"/>
      <c r="U1227" s="57"/>
    </row>
    <row r="1228" spans="1:21" x14ac:dyDescent="0.15">
      <c r="A1228" s="54">
        <v>9</v>
      </c>
      <c r="B1228" s="54">
        <f t="shared" ca="1" si="306"/>
        <v>0.73695438165181082</v>
      </c>
      <c r="C1228" s="54">
        <v>24</v>
      </c>
      <c r="D1228" s="54">
        <f t="shared" ca="1" si="307"/>
        <v>1.1991746295762495E-2</v>
      </c>
      <c r="E1228" s="54">
        <v>39</v>
      </c>
      <c r="F1228" s="54">
        <f t="shared" ca="1" si="308"/>
        <v>0.71901947630479912</v>
      </c>
      <c r="G1228" s="54">
        <v>54</v>
      </c>
      <c r="H1228" s="54">
        <f t="shared" ca="1" si="309"/>
        <v>0.60810619502579322</v>
      </c>
      <c r="I1228" s="54">
        <v>69</v>
      </c>
      <c r="J1228" s="54">
        <f t="shared" ca="1" si="309"/>
        <v>0.36408978748657939</v>
      </c>
      <c r="K1228" s="57"/>
      <c r="L1228" s="57"/>
      <c r="M1228" s="57"/>
      <c r="N1228" s="57"/>
      <c r="O1228" s="57"/>
      <c r="P1228" s="57"/>
      <c r="Q1228" s="57"/>
      <c r="R1228" s="57"/>
      <c r="S1228" s="57"/>
      <c r="T1228" s="57"/>
      <c r="U1228" s="57"/>
    </row>
    <row r="1229" spans="1:21" x14ac:dyDescent="0.15">
      <c r="A1229" s="54">
        <v>10</v>
      </c>
      <c r="B1229" s="54">
        <f t="shared" ca="1" si="306"/>
        <v>0.1523555537435819</v>
      </c>
      <c r="C1229" s="54">
        <v>25</v>
      </c>
      <c r="D1229" s="54">
        <f ca="1">RAND()</f>
        <v>0.46677078825784446</v>
      </c>
      <c r="E1229" s="54">
        <v>40</v>
      </c>
      <c r="F1229" s="54">
        <f t="shared" ca="1" si="308"/>
        <v>0.46183066485556545</v>
      </c>
      <c r="G1229" s="54">
        <v>55</v>
      </c>
      <c r="H1229" s="54">
        <f t="shared" ca="1" si="309"/>
        <v>0.11272257231495952</v>
      </c>
      <c r="I1229" s="54">
        <v>70</v>
      </c>
      <c r="J1229" s="54">
        <f t="shared" ca="1" si="309"/>
        <v>0.18448664182257368</v>
      </c>
      <c r="K1229" s="57"/>
      <c r="L1229" s="57"/>
      <c r="M1229" s="57"/>
      <c r="N1229" s="57"/>
      <c r="O1229" s="57"/>
      <c r="P1229" s="57"/>
      <c r="Q1229" s="57"/>
      <c r="R1229" s="57"/>
      <c r="S1229" s="57"/>
      <c r="T1229" s="57"/>
      <c r="U1229" s="57"/>
    </row>
    <row r="1230" spans="1:21" x14ac:dyDescent="0.15">
      <c r="A1230" s="54">
        <v>11</v>
      </c>
      <c r="B1230" s="54">
        <f t="shared" ca="1" si="306"/>
        <v>0.20590781190931207</v>
      </c>
      <c r="C1230" s="54">
        <v>26</v>
      </c>
      <c r="D1230" s="54">
        <f ca="1">RAND()</f>
        <v>0.22429767355876618</v>
      </c>
      <c r="E1230" s="54">
        <v>41</v>
      </c>
      <c r="F1230" s="54">
        <f t="shared" ca="1" si="308"/>
        <v>0.15169289091927651</v>
      </c>
      <c r="G1230" s="54">
        <v>56</v>
      </c>
      <c r="H1230" s="54">
        <f t="shared" ca="1" si="309"/>
        <v>0.57769871855066535</v>
      </c>
      <c r="I1230" s="54">
        <v>71</v>
      </c>
      <c r="J1230" s="54">
        <f t="shared" ca="1" si="309"/>
        <v>0.85896638713351781</v>
      </c>
      <c r="K1230" s="57"/>
      <c r="L1230" s="57"/>
      <c r="M1230" s="57"/>
      <c r="N1230" s="57"/>
      <c r="O1230" s="57"/>
      <c r="P1230" s="57"/>
      <c r="Q1230" s="57"/>
      <c r="R1230" s="57"/>
      <c r="S1230" s="57"/>
      <c r="T1230" s="57"/>
      <c r="U1230" s="57"/>
    </row>
    <row r="1231" spans="1:21" x14ac:dyDescent="0.15">
      <c r="A1231" s="54">
        <v>12</v>
      </c>
      <c r="B1231" s="54">
        <f t="shared" ca="1" si="306"/>
        <v>0.29605935084518165</v>
      </c>
      <c r="C1231" s="54">
        <v>27</v>
      </c>
      <c r="D1231" s="54">
        <f ca="1">RAND()</f>
        <v>0.99193386153098129</v>
      </c>
      <c r="E1231" s="54">
        <v>42</v>
      </c>
      <c r="F1231" s="54">
        <f t="shared" ca="1" si="308"/>
        <v>0.8692574561416716</v>
      </c>
      <c r="G1231" s="54">
        <v>57</v>
      </c>
      <c r="H1231" s="54">
        <f t="shared" ca="1" si="309"/>
        <v>0.20190628780753994</v>
      </c>
      <c r="I1231" s="54">
        <v>72</v>
      </c>
      <c r="J1231" s="54">
        <f t="shared" ca="1" si="309"/>
        <v>0.58440576228684826</v>
      </c>
      <c r="K1231" s="57"/>
      <c r="L1231" s="57"/>
      <c r="M1231" s="57"/>
      <c r="N1231" s="57"/>
      <c r="O1231" s="57"/>
      <c r="P1231" s="57"/>
      <c r="Q1231" s="57"/>
      <c r="R1231" s="57"/>
      <c r="S1231" s="57"/>
      <c r="T1231" s="57"/>
      <c r="U1231" s="57"/>
    </row>
    <row r="1232" spans="1:21" x14ac:dyDescent="0.15">
      <c r="A1232" s="54">
        <v>13</v>
      </c>
      <c r="B1232" s="54">
        <f t="shared" ca="1" si="306"/>
        <v>4.7023893725660182E-2</v>
      </c>
      <c r="C1232" s="54">
        <v>28</v>
      </c>
      <c r="D1232" s="54">
        <f t="shared" ref="D1232:D1234" ca="1" si="310">RAND()</f>
        <v>0.99425139239121385</v>
      </c>
      <c r="E1232" s="54">
        <v>43</v>
      </c>
      <c r="F1232" s="54">
        <f t="shared" ca="1" si="308"/>
        <v>0.14924608179781096</v>
      </c>
      <c r="G1232" s="54">
        <v>58</v>
      </c>
      <c r="H1232" s="54">
        <f t="shared" ca="1" si="309"/>
        <v>0.13265799839390824</v>
      </c>
      <c r="I1232" s="54">
        <v>73</v>
      </c>
      <c r="J1232" s="54">
        <f t="shared" ca="1" si="309"/>
        <v>0.42650980476673428</v>
      </c>
      <c r="K1232" s="57"/>
      <c r="L1232" s="57"/>
      <c r="M1232" s="57"/>
      <c r="N1232" s="57"/>
      <c r="O1232" s="57"/>
      <c r="P1232" s="57"/>
      <c r="Q1232" s="57"/>
      <c r="R1232" s="57"/>
      <c r="S1232" s="57"/>
      <c r="T1232" s="57"/>
      <c r="U1232" s="57"/>
    </row>
    <row r="1233" spans="1:21" x14ac:dyDescent="0.15">
      <c r="A1233" s="54">
        <v>14</v>
      </c>
      <c r="B1233" s="54">
        <f t="shared" ca="1" si="306"/>
        <v>0.95806214842549198</v>
      </c>
      <c r="C1233" s="54">
        <v>29</v>
      </c>
      <c r="D1233" s="54">
        <f t="shared" ca="1" si="310"/>
        <v>0.31662393436062308</v>
      </c>
      <c r="E1233" s="54">
        <v>44</v>
      </c>
      <c r="F1233" s="54">
        <f t="shared" ca="1" si="308"/>
        <v>0.83392664345504508</v>
      </c>
      <c r="G1233" s="54">
        <v>59</v>
      </c>
      <c r="H1233" s="54">
        <f t="shared" ca="1" si="309"/>
        <v>0.27534768029567736</v>
      </c>
      <c r="I1233" s="54">
        <v>74</v>
      </c>
      <c r="J1233" s="54">
        <f t="shared" ca="1" si="309"/>
        <v>0.92073431133269912</v>
      </c>
      <c r="L1233" s="57"/>
      <c r="M1233" s="57"/>
      <c r="N1233" s="57"/>
      <c r="O1233" s="57"/>
      <c r="P1233" s="57"/>
      <c r="Q1233" s="57"/>
      <c r="R1233" s="57"/>
      <c r="S1233" s="57"/>
      <c r="T1233" s="57"/>
      <c r="U1233" s="57"/>
    </row>
    <row r="1234" spans="1:21" x14ac:dyDescent="0.15">
      <c r="A1234" s="54">
        <v>15</v>
      </c>
      <c r="B1234" s="54">
        <f t="shared" ca="1" si="306"/>
        <v>0.90491580756060563</v>
      </c>
      <c r="C1234" s="54">
        <v>30</v>
      </c>
      <c r="D1234" s="54">
        <f t="shared" ca="1" si="310"/>
        <v>0.81076534206291861</v>
      </c>
      <c r="E1234" s="54">
        <v>45</v>
      </c>
      <c r="F1234" s="54">
        <f t="shared" ca="1" si="308"/>
        <v>0.1653671555156162</v>
      </c>
      <c r="G1234" s="54">
        <v>60</v>
      </c>
      <c r="H1234" s="54">
        <f t="shared" ca="1" si="309"/>
        <v>0.37793224663570901</v>
      </c>
      <c r="I1234" s="54">
        <v>75</v>
      </c>
      <c r="J1234" s="54">
        <f t="shared" ca="1" si="309"/>
        <v>0.73783876414174576</v>
      </c>
      <c r="L1234" s="57"/>
      <c r="M1234" s="57"/>
      <c r="N1234" s="57"/>
      <c r="O1234" s="57"/>
      <c r="P1234" s="57"/>
      <c r="Q1234" s="57"/>
      <c r="R1234" s="57"/>
      <c r="S1234" s="57"/>
      <c r="T1234" s="57"/>
      <c r="U1234" s="57"/>
    </row>
    <row r="1235" spans="1:21" x14ac:dyDescent="0.15">
      <c r="K1235" s="54">
        <v>62</v>
      </c>
      <c r="L1235" s="57"/>
      <c r="M1235" s="57"/>
      <c r="N1235" s="57"/>
      <c r="O1235" s="57"/>
      <c r="P1235" s="57"/>
      <c r="Q1235" s="57"/>
      <c r="R1235" s="57"/>
      <c r="S1235" s="57"/>
      <c r="T1235" s="57"/>
      <c r="U1235" s="57"/>
    </row>
    <row r="1240" spans="1:21" x14ac:dyDescent="0.15">
      <c r="A1240" s="54">
        <v>1</v>
      </c>
      <c r="B1240" s="54">
        <f t="shared" ref="B1240:B1254" ca="1" si="311">RAND()</f>
        <v>0.70764085764862428</v>
      </c>
      <c r="C1240" s="54">
        <v>16</v>
      </c>
      <c r="D1240" s="54">
        <f t="shared" ref="D1240:D1248" ca="1" si="312">RAND()</f>
        <v>0.60091095924409299</v>
      </c>
      <c r="E1240" s="54">
        <v>31</v>
      </c>
      <c r="F1240" s="54">
        <f t="shared" ref="F1240:F1254" ca="1" si="313">RAND()</f>
        <v>8.7886624072331054E-2</v>
      </c>
      <c r="G1240" s="54">
        <v>46</v>
      </c>
      <c r="H1240" s="54">
        <f t="shared" ref="H1240:J1254" ca="1" si="314">RAND()</f>
        <v>0.596250263506793</v>
      </c>
      <c r="I1240" s="54">
        <v>61</v>
      </c>
      <c r="J1240" s="54">
        <f t="shared" ca="1" si="314"/>
        <v>0.20175767847294035</v>
      </c>
      <c r="L1240" s="57"/>
      <c r="M1240" s="57"/>
      <c r="N1240" s="57"/>
      <c r="O1240" s="57"/>
      <c r="P1240" s="57"/>
      <c r="Q1240" s="57"/>
      <c r="R1240" s="57"/>
      <c r="S1240" s="57"/>
      <c r="T1240" s="57"/>
      <c r="U1240" s="57"/>
    </row>
    <row r="1241" spans="1:21" x14ac:dyDescent="0.15">
      <c r="A1241" s="54">
        <v>2</v>
      </c>
      <c r="B1241" s="54">
        <f t="shared" ca="1" si="311"/>
        <v>0.35947888583947107</v>
      </c>
      <c r="C1241" s="54">
        <v>17</v>
      </c>
      <c r="D1241" s="54">
        <f t="shared" ca="1" si="312"/>
        <v>0.28196551801235104</v>
      </c>
      <c r="E1241" s="54">
        <v>32</v>
      </c>
      <c r="F1241" s="54">
        <f t="shared" ca="1" si="313"/>
        <v>0.5131948383235142</v>
      </c>
      <c r="G1241" s="54">
        <v>47</v>
      </c>
      <c r="H1241" s="54">
        <f t="shared" ca="1" si="314"/>
        <v>0.56202682740449428</v>
      </c>
      <c r="I1241" s="54">
        <v>62</v>
      </c>
      <c r="J1241" s="54">
        <f t="shared" ca="1" si="314"/>
        <v>0.98637070782826675</v>
      </c>
      <c r="L1241" s="57"/>
      <c r="M1241" s="57"/>
      <c r="N1241" s="57"/>
      <c r="O1241" s="57"/>
      <c r="P1241" s="57"/>
      <c r="Q1241" s="57"/>
      <c r="R1241" s="57"/>
      <c r="S1241" s="57"/>
      <c r="T1241" s="57"/>
      <c r="U1241" s="57"/>
    </row>
    <row r="1242" spans="1:21" x14ac:dyDescent="0.15">
      <c r="A1242" s="54">
        <v>3</v>
      </c>
      <c r="B1242" s="54">
        <f t="shared" ca="1" si="311"/>
        <v>0.91691056027496365</v>
      </c>
      <c r="C1242" s="54">
        <v>18</v>
      </c>
      <c r="D1242" s="54">
        <f t="shared" ca="1" si="312"/>
        <v>0.90770203665374694</v>
      </c>
      <c r="E1242" s="54">
        <v>33</v>
      </c>
      <c r="F1242" s="54">
        <f t="shared" ca="1" si="313"/>
        <v>0.80236977897260275</v>
      </c>
      <c r="G1242" s="54">
        <v>48</v>
      </c>
      <c r="H1242" s="54">
        <f t="shared" ca="1" si="314"/>
        <v>0.39871301966721695</v>
      </c>
      <c r="I1242" s="54">
        <v>63</v>
      </c>
      <c r="J1242" s="54">
        <f t="shared" ca="1" si="314"/>
        <v>0.32927426910712865</v>
      </c>
      <c r="L1242" s="57"/>
      <c r="M1242" s="57"/>
      <c r="N1242" s="57"/>
      <c r="O1242" s="57"/>
      <c r="P1242" s="57"/>
      <c r="Q1242" s="57"/>
      <c r="R1242" s="57"/>
      <c r="S1242" s="57"/>
      <c r="T1242" s="57"/>
      <c r="U1242" s="57"/>
    </row>
    <row r="1243" spans="1:21" x14ac:dyDescent="0.15">
      <c r="A1243" s="54">
        <v>4</v>
      </c>
      <c r="B1243" s="54">
        <f t="shared" ca="1" si="311"/>
        <v>0.4643810326427289</v>
      </c>
      <c r="C1243" s="54">
        <v>19</v>
      </c>
      <c r="D1243" s="54">
        <f t="shared" ca="1" si="312"/>
        <v>0.71594000625247478</v>
      </c>
      <c r="E1243" s="54">
        <v>34</v>
      </c>
      <c r="F1243" s="54">
        <f t="shared" ca="1" si="313"/>
        <v>7.866101906017442E-2</v>
      </c>
      <c r="G1243" s="54">
        <v>49</v>
      </c>
      <c r="H1243" s="54">
        <f t="shared" ca="1" si="314"/>
        <v>0.86964253069142483</v>
      </c>
      <c r="I1243" s="54">
        <v>64</v>
      </c>
      <c r="J1243" s="54">
        <f t="shared" ca="1" si="314"/>
        <v>0.71449412457408545</v>
      </c>
      <c r="L1243" s="57"/>
      <c r="M1243" s="57"/>
      <c r="N1243" s="57"/>
      <c r="O1243" s="57"/>
      <c r="P1243" s="57"/>
      <c r="Q1243" s="57"/>
      <c r="R1243" s="57"/>
      <c r="S1243" s="57"/>
      <c r="T1243" s="57"/>
      <c r="U1243" s="57"/>
    </row>
    <row r="1244" spans="1:21" x14ac:dyDescent="0.15">
      <c r="A1244" s="54">
        <v>5</v>
      </c>
      <c r="B1244" s="54">
        <f t="shared" ca="1" si="311"/>
        <v>0.19402388675906634</v>
      </c>
      <c r="C1244" s="54">
        <v>20</v>
      </c>
      <c r="D1244" s="54">
        <f t="shared" ca="1" si="312"/>
        <v>0.86462777795279022</v>
      </c>
      <c r="E1244" s="54">
        <v>35</v>
      </c>
      <c r="F1244" s="54">
        <f t="shared" ca="1" si="313"/>
        <v>0.66727725374936353</v>
      </c>
      <c r="G1244" s="54">
        <v>50</v>
      </c>
      <c r="H1244" s="54">
        <f t="shared" ca="1" si="314"/>
        <v>0.47128174480284535</v>
      </c>
      <c r="I1244" s="54">
        <v>65</v>
      </c>
      <c r="J1244" s="54">
        <f t="shared" ca="1" si="314"/>
        <v>0.37078888177180613</v>
      </c>
      <c r="L1244" s="57"/>
      <c r="M1244" s="57"/>
      <c r="N1244" s="57"/>
      <c r="O1244" s="57"/>
      <c r="P1244" s="57"/>
      <c r="Q1244" s="57"/>
      <c r="R1244" s="57"/>
      <c r="S1244" s="57"/>
      <c r="T1244" s="57"/>
      <c r="U1244" s="57"/>
    </row>
    <row r="1245" spans="1:21" x14ac:dyDescent="0.15">
      <c r="A1245" s="54">
        <v>6</v>
      </c>
      <c r="B1245" s="54">
        <f t="shared" ca="1" si="311"/>
        <v>0.54067583865584079</v>
      </c>
      <c r="C1245" s="54">
        <v>21</v>
      </c>
      <c r="D1245" s="54">
        <f t="shared" ca="1" si="312"/>
        <v>0.37693998502938375</v>
      </c>
      <c r="E1245" s="54">
        <v>36</v>
      </c>
      <c r="F1245" s="54">
        <f t="shared" ca="1" si="313"/>
        <v>0.99708275027431004</v>
      </c>
      <c r="G1245" s="54">
        <v>51</v>
      </c>
      <c r="H1245" s="54">
        <f t="shared" ca="1" si="314"/>
        <v>0.53378532452035277</v>
      </c>
      <c r="I1245" s="54">
        <v>66</v>
      </c>
      <c r="J1245" s="54">
        <f t="shared" ca="1" si="314"/>
        <v>0.54686791930974099</v>
      </c>
      <c r="L1245" s="57"/>
      <c r="M1245" s="57"/>
      <c r="N1245" s="57"/>
      <c r="O1245" s="57"/>
      <c r="P1245" s="57"/>
      <c r="Q1245" s="57"/>
      <c r="R1245" s="57"/>
      <c r="S1245" s="57"/>
      <c r="T1245" s="57"/>
      <c r="U1245" s="57"/>
    </row>
    <row r="1246" spans="1:21" x14ac:dyDescent="0.15">
      <c r="A1246" s="54">
        <v>7</v>
      </c>
      <c r="B1246" s="54">
        <f t="shared" ca="1" si="311"/>
        <v>0.30787224828724769</v>
      </c>
      <c r="C1246" s="54">
        <v>22</v>
      </c>
      <c r="D1246" s="54">
        <f t="shared" ca="1" si="312"/>
        <v>0.421105737246946</v>
      </c>
      <c r="E1246" s="54">
        <v>37</v>
      </c>
      <c r="F1246" s="54">
        <f t="shared" ca="1" si="313"/>
        <v>0.27013769092332029</v>
      </c>
      <c r="G1246" s="54">
        <v>52</v>
      </c>
      <c r="H1246" s="54">
        <f t="shared" ca="1" si="314"/>
        <v>0.73176733600264821</v>
      </c>
      <c r="I1246" s="54">
        <v>67</v>
      </c>
      <c r="J1246" s="54">
        <f t="shared" ca="1" si="314"/>
        <v>0.43744755824427917</v>
      </c>
      <c r="L1246" s="57"/>
      <c r="M1246" s="57"/>
      <c r="N1246" s="57"/>
      <c r="O1246" s="57"/>
      <c r="P1246" s="57"/>
      <c r="Q1246" s="57"/>
      <c r="R1246" s="57"/>
      <c r="S1246" s="57"/>
      <c r="T1246" s="57"/>
      <c r="U1246" s="57"/>
    </row>
    <row r="1247" spans="1:21" x14ac:dyDescent="0.15">
      <c r="A1247" s="54">
        <v>8</v>
      </c>
      <c r="B1247" s="54">
        <f t="shared" ca="1" si="311"/>
        <v>0.74769910556033325</v>
      </c>
      <c r="C1247" s="54">
        <v>23</v>
      </c>
      <c r="D1247" s="54">
        <f t="shared" ca="1" si="312"/>
        <v>0.32292338858144809</v>
      </c>
      <c r="E1247" s="54">
        <v>38</v>
      </c>
      <c r="F1247" s="54">
        <f t="shared" ca="1" si="313"/>
        <v>0.26708866514030838</v>
      </c>
      <c r="G1247" s="54">
        <v>53</v>
      </c>
      <c r="H1247" s="54">
        <f t="shared" ca="1" si="314"/>
        <v>0.70059305534323024</v>
      </c>
      <c r="I1247" s="54">
        <v>68</v>
      </c>
      <c r="J1247" s="54">
        <f t="shared" ca="1" si="314"/>
        <v>0.54763262026506954</v>
      </c>
      <c r="L1247" s="57"/>
      <c r="M1247" s="57"/>
      <c r="N1247" s="57"/>
      <c r="O1247" s="57"/>
      <c r="P1247" s="57"/>
      <c r="Q1247" s="57"/>
      <c r="R1247" s="57"/>
      <c r="S1247" s="57"/>
      <c r="T1247" s="57"/>
      <c r="U1247" s="57"/>
    </row>
    <row r="1248" spans="1:21" x14ac:dyDescent="0.15">
      <c r="A1248" s="54">
        <v>9</v>
      </c>
      <c r="B1248" s="54">
        <f t="shared" ca="1" si="311"/>
        <v>0.49065690258280015</v>
      </c>
      <c r="C1248" s="54">
        <v>24</v>
      </c>
      <c r="D1248" s="54">
        <f t="shared" ca="1" si="312"/>
        <v>0.75833288794800546</v>
      </c>
      <c r="E1248" s="54">
        <v>39</v>
      </c>
      <c r="F1248" s="54">
        <f t="shared" ca="1" si="313"/>
        <v>0.71146402984812163</v>
      </c>
      <c r="G1248" s="54">
        <v>54</v>
      </c>
      <c r="H1248" s="54">
        <f t="shared" ca="1" si="314"/>
        <v>0.67650349303092483</v>
      </c>
      <c r="I1248" s="54">
        <v>69</v>
      </c>
      <c r="J1248" s="54">
        <f t="shared" ca="1" si="314"/>
        <v>0.56688227739141073</v>
      </c>
      <c r="L1248" s="57"/>
      <c r="M1248" s="57"/>
      <c r="N1248" s="57"/>
      <c r="O1248" s="57"/>
      <c r="P1248" s="57"/>
      <c r="Q1248" s="57"/>
      <c r="R1248" s="57"/>
      <c r="S1248" s="57"/>
      <c r="T1248" s="57"/>
      <c r="U1248" s="57"/>
    </row>
    <row r="1249" spans="1:21" x14ac:dyDescent="0.15">
      <c r="A1249" s="54">
        <v>10</v>
      </c>
      <c r="B1249" s="54">
        <f t="shared" ca="1" si="311"/>
        <v>0.76972868155928964</v>
      </c>
      <c r="C1249" s="54">
        <v>25</v>
      </c>
      <c r="D1249" s="54">
        <f ca="1">RAND()</f>
        <v>0.24959085580064344</v>
      </c>
      <c r="E1249" s="54">
        <v>40</v>
      </c>
      <c r="F1249" s="54">
        <f t="shared" ca="1" si="313"/>
        <v>0.93284099970705903</v>
      </c>
      <c r="G1249" s="54">
        <v>55</v>
      </c>
      <c r="H1249" s="54">
        <f t="shared" ca="1" si="314"/>
        <v>0.41346202466968374</v>
      </c>
      <c r="I1249" s="54">
        <v>70</v>
      </c>
      <c r="J1249" s="54">
        <f t="shared" ca="1" si="314"/>
        <v>0.22172048835375469</v>
      </c>
      <c r="L1249" s="57"/>
      <c r="M1249" s="57"/>
      <c r="N1249" s="57"/>
      <c r="O1249" s="57"/>
      <c r="P1249" s="57"/>
      <c r="Q1249" s="57"/>
      <c r="R1249" s="57"/>
      <c r="S1249" s="57"/>
      <c r="T1249" s="57"/>
      <c r="U1249" s="57"/>
    </row>
    <row r="1250" spans="1:21" x14ac:dyDescent="0.15">
      <c r="A1250" s="54">
        <v>11</v>
      </c>
      <c r="B1250" s="54">
        <f t="shared" ca="1" si="311"/>
        <v>0.61547668447008186</v>
      </c>
      <c r="C1250" s="54">
        <v>26</v>
      </c>
      <c r="D1250" s="54">
        <f ca="1">RAND()</f>
        <v>0.63528372283331369</v>
      </c>
      <c r="E1250" s="54">
        <v>41</v>
      </c>
      <c r="F1250" s="54">
        <f t="shared" ca="1" si="313"/>
        <v>0.28864157758297104</v>
      </c>
      <c r="G1250" s="54">
        <v>56</v>
      </c>
      <c r="H1250" s="54">
        <f t="shared" ca="1" si="314"/>
        <v>3.5481773419667406E-2</v>
      </c>
      <c r="I1250" s="54">
        <v>71</v>
      </c>
      <c r="J1250" s="54">
        <f t="shared" ca="1" si="314"/>
        <v>0.40015420150562941</v>
      </c>
      <c r="L1250" s="57"/>
      <c r="M1250" s="57"/>
      <c r="N1250" s="57"/>
      <c r="O1250" s="57"/>
      <c r="P1250" s="57"/>
      <c r="Q1250" s="57"/>
      <c r="R1250" s="57"/>
      <c r="S1250" s="57"/>
      <c r="T1250" s="57"/>
      <c r="U1250" s="57"/>
    </row>
    <row r="1251" spans="1:21" x14ac:dyDescent="0.15">
      <c r="A1251" s="54">
        <v>12</v>
      </c>
      <c r="B1251" s="54">
        <f t="shared" ca="1" si="311"/>
        <v>0.64846483735789129</v>
      </c>
      <c r="C1251" s="54">
        <v>27</v>
      </c>
      <c r="D1251" s="54">
        <f ca="1">RAND()</f>
        <v>0.37050689766987277</v>
      </c>
      <c r="E1251" s="54">
        <v>42</v>
      </c>
      <c r="F1251" s="54">
        <f t="shared" ca="1" si="313"/>
        <v>7.4012048713281042E-2</v>
      </c>
      <c r="G1251" s="54">
        <v>57</v>
      </c>
      <c r="H1251" s="54">
        <f t="shared" ca="1" si="314"/>
        <v>0.8518289828192086</v>
      </c>
      <c r="I1251" s="54">
        <v>72</v>
      </c>
      <c r="J1251" s="54">
        <f t="shared" ca="1" si="314"/>
        <v>0.23504525066141391</v>
      </c>
      <c r="L1251" s="57"/>
      <c r="M1251" s="57"/>
      <c r="N1251" s="57"/>
      <c r="O1251" s="57"/>
      <c r="P1251" s="57"/>
      <c r="Q1251" s="57"/>
      <c r="R1251" s="57"/>
      <c r="S1251" s="57"/>
      <c r="T1251" s="57"/>
      <c r="U1251" s="57"/>
    </row>
    <row r="1252" spans="1:21" x14ac:dyDescent="0.15">
      <c r="A1252" s="54">
        <v>13</v>
      </c>
      <c r="B1252" s="54">
        <f t="shared" ca="1" si="311"/>
        <v>4.2666603565801875E-3</v>
      </c>
      <c r="C1252" s="54">
        <v>28</v>
      </c>
      <c r="D1252" s="54">
        <f t="shared" ref="D1252:D1254" ca="1" si="315">RAND()</f>
        <v>0.89415812382412596</v>
      </c>
      <c r="E1252" s="54">
        <v>43</v>
      </c>
      <c r="F1252" s="54">
        <f t="shared" ca="1" si="313"/>
        <v>0.35156002891784821</v>
      </c>
      <c r="G1252" s="54">
        <v>58</v>
      </c>
      <c r="H1252" s="54">
        <f t="shared" ca="1" si="314"/>
        <v>8.4751892247278415E-2</v>
      </c>
      <c r="I1252" s="54">
        <v>73</v>
      </c>
      <c r="J1252" s="54">
        <f t="shared" ca="1" si="314"/>
        <v>0.61245501371603139</v>
      </c>
      <c r="L1252" s="57"/>
      <c r="M1252" s="57"/>
      <c r="N1252" s="57"/>
      <c r="O1252" s="57"/>
      <c r="P1252" s="57"/>
      <c r="Q1252" s="57"/>
      <c r="R1252" s="57"/>
      <c r="S1252" s="57"/>
      <c r="T1252" s="57"/>
      <c r="U1252" s="57"/>
    </row>
    <row r="1253" spans="1:21" x14ac:dyDescent="0.15">
      <c r="A1253" s="54">
        <v>14</v>
      </c>
      <c r="B1253" s="54">
        <f t="shared" ca="1" si="311"/>
        <v>0.41360370704043092</v>
      </c>
      <c r="C1253" s="54">
        <v>29</v>
      </c>
      <c r="D1253" s="54">
        <f t="shared" ca="1" si="315"/>
        <v>8.2479577343975818E-2</v>
      </c>
      <c r="E1253" s="54">
        <v>44</v>
      </c>
      <c r="F1253" s="54">
        <f t="shared" ca="1" si="313"/>
        <v>0.53222944510159187</v>
      </c>
      <c r="G1253" s="54">
        <v>59</v>
      </c>
      <c r="H1253" s="54">
        <f t="shared" ca="1" si="314"/>
        <v>0.96517617750915385</v>
      </c>
      <c r="I1253" s="54">
        <v>74</v>
      </c>
      <c r="J1253" s="54">
        <f t="shared" ca="1" si="314"/>
        <v>0.74314115002135384</v>
      </c>
      <c r="L1253" s="57"/>
      <c r="M1253" s="57"/>
      <c r="N1253" s="57"/>
      <c r="O1253" s="57"/>
      <c r="P1253" s="57"/>
      <c r="Q1253" s="57"/>
      <c r="R1253" s="57"/>
      <c r="S1253" s="57"/>
      <c r="T1253" s="57"/>
      <c r="U1253" s="57"/>
    </row>
    <row r="1254" spans="1:21" x14ac:dyDescent="0.15">
      <c r="A1254" s="54">
        <v>15</v>
      </c>
      <c r="B1254" s="54">
        <f t="shared" ca="1" si="311"/>
        <v>0.82117964220238593</v>
      </c>
      <c r="C1254" s="54">
        <v>30</v>
      </c>
      <c r="D1254" s="54">
        <f t="shared" ca="1" si="315"/>
        <v>0.81966609243918032</v>
      </c>
      <c r="E1254" s="54">
        <v>45</v>
      </c>
      <c r="F1254" s="54">
        <f t="shared" ca="1" si="313"/>
        <v>0.15266267930959532</v>
      </c>
      <c r="G1254" s="54">
        <v>60</v>
      </c>
      <c r="H1254" s="54">
        <f t="shared" ca="1" si="314"/>
        <v>0.13470821346693551</v>
      </c>
      <c r="I1254" s="54">
        <v>75</v>
      </c>
      <c r="J1254" s="54">
        <f t="shared" ca="1" si="314"/>
        <v>0.96468414802030678</v>
      </c>
      <c r="L1254" s="57"/>
      <c r="M1254" s="57"/>
      <c r="N1254" s="57"/>
      <c r="O1254" s="57"/>
      <c r="P1254" s="57"/>
      <c r="Q1254" s="57"/>
      <c r="R1254" s="57"/>
      <c r="S1254" s="57"/>
      <c r="T1254" s="57"/>
      <c r="U1254" s="57"/>
    </row>
    <row r="1255" spans="1:21" x14ac:dyDescent="0.15">
      <c r="K1255" s="54">
        <v>63</v>
      </c>
      <c r="L1255" s="57"/>
      <c r="M1255" s="57"/>
      <c r="N1255" s="57"/>
      <c r="O1255" s="57"/>
      <c r="P1255" s="57"/>
      <c r="Q1255" s="57"/>
      <c r="R1255" s="57"/>
      <c r="S1255" s="57"/>
      <c r="T1255" s="57"/>
      <c r="U1255" s="57"/>
    </row>
    <row r="1260" spans="1:21" x14ac:dyDescent="0.15">
      <c r="A1260" s="54">
        <v>1</v>
      </c>
      <c r="B1260" s="54">
        <f t="shared" ref="B1260:B1274" ca="1" si="316">RAND()</f>
        <v>0.58229495584156388</v>
      </c>
      <c r="C1260" s="54">
        <v>16</v>
      </c>
      <c r="D1260" s="54">
        <f t="shared" ref="D1260:D1268" ca="1" si="317">RAND()</f>
        <v>0.13537208026893011</v>
      </c>
      <c r="E1260" s="54">
        <v>31</v>
      </c>
      <c r="F1260" s="54">
        <f t="shared" ref="F1260:F1274" ca="1" si="318">RAND()</f>
        <v>0.96453194177579538</v>
      </c>
      <c r="G1260" s="54">
        <v>46</v>
      </c>
      <c r="H1260" s="54">
        <f t="shared" ref="H1260:J1274" ca="1" si="319">RAND()</f>
        <v>0.32818499372270515</v>
      </c>
      <c r="I1260" s="54">
        <v>61</v>
      </c>
      <c r="J1260" s="54">
        <f t="shared" ca="1" si="319"/>
        <v>0.82587049281538127</v>
      </c>
      <c r="L1260" s="57"/>
      <c r="M1260" s="57"/>
      <c r="N1260" s="57"/>
      <c r="O1260" s="57"/>
      <c r="P1260" s="57"/>
      <c r="Q1260" s="57"/>
      <c r="R1260" s="57"/>
      <c r="S1260" s="57"/>
      <c r="T1260" s="57"/>
      <c r="U1260" s="57"/>
    </row>
    <row r="1261" spans="1:21" x14ac:dyDescent="0.15">
      <c r="A1261" s="54">
        <v>2</v>
      </c>
      <c r="B1261" s="54">
        <f t="shared" ca="1" si="316"/>
        <v>0.72663794720095121</v>
      </c>
      <c r="C1261" s="54">
        <v>17</v>
      </c>
      <c r="D1261" s="54">
        <f t="shared" ca="1" si="317"/>
        <v>0.90143228437287892</v>
      </c>
      <c r="E1261" s="54">
        <v>32</v>
      </c>
      <c r="F1261" s="54">
        <f t="shared" ca="1" si="318"/>
        <v>0.2466306279841658</v>
      </c>
      <c r="G1261" s="54">
        <v>47</v>
      </c>
      <c r="H1261" s="54">
        <f t="shared" ca="1" si="319"/>
        <v>0.71561046919655558</v>
      </c>
      <c r="I1261" s="54">
        <v>62</v>
      </c>
      <c r="J1261" s="54">
        <f t="shared" ca="1" si="319"/>
        <v>0.60944169622922828</v>
      </c>
      <c r="L1261" s="57"/>
      <c r="M1261" s="57"/>
      <c r="N1261" s="57"/>
      <c r="O1261" s="57"/>
      <c r="P1261" s="57"/>
      <c r="Q1261" s="57"/>
      <c r="R1261" s="57"/>
      <c r="S1261" s="57"/>
      <c r="T1261" s="57"/>
      <c r="U1261" s="57"/>
    </row>
    <row r="1262" spans="1:21" x14ac:dyDescent="0.15">
      <c r="A1262" s="54">
        <v>3</v>
      </c>
      <c r="B1262" s="54">
        <f t="shared" ca="1" si="316"/>
        <v>0.88390936323404823</v>
      </c>
      <c r="C1262" s="54">
        <v>18</v>
      </c>
      <c r="D1262" s="54">
        <f t="shared" ca="1" si="317"/>
        <v>0.40705052655433449</v>
      </c>
      <c r="E1262" s="54">
        <v>33</v>
      </c>
      <c r="F1262" s="54">
        <f t="shared" ca="1" si="318"/>
        <v>0.8169372400421735</v>
      </c>
      <c r="G1262" s="54">
        <v>48</v>
      </c>
      <c r="H1262" s="54">
        <f t="shared" ca="1" si="319"/>
        <v>0.69807329238892946</v>
      </c>
      <c r="I1262" s="54">
        <v>63</v>
      </c>
      <c r="J1262" s="54">
        <f t="shared" ca="1" si="319"/>
        <v>0.99820856848810258</v>
      </c>
      <c r="L1262" s="57"/>
      <c r="M1262" s="57"/>
      <c r="N1262" s="57"/>
      <c r="O1262" s="57"/>
      <c r="P1262" s="57"/>
      <c r="Q1262" s="57"/>
      <c r="R1262" s="57"/>
      <c r="S1262" s="57"/>
      <c r="T1262" s="57"/>
      <c r="U1262" s="57"/>
    </row>
    <row r="1263" spans="1:21" x14ac:dyDescent="0.15">
      <c r="A1263" s="54">
        <v>4</v>
      </c>
      <c r="B1263" s="54">
        <f t="shared" ca="1" si="316"/>
        <v>0.31435596754390271</v>
      </c>
      <c r="C1263" s="54">
        <v>19</v>
      </c>
      <c r="D1263" s="54">
        <f t="shared" ca="1" si="317"/>
        <v>0.88397867586840329</v>
      </c>
      <c r="E1263" s="54">
        <v>34</v>
      </c>
      <c r="F1263" s="54">
        <f t="shared" ca="1" si="318"/>
        <v>0.64995759376662554</v>
      </c>
      <c r="G1263" s="54">
        <v>49</v>
      </c>
      <c r="H1263" s="54">
        <f t="shared" ca="1" si="319"/>
        <v>0.90923310593277329</v>
      </c>
      <c r="I1263" s="54">
        <v>64</v>
      </c>
      <c r="J1263" s="54">
        <f t="shared" ca="1" si="319"/>
        <v>0.1981174216112197</v>
      </c>
      <c r="L1263" s="57"/>
      <c r="M1263" s="57"/>
      <c r="N1263" s="57"/>
      <c r="O1263" s="57"/>
      <c r="P1263" s="57"/>
      <c r="Q1263" s="57"/>
      <c r="R1263" s="57"/>
      <c r="S1263" s="57"/>
      <c r="T1263" s="57"/>
      <c r="U1263" s="57"/>
    </row>
    <row r="1264" spans="1:21" x14ac:dyDescent="0.15">
      <c r="A1264" s="54">
        <v>5</v>
      </c>
      <c r="B1264" s="54">
        <f t="shared" ca="1" si="316"/>
        <v>0.27475744458511686</v>
      </c>
      <c r="C1264" s="54">
        <v>20</v>
      </c>
      <c r="D1264" s="54">
        <f t="shared" ca="1" si="317"/>
        <v>0.13823761546902669</v>
      </c>
      <c r="E1264" s="54">
        <v>35</v>
      </c>
      <c r="F1264" s="54">
        <f t="shared" ca="1" si="318"/>
        <v>0.58143812269820638</v>
      </c>
      <c r="G1264" s="54">
        <v>50</v>
      </c>
      <c r="H1264" s="54">
        <f t="shared" ca="1" si="319"/>
        <v>0.79787575012894774</v>
      </c>
      <c r="I1264" s="54">
        <v>65</v>
      </c>
      <c r="J1264" s="54">
        <f t="shared" ca="1" si="319"/>
        <v>0.11899976974842486</v>
      </c>
      <c r="L1264" s="57"/>
      <c r="M1264" s="57"/>
      <c r="N1264" s="57"/>
      <c r="O1264" s="57"/>
      <c r="P1264" s="57"/>
      <c r="Q1264" s="57"/>
      <c r="R1264" s="57"/>
      <c r="S1264" s="57"/>
      <c r="T1264" s="57"/>
      <c r="U1264" s="57"/>
    </row>
    <row r="1265" spans="1:21" x14ac:dyDescent="0.15">
      <c r="A1265" s="54">
        <v>6</v>
      </c>
      <c r="B1265" s="54">
        <f t="shared" ca="1" si="316"/>
        <v>4.674598817323139E-2</v>
      </c>
      <c r="C1265" s="54">
        <v>21</v>
      </c>
      <c r="D1265" s="54">
        <f t="shared" ca="1" si="317"/>
        <v>0.32060240306283438</v>
      </c>
      <c r="E1265" s="54">
        <v>36</v>
      </c>
      <c r="F1265" s="54">
        <f t="shared" ca="1" si="318"/>
        <v>0.74860239905970161</v>
      </c>
      <c r="G1265" s="54">
        <v>51</v>
      </c>
      <c r="H1265" s="54">
        <f t="shared" ca="1" si="319"/>
        <v>0.20855704044455592</v>
      </c>
      <c r="I1265" s="54">
        <v>66</v>
      </c>
      <c r="J1265" s="54">
        <f t="shared" ca="1" si="319"/>
        <v>0.9201080143139404</v>
      </c>
      <c r="L1265" s="57"/>
      <c r="M1265" s="57"/>
      <c r="N1265" s="57"/>
      <c r="O1265" s="57"/>
      <c r="P1265" s="57"/>
      <c r="Q1265" s="57"/>
      <c r="R1265" s="57"/>
      <c r="S1265" s="57"/>
      <c r="T1265" s="57"/>
      <c r="U1265" s="57"/>
    </row>
    <row r="1266" spans="1:21" x14ac:dyDescent="0.15">
      <c r="A1266" s="54">
        <v>7</v>
      </c>
      <c r="B1266" s="54">
        <f t="shared" ca="1" si="316"/>
        <v>2.3286499528508364E-2</v>
      </c>
      <c r="C1266" s="54">
        <v>22</v>
      </c>
      <c r="D1266" s="54">
        <f t="shared" ca="1" si="317"/>
        <v>0.76560108187015052</v>
      </c>
      <c r="E1266" s="54">
        <v>37</v>
      </c>
      <c r="F1266" s="54">
        <f t="shared" ca="1" si="318"/>
        <v>0.7336785979436089</v>
      </c>
      <c r="G1266" s="54">
        <v>52</v>
      </c>
      <c r="H1266" s="54">
        <f t="shared" ca="1" si="319"/>
        <v>0.84699140704208087</v>
      </c>
      <c r="I1266" s="54">
        <v>67</v>
      </c>
      <c r="J1266" s="54">
        <f t="shared" ca="1" si="319"/>
        <v>0.32340177531350922</v>
      </c>
      <c r="L1266" s="57"/>
      <c r="M1266" s="57"/>
      <c r="N1266" s="57"/>
      <c r="O1266" s="57"/>
      <c r="P1266" s="57"/>
      <c r="Q1266" s="57"/>
      <c r="R1266" s="57"/>
      <c r="S1266" s="57"/>
      <c r="T1266" s="57"/>
      <c r="U1266" s="57"/>
    </row>
    <row r="1267" spans="1:21" x14ac:dyDescent="0.15">
      <c r="A1267" s="54">
        <v>8</v>
      </c>
      <c r="B1267" s="54">
        <f t="shared" ca="1" si="316"/>
        <v>0.79366677433447119</v>
      </c>
      <c r="C1267" s="54">
        <v>23</v>
      </c>
      <c r="D1267" s="54">
        <f t="shared" ca="1" si="317"/>
        <v>0.98827895875695781</v>
      </c>
      <c r="E1267" s="54">
        <v>38</v>
      </c>
      <c r="F1267" s="54">
        <f t="shared" ca="1" si="318"/>
        <v>0.59761450004580707</v>
      </c>
      <c r="G1267" s="54">
        <v>53</v>
      </c>
      <c r="H1267" s="54">
        <f t="shared" ca="1" si="319"/>
        <v>0.24269706160981197</v>
      </c>
      <c r="I1267" s="54">
        <v>68</v>
      </c>
      <c r="J1267" s="54">
        <f t="shared" ca="1" si="319"/>
        <v>0.31348978523522864</v>
      </c>
      <c r="L1267" s="57"/>
      <c r="M1267" s="57"/>
      <c r="N1267" s="57"/>
      <c r="O1267" s="57"/>
      <c r="P1267" s="57"/>
      <c r="Q1267" s="57"/>
      <c r="R1267" s="57"/>
      <c r="S1267" s="57"/>
      <c r="T1267" s="57"/>
      <c r="U1267" s="57"/>
    </row>
    <row r="1268" spans="1:21" x14ac:dyDescent="0.15">
      <c r="A1268" s="54">
        <v>9</v>
      </c>
      <c r="B1268" s="54">
        <f t="shared" ca="1" si="316"/>
        <v>0.15572376014034239</v>
      </c>
      <c r="C1268" s="54">
        <v>24</v>
      </c>
      <c r="D1268" s="54">
        <f t="shared" ca="1" si="317"/>
        <v>2.4144593930599867E-2</v>
      </c>
      <c r="E1268" s="54">
        <v>39</v>
      </c>
      <c r="F1268" s="54">
        <f t="shared" ca="1" si="318"/>
        <v>0.34478314850850145</v>
      </c>
      <c r="G1268" s="54">
        <v>54</v>
      </c>
      <c r="H1268" s="54">
        <f t="shared" ca="1" si="319"/>
        <v>0.85785842154646696</v>
      </c>
      <c r="I1268" s="54">
        <v>69</v>
      </c>
      <c r="J1268" s="54">
        <f t="shared" ca="1" si="319"/>
        <v>0.85491800123719608</v>
      </c>
      <c r="L1268" s="57"/>
      <c r="M1268" s="57"/>
      <c r="N1268" s="57"/>
      <c r="O1268" s="57"/>
      <c r="P1268" s="57"/>
      <c r="Q1268" s="57"/>
      <c r="R1268" s="57"/>
      <c r="S1268" s="57"/>
      <c r="T1268" s="57"/>
      <c r="U1268" s="57"/>
    </row>
    <row r="1269" spans="1:21" x14ac:dyDescent="0.15">
      <c r="A1269" s="54">
        <v>10</v>
      </c>
      <c r="B1269" s="54">
        <f t="shared" ca="1" si="316"/>
        <v>0.13867124967329403</v>
      </c>
      <c r="C1269" s="54">
        <v>25</v>
      </c>
      <c r="D1269" s="54">
        <f ca="1">RAND()</f>
        <v>0.83670755643852157</v>
      </c>
      <c r="E1269" s="54">
        <v>40</v>
      </c>
      <c r="F1269" s="54">
        <f t="shared" ca="1" si="318"/>
        <v>0.86693383911808908</v>
      </c>
      <c r="G1269" s="54">
        <v>55</v>
      </c>
      <c r="H1269" s="54">
        <f t="shared" ca="1" si="319"/>
        <v>0.52999257687862666</v>
      </c>
      <c r="I1269" s="54">
        <v>70</v>
      </c>
      <c r="J1269" s="54">
        <f t="shared" ca="1" si="319"/>
        <v>0.4186435324372082</v>
      </c>
      <c r="L1269" s="57"/>
      <c r="M1269" s="57"/>
      <c r="N1269" s="57"/>
      <c r="O1269" s="57"/>
      <c r="P1269" s="57"/>
      <c r="Q1269" s="57"/>
      <c r="R1269" s="57"/>
      <c r="S1269" s="57"/>
      <c r="T1269" s="57"/>
      <c r="U1269" s="57"/>
    </row>
    <row r="1270" spans="1:21" x14ac:dyDescent="0.15">
      <c r="A1270" s="54">
        <v>11</v>
      </c>
      <c r="B1270" s="54">
        <f t="shared" ca="1" si="316"/>
        <v>0.43403038591090237</v>
      </c>
      <c r="C1270" s="54">
        <v>26</v>
      </c>
      <c r="D1270" s="54">
        <f ca="1">RAND()</f>
        <v>3.0438795576563704E-2</v>
      </c>
      <c r="E1270" s="54">
        <v>41</v>
      </c>
      <c r="F1270" s="54">
        <f t="shared" ca="1" si="318"/>
        <v>0.6763986779446276</v>
      </c>
      <c r="G1270" s="54">
        <v>56</v>
      </c>
      <c r="H1270" s="54">
        <f t="shared" ca="1" si="319"/>
        <v>0.6500605322002182</v>
      </c>
      <c r="I1270" s="54">
        <v>71</v>
      </c>
      <c r="J1270" s="54">
        <f t="shared" ca="1" si="319"/>
        <v>0.52645957067907712</v>
      </c>
      <c r="L1270" s="57"/>
      <c r="M1270" s="57"/>
      <c r="N1270" s="57"/>
      <c r="O1270" s="57"/>
      <c r="P1270" s="57"/>
      <c r="Q1270" s="57"/>
      <c r="R1270" s="57"/>
      <c r="S1270" s="57"/>
      <c r="T1270" s="57"/>
      <c r="U1270" s="57"/>
    </row>
    <row r="1271" spans="1:21" x14ac:dyDescent="0.15">
      <c r="A1271" s="54">
        <v>12</v>
      </c>
      <c r="B1271" s="54">
        <f t="shared" ca="1" si="316"/>
        <v>0.16977945636230463</v>
      </c>
      <c r="C1271" s="54">
        <v>27</v>
      </c>
      <c r="D1271" s="54">
        <f ca="1">RAND()</f>
        <v>0.48105422296567757</v>
      </c>
      <c r="E1271" s="54">
        <v>42</v>
      </c>
      <c r="F1271" s="54">
        <f t="shared" ca="1" si="318"/>
        <v>0.34493262996066609</v>
      </c>
      <c r="G1271" s="54">
        <v>57</v>
      </c>
      <c r="H1271" s="54">
        <f t="shared" ca="1" si="319"/>
        <v>0.12197740594359552</v>
      </c>
      <c r="I1271" s="54">
        <v>72</v>
      </c>
      <c r="J1271" s="54">
        <f t="shared" ca="1" si="319"/>
        <v>0.99128123412767954</v>
      </c>
      <c r="L1271" s="57"/>
      <c r="M1271" s="57"/>
      <c r="N1271" s="57"/>
      <c r="O1271" s="57"/>
      <c r="P1271" s="57"/>
      <c r="Q1271" s="57"/>
      <c r="R1271" s="57"/>
      <c r="S1271" s="57"/>
      <c r="T1271" s="57"/>
      <c r="U1271" s="57"/>
    </row>
    <row r="1272" spans="1:21" x14ac:dyDescent="0.15">
      <c r="A1272" s="54">
        <v>13</v>
      </c>
      <c r="B1272" s="54">
        <f t="shared" ca="1" si="316"/>
        <v>0.94138222449723175</v>
      </c>
      <c r="C1272" s="54">
        <v>28</v>
      </c>
      <c r="D1272" s="54">
        <f t="shared" ref="D1272:D1274" ca="1" si="320">RAND()</f>
        <v>0.24697329385390987</v>
      </c>
      <c r="E1272" s="54">
        <v>43</v>
      </c>
      <c r="F1272" s="54">
        <f t="shared" ca="1" si="318"/>
        <v>0.10593630608599325</v>
      </c>
      <c r="G1272" s="54">
        <v>58</v>
      </c>
      <c r="H1272" s="54">
        <f t="shared" ca="1" si="319"/>
        <v>0.57528316145770253</v>
      </c>
      <c r="I1272" s="54">
        <v>73</v>
      </c>
      <c r="J1272" s="54">
        <f t="shared" ca="1" si="319"/>
        <v>0.43243432450825392</v>
      </c>
      <c r="L1272" s="57"/>
      <c r="M1272" s="57"/>
      <c r="N1272" s="57"/>
      <c r="O1272" s="57"/>
      <c r="P1272" s="57"/>
      <c r="Q1272" s="57"/>
      <c r="R1272" s="57"/>
      <c r="S1272" s="57"/>
      <c r="T1272" s="57"/>
      <c r="U1272" s="57"/>
    </row>
    <row r="1273" spans="1:21" x14ac:dyDescent="0.15">
      <c r="A1273" s="54">
        <v>14</v>
      </c>
      <c r="B1273" s="54">
        <f t="shared" ca="1" si="316"/>
        <v>0.15710659599794563</v>
      </c>
      <c r="C1273" s="54">
        <v>29</v>
      </c>
      <c r="D1273" s="54">
        <f t="shared" ca="1" si="320"/>
        <v>0.74054306408815807</v>
      </c>
      <c r="E1273" s="54">
        <v>44</v>
      </c>
      <c r="F1273" s="54">
        <f t="shared" ca="1" si="318"/>
        <v>0.43826912704175214</v>
      </c>
      <c r="G1273" s="54">
        <v>59</v>
      </c>
      <c r="H1273" s="54">
        <f t="shared" ca="1" si="319"/>
        <v>0.47073638565353182</v>
      </c>
      <c r="I1273" s="54">
        <v>74</v>
      </c>
      <c r="J1273" s="54">
        <f t="shared" ca="1" si="319"/>
        <v>0.14064671128839967</v>
      </c>
      <c r="L1273" s="57"/>
      <c r="M1273" s="57"/>
      <c r="N1273" s="57"/>
      <c r="O1273" s="57"/>
      <c r="P1273" s="57"/>
      <c r="Q1273" s="57"/>
      <c r="R1273" s="57"/>
      <c r="S1273" s="57"/>
      <c r="T1273" s="57"/>
      <c r="U1273" s="57"/>
    </row>
    <row r="1274" spans="1:21" x14ac:dyDescent="0.15">
      <c r="A1274" s="54">
        <v>15</v>
      </c>
      <c r="B1274" s="54">
        <f t="shared" ca="1" si="316"/>
        <v>0.8946065557088595</v>
      </c>
      <c r="C1274" s="54">
        <v>30</v>
      </c>
      <c r="D1274" s="54">
        <f t="shared" ca="1" si="320"/>
        <v>0.32322053844535026</v>
      </c>
      <c r="E1274" s="54">
        <v>45</v>
      </c>
      <c r="F1274" s="54">
        <f t="shared" ca="1" si="318"/>
        <v>0.7684995508676562</v>
      </c>
      <c r="G1274" s="54">
        <v>60</v>
      </c>
      <c r="H1274" s="54">
        <f t="shared" ca="1" si="319"/>
        <v>0.8176773048014172</v>
      </c>
      <c r="I1274" s="54">
        <v>75</v>
      </c>
      <c r="J1274" s="54">
        <f t="shared" ca="1" si="319"/>
        <v>0.77485638090068965</v>
      </c>
      <c r="L1274" s="57"/>
      <c r="M1274" s="57"/>
      <c r="N1274" s="57"/>
      <c r="O1274" s="57"/>
      <c r="P1274" s="57"/>
      <c r="Q1274" s="57"/>
      <c r="R1274" s="57"/>
      <c r="S1274" s="57"/>
      <c r="T1274" s="57"/>
      <c r="U1274" s="57"/>
    </row>
    <row r="1275" spans="1:21" x14ac:dyDescent="0.15">
      <c r="K1275" s="54">
        <v>64</v>
      </c>
      <c r="L1275" s="57"/>
      <c r="M1275" s="57"/>
      <c r="N1275" s="57"/>
      <c r="O1275" s="57"/>
      <c r="P1275" s="57"/>
      <c r="Q1275" s="57"/>
      <c r="R1275" s="57"/>
      <c r="S1275" s="57"/>
      <c r="T1275" s="57"/>
      <c r="U1275" s="57"/>
    </row>
    <row r="1280" spans="1:21" x14ac:dyDescent="0.15">
      <c r="A1280" s="54">
        <v>1</v>
      </c>
      <c r="B1280" s="54">
        <f t="shared" ref="B1280:B1294" ca="1" si="321">RAND()</f>
        <v>0.25244150576106072</v>
      </c>
      <c r="C1280" s="54">
        <v>16</v>
      </c>
      <c r="D1280" s="54">
        <f t="shared" ref="D1280:D1288" ca="1" si="322">RAND()</f>
        <v>0.8217320508799687</v>
      </c>
      <c r="E1280" s="54">
        <v>31</v>
      </c>
      <c r="F1280" s="54">
        <f t="shared" ref="F1280:F1294" ca="1" si="323">RAND()</f>
        <v>0.12685514507720952</v>
      </c>
      <c r="G1280" s="54">
        <v>46</v>
      </c>
      <c r="H1280" s="54">
        <f t="shared" ref="H1280:J1294" ca="1" si="324">RAND()</f>
        <v>6.518172453078408E-2</v>
      </c>
      <c r="I1280" s="54">
        <v>61</v>
      </c>
      <c r="J1280" s="54">
        <f t="shared" ca="1" si="324"/>
        <v>0.50558544934486094</v>
      </c>
      <c r="L1280" s="57"/>
      <c r="M1280" s="57"/>
      <c r="N1280" s="57"/>
      <c r="O1280" s="57"/>
      <c r="P1280" s="57"/>
      <c r="Q1280" s="57"/>
      <c r="R1280" s="57"/>
      <c r="S1280" s="57"/>
      <c r="T1280" s="57"/>
      <c r="U1280" s="57"/>
    </row>
    <row r="1281" spans="1:21" x14ac:dyDescent="0.15">
      <c r="A1281" s="54">
        <v>2</v>
      </c>
      <c r="B1281" s="54">
        <f t="shared" ca="1" si="321"/>
        <v>0.93595147175075366</v>
      </c>
      <c r="C1281" s="54">
        <v>17</v>
      </c>
      <c r="D1281" s="54">
        <f t="shared" ca="1" si="322"/>
        <v>0.33824362291457866</v>
      </c>
      <c r="E1281" s="54">
        <v>32</v>
      </c>
      <c r="F1281" s="54">
        <f t="shared" ca="1" si="323"/>
        <v>0.47219636445474955</v>
      </c>
      <c r="G1281" s="54">
        <v>47</v>
      </c>
      <c r="H1281" s="54">
        <f t="shared" ca="1" si="324"/>
        <v>0.18173233541541844</v>
      </c>
      <c r="I1281" s="54">
        <v>62</v>
      </c>
      <c r="J1281" s="54">
        <f t="shared" ca="1" si="324"/>
        <v>0.74783577129288403</v>
      </c>
      <c r="L1281" s="57"/>
      <c r="M1281" s="57"/>
      <c r="N1281" s="57"/>
      <c r="O1281" s="57"/>
      <c r="P1281" s="57"/>
      <c r="Q1281" s="57"/>
      <c r="R1281" s="57"/>
      <c r="S1281" s="57"/>
      <c r="T1281" s="57"/>
      <c r="U1281" s="57"/>
    </row>
    <row r="1282" spans="1:21" x14ac:dyDescent="0.15">
      <c r="A1282" s="54">
        <v>3</v>
      </c>
      <c r="B1282" s="54">
        <f t="shared" ca="1" si="321"/>
        <v>0.47808221881581214</v>
      </c>
      <c r="C1282" s="54">
        <v>18</v>
      </c>
      <c r="D1282" s="54">
        <f t="shared" ca="1" si="322"/>
        <v>0.44742044144238435</v>
      </c>
      <c r="E1282" s="54">
        <v>33</v>
      </c>
      <c r="F1282" s="54">
        <f t="shared" ca="1" si="323"/>
        <v>0.54446837269678872</v>
      </c>
      <c r="G1282" s="54">
        <v>48</v>
      </c>
      <c r="H1282" s="54">
        <f t="shared" ca="1" si="324"/>
        <v>0.63555582908524233</v>
      </c>
      <c r="I1282" s="54">
        <v>63</v>
      </c>
      <c r="J1282" s="54">
        <f t="shared" ca="1" si="324"/>
        <v>0.32313397690111223</v>
      </c>
      <c r="L1282" s="57"/>
      <c r="M1282" s="57"/>
      <c r="N1282" s="57"/>
      <c r="O1282" s="57"/>
      <c r="P1282" s="57"/>
      <c r="Q1282" s="57"/>
      <c r="R1282" s="57"/>
      <c r="S1282" s="57"/>
      <c r="T1282" s="57"/>
      <c r="U1282" s="57"/>
    </row>
    <row r="1283" spans="1:21" x14ac:dyDescent="0.15">
      <c r="A1283" s="54">
        <v>4</v>
      </c>
      <c r="B1283" s="54">
        <f t="shared" ca="1" si="321"/>
        <v>0.82079857356676222</v>
      </c>
      <c r="C1283" s="54">
        <v>19</v>
      </c>
      <c r="D1283" s="54">
        <f t="shared" ca="1" si="322"/>
        <v>0.52201053713636048</v>
      </c>
      <c r="E1283" s="54">
        <v>34</v>
      </c>
      <c r="F1283" s="54">
        <f t="shared" ca="1" si="323"/>
        <v>0.93423873898141141</v>
      </c>
      <c r="G1283" s="54">
        <v>49</v>
      </c>
      <c r="H1283" s="54">
        <f t="shared" ca="1" si="324"/>
        <v>0.16844421611403093</v>
      </c>
      <c r="I1283" s="54">
        <v>64</v>
      </c>
      <c r="J1283" s="54">
        <f t="shared" ca="1" si="324"/>
        <v>0.73372708225699645</v>
      </c>
      <c r="L1283" s="57"/>
      <c r="M1283" s="57"/>
      <c r="N1283" s="57"/>
      <c r="O1283" s="57"/>
      <c r="P1283" s="57"/>
      <c r="Q1283" s="57"/>
      <c r="R1283" s="57"/>
      <c r="S1283" s="57"/>
      <c r="T1283" s="57"/>
      <c r="U1283" s="57"/>
    </row>
    <row r="1284" spans="1:21" x14ac:dyDescent="0.15">
      <c r="A1284" s="54">
        <v>5</v>
      </c>
      <c r="B1284" s="54">
        <f t="shared" ca="1" si="321"/>
        <v>0.69545673903181704</v>
      </c>
      <c r="C1284" s="54">
        <v>20</v>
      </c>
      <c r="D1284" s="54">
        <f t="shared" ca="1" si="322"/>
        <v>0.16348665737260837</v>
      </c>
      <c r="E1284" s="54">
        <v>35</v>
      </c>
      <c r="F1284" s="54">
        <f t="shared" ca="1" si="323"/>
        <v>0.6201900351977836</v>
      </c>
      <c r="G1284" s="54">
        <v>50</v>
      </c>
      <c r="H1284" s="54">
        <f t="shared" ca="1" si="324"/>
        <v>0.71118605664034285</v>
      </c>
      <c r="I1284" s="54">
        <v>65</v>
      </c>
      <c r="J1284" s="54">
        <f t="shared" ca="1" si="324"/>
        <v>0.12759142515813848</v>
      </c>
      <c r="L1284" s="57"/>
      <c r="M1284" s="57"/>
      <c r="N1284" s="57"/>
      <c r="O1284" s="57"/>
      <c r="P1284" s="57"/>
      <c r="Q1284" s="57"/>
      <c r="R1284" s="57"/>
      <c r="S1284" s="57"/>
      <c r="T1284" s="57"/>
      <c r="U1284" s="57"/>
    </row>
    <row r="1285" spans="1:21" x14ac:dyDescent="0.15">
      <c r="A1285" s="54">
        <v>6</v>
      </c>
      <c r="B1285" s="54">
        <f t="shared" ca="1" si="321"/>
        <v>0.9251342217155849</v>
      </c>
      <c r="C1285" s="54">
        <v>21</v>
      </c>
      <c r="D1285" s="54">
        <f t="shared" ca="1" si="322"/>
        <v>0.56472320085235372</v>
      </c>
      <c r="E1285" s="54">
        <v>36</v>
      </c>
      <c r="F1285" s="54">
        <f t="shared" ca="1" si="323"/>
        <v>0.64353030748780726</v>
      </c>
      <c r="G1285" s="54">
        <v>51</v>
      </c>
      <c r="H1285" s="54">
        <f t="shared" ca="1" si="324"/>
        <v>0.40374054123304337</v>
      </c>
      <c r="I1285" s="54">
        <v>66</v>
      </c>
      <c r="J1285" s="54">
        <f t="shared" ca="1" si="324"/>
        <v>0.9800030289940489</v>
      </c>
      <c r="L1285" s="57"/>
      <c r="M1285" s="57"/>
      <c r="N1285" s="57"/>
      <c r="O1285" s="57"/>
      <c r="P1285" s="57"/>
      <c r="Q1285" s="57"/>
      <c r="R1285" s="57"/>
      <c r="S1285" s="57"/>
      <c r="T1285" s="57"/>
      <c r="U1285" s="57"/>
    </row>
    <row r="1286" spans="1:21" x14ac:dyDescent="0.15">
      <c r="A1286" s="54">
        <v>7</v>
      </c>
      <c r="B1286" s="54">
        <f t="shared" ca="1" si="321"/>
        <v>0.6307553863272235</v>
      </c>
      <c r="C1286" s="54">
        <v>22</v>
      </c>
      <c r="D1286" s="54">
        <f t="shared" ca="1" si="322"/>
        <v>0.76839537568967697</v>
      </c>
      <c r="E1286" s="54">
        <v>37</v>
      </c>
      <c r="F1286" s="54">
        <f t="shared" ca="1" si="323"/>
        <v>4.6266013639326475E-2</v>
      </c>
      <c r="G1286" s="54">
        <v>52</v>
      </c>
      <c r="H1286" s="54">
        <f t="shared" ca="1" si="324"/>
        <v>3.9818308684078541E-2</v>
      </c>
      <c r="I1286" s="54">
        <v>67</v>
      </c>
      <c r="J1286" s="54">
        <f t="shared" ca="1" si="324"/>
        <v>0.89453589406457557</v>
      </c>
      <c r="L1286" s="57"/>
      <c r="M1286" s="57"/>
      <c r="N1286" s="57"/>
      <c r="O1286" s="57"/>
      <c r="P1286" s="57"/>
      <c r="Q1286" s="57"/>
      <c r="R1286" s="57"/>
      <c r="S1286" s="57"/>
      <c r="T1286" s="57"/>
      <c r="U1286" s="57"/>
    </row>
    <row r="1287" spans="1:21" x14ac:dyDescent="0.15">
      <c r="A1287" s="54">
        <v>8</v>
      </c>
      <c r="B1287" s="54">
        <f t="shared" ca="1" si="321"/>
        <v>8.9177111493031203E-2</v>
      </c>
      <c r="C1287" s="54">
        <v>23</v>
      </c>
      <c r="D1287" s="54">
        <f t="shared" ca="1" si="322"/>
        <v>0.77696239216142948</v>
      </c>
      <c r="E1287" s="54">
        <v>38</v>
      </c>
      <c r="F1287" s="54">
        <f t="shared" ca="1" si="323"/>
        <v>0.70198146604669165</v>
      </c>
      <c r="G1287" s="54">
        <v>53</v>
      </c>
      <c r="H1287" s="54">
        <f t="shared" ca="1" si="324"/>
        <v>0.9924487304127132</v>
      </c>
      <c r="I1287" s="54">
        <v>68</v>
      </c>
      <c r="J1287" s="54">
        <f t="shared" ca="1" si="324"/>
        <v>0.60878138349337774</v>
      </c>
      <c r="L1287" s="57"/>
      <c r="M1287" s="57"/>
      <c r="N1287" s="57"/>
      <c r="O1287" s="57"/>
      <c r="P1287" s="57"/>
      <c r="Q1287" s="57"/>
      <c r="R1287" s="57"/>
      <c r="S1287" s="57"/>
      <c r="T1287" s="57"/>
      <c r="U1287" s="57"/>
    </row>
    <row r="1288" spans="1:21" x14ac:dyDescent="0.15">
      <c r="A1288" s="54">
        <v>9</v>
      </c>
      <c r="B1288" s="54">
        <f t="shared" ca="1" si="321"/>
        <v>4.2558162435997193E-3</v>
      </c>
      <c r="C1288" s="54">
        <v>24</v>
      </c>
      <c r="D1288" s="54">
        <f t="shared" ca="1" si="322"/>
        <v>0.70817896139890846</v>
      </c>
      <c r="E1288" s="54">
        <v>39</v>
      </c>
      <c r="F1288" s="54">
        <f t="shared" ca="1" si="323"/>
        <v>0.25961792640597747</v>
      </c>
      <c r="G1288" s="54">
        <v>54</v>
      </c>
      <c r="H1288" s="54">
        <f t="shared" ca="1" si="324"/>
        <v>0.75005984329895981</v>
      </c>
      <c r="I1288" s="54">
        <v>69</v>
      </c>
      <c r="J1288" s="54">
        <f t="shared" ca="1" si="324"/>
        <v>0.7615257054687401</v>
      </c>
      <c r="L1288" s="57"/>
      <c r="M1288" s="57"/>
      <c r="N1288" s="57"/>
      <c r="O1288" s="57"/>
      <c r="P1288" s="57"/>
      <c r="Q1288" s="57"/>
      <c r="R1288" s="57"/>
      <c r="S1288" s="57"/>
      <c r="T1288" s="57"/>
      <c r="U1288" s="57"/>
    </row>
    <row r="1289" spans="1:21" x14ac:dyDescent="0.15">
      <c r="A1289" s="54">
        <v>10</v>
      </c>
      <c r="B1289" s="54">
        <f t="shared" ca="1" si="321"/>
        <v>0.90097605682414283</v>
      </c>
      <c r="C1289" s="54">
        <v>25</v>
      </c>
      <c r="D1289" s="54">
        <f ca="1">RAND()</f>
        <v>0.65208310379539314</v>
      </c>
      <c r="E1289" s="54">
        <v>40</v>
      </c>
      <c r="F1289" s="54">
        <f t="shared" ca="1" si="323"/>
        <v>0.88877084093335834</v>
      </c>
      <c r="G1289" s="54">
        <v>55</v>
      </c>
      <c r="H1289" s="54">
        <f t="shared" ca="1" si="324"/>
        <v>0.97026467843026576</v>
      </c>
      <c r="I1289" s="54">
        <v>70</v>
      </c>
      <c r="J1289" s="54">
        <f t="shared" ca="1" si="324"/>
        <v>0.37825812321496921</v>
      </c>
      <c r="L1289" s="57"/>
      <c r="M1289" s="57"/>
      <c r="N1289" s="57"/>
      <c r="O1289" s="57"/>
      <c r="P1289" s="57"/>
      <c r="Q1289" s="57"/>
      <c r="R1289" s="57"/>
      <c r="S1289" s="57"/>
      <c r="T1289" s="57"/>
      <c r="U1289" s="57"/>
    </row>
    <row r="1290" spans="1:21" x14ac:dyDescent="0.15">
      <c r="A1290" s="54">
        <v>11</v>
      </c>
      <c r="B1290" s="54">
        <f t="shared" ca="1" si="321"/>
        <v>0.6574679031827757</v>
      </c>
      <c r="C1290" s="54">
        <v>26</v>
      </c>
      <c r="D1290" s="54">
        <f ca="1">RAND()</f>
        <v>0.37024903782388252</v>
      </c>
      <c r="E1290" s="54">
        <v>41</v>
      </c>
      <c r="F1290" s="54">
        <f t="shared" ca="1" si="323"/>
        <v>0.76270296397900816</v>
      </c>
      <c r="G1290" s="54">
        <v>56</v>
      </c>
      <c r="H1290" s="54">
        <f t="shared" ca="1" si="324"/>
        <v>0.42336900615625384</v>
      </c>
      <c r="I1290" s="54">
        <v>71</v>
      </c>
      <c r="J1290" s="54">
        <f t="shared" ca="1" si="324"/>
        <v>0.3771574604859973</v>
      </c>
      <c r="L1290" s="57"/>
      <c r="M1290" s="57"/>
      <c r="N1290" s="57"/>
      <c r="O1290" s="57"/>
      <c r="P1290" s="57"/>
      <c r="Q1290" s="57"/>
      <c r="R1290" s="57"/>
      <c r="S1290" s="57"/>
      <c r="T1290" s="57"/>
      <c r="U1290" s="57"/>
    </row>
    <row r="1291" spans="1:21" x14ac:dyDescent="0.15">
      <c r="A1291" s="54">
        <v>12</v>
      </c>
      <c r="B1291" s="54">
        <f t="shared" ca="1" si="321"/>
        <v>0.13949211370244874</v>
      </c>
      <c r="C1291" s="54">
        <v>27</v>
      </c>
      <c r="D1291" s="54">
        <f ca="1">RAND()</f>
        <v>0.12789883551751347</v>
      </c>
      <c r="E1291" s="54">
        <v>42</v>
      </c>
      <c r="F1291" s="54">
        <f t="shared" ca="1" si="323"/>
        <v>0.28290370549196409</v>
      </c>
      <c r="G1291" s="54">
        <v>57</v>
      </c>
      <c r="H1291" s="54">
        <f t="shared" ca="1" si="324"/>
        <v>0.49436159673401658</v>
      </c>
      <c r="I1291" s="54">
        <v>72</v>
      </c>
      <c r="J1291" s="54">
        <f t="shared" ca="1" si="324"/>
        <v>0.84459064924116845</v>
      </c>
      <c r="L1291" s="57"/>
      <c r="M1291" s="57"/>
      <c r="N1291" s="57"/>
      <c r="O1291" s="57"/>
      <c r="P1291" s="57"/>
      <c r="Q1291" s="57"/>
      <c r="R1291" s="57"/>
      <c r="S1291" s="57"/>
      <c r="T1291" s="57"/>
      <c r="U1291" s="57"/>
    </row>
    <row r="1292" spans="1:21" x14ac:dyDescent="0.15">
      <c r="A1292" s="54">
        <v>13</v>
      </c>
      <c r="B1292" s="54">
        <f t="shared" ca="1" si="321"/>
        <v>0.12164932198624323</v>
      </c>
      <c r="C1292" s="54">
        <v>28</v>
      </c>
      <c r="D1292" s="54">
        <f t="shared" ref="D1292:D1294" ca="1" si="325">RAND()</f>
        <v>0.50552943688807195</v>
      </c>
      <c r="E1292" s="54">
        <v>43</v>
      </c>
      <c r="F1292" s="54">
        <f t="shared" ca="1" si="323"/>
        <v>0.27450993400498813</v>
      </c>
      <c r="G1292" s="54">
        <v>58</v>
      </c>
      <c r="H1292" s="54">
        <f t="shared" ca="1" si="324"/>
        <v>0.2886244818436059</v>
      </c>
      <c r="I1292" s="54">
        <v>73</v>
      </c>
      <c r="J1292" s="54">
        <f t="shared" ca="1" si="324"/>
        <v>0.25882362463752173</v>
      </c>
      <c r="L1292" s="57"/>
      <c r="M1292" s="57"/>
      <c r="N1292" s="57"/>
      <c r="O1292" s="57"/>
      <c r="P1292" s="57"/>
      <c r="Q1292" s="57"/>
      <c r="R1292" s="57"/>
      <c r="S1292" s="57"/>
      <c r="T1292" s="57"/>
      <c r="U1292" s="57"/>
    </row>
    <row r="1293" spans="1:21" x14ac:dyDescent="0.15">
      <c r="A1293" s="54">
        <v>14</v>
      </c>
      <c r="B1293" s="54">
        <f t="shared" ca="1" si="321"/>
        <v>0.44168449430568679</v>
      </c>
      <c r="C1293" s="54">
        <v>29</v>
      </c>
      <c r="D1293" s="54">
        <f t="shared" ca="1" si="325"/>
        <v>0.98525202890780117</v>
      </c>
      <c r="E1293" s="54">
        <v>44</v>
      </c>
      <c r="F1293" s="54">
        <f t="shared" ca="1" si="323"/>
        <v>0.9887296007780263</v>
      </c>
      <c r="G1293" s="54">
        <v>59</v>
      </c>
      <c r="H1293" s="54">
        <f t="shared" ca="1" si="324"/>
        <v>0.86838776980713106</v>
      </c>
      <c r="I1293" s="54">
        <v>74</v>
      </c>
      <c r="J1293" s="54">
        <f t="shared" ca="1" si="324"/>
        <v>0.98022278982361088</v>
      </c>
      <c r="L1293" s="57"/>
      <c r="M1293" s="57"/>
      <c r="N1293" s="57"/>
      <c r="O1293" s="57"/>
      <c r="P1293" s="57"/>
      <c r="Q1293" s="57"/>
      <c r="R1293" s="57"/>
      <c r="S1293" s="57"/>
      <c r="T1293" s="57"/>
      <c r="U1293" s="57"/>
    </row>
    <row r="1294" spans="1:21" x14ac:dyDescent="0.15">
      <c r="A1294" s="54">
        <v>15</v>
      </c>
      <c r="B1294" s="54">
        <f t="shared" ca="1" si="321"/>
        <v>3.6659208592931924E-2</v>
      </c>
      <c r="C1294" s="54">
        <v>30</v>
      </c>
      <c r="D1294" s="54">
        <f t="shared" ca="1" si="325"/>
        <v>0.35902017001674058</v>
      </c>
      <c r="E1294" s="54">
        <v>45</v>
      </c>
      <c r="F1294" s="54">
        <f t="shared" ca="1" si="323"/>
        <v>0.66016697688677994</v>
      </c>
      <c r="G1294" s="54">
        <v>60</v>
      </c>
      <c r="H1294" s="54">
        <f t="shared" ca="1" si="324"/>
        <v>0.54222036703577781</v>
      </c>
      <c r="I1294" s="54">
        <v>75</v>
      </c>
      <c r="J1294" s="54">
        <f t="shared" ca="1" si="324"/>
        <v>0.22571887680708813</v>
      </c>
      <c r="L1294" s="57"/>
      <c r="M1294" s="57"/>
      <c r="N1294" s="57"/>
      <c r="O1294" s="57"/>
      <c r="P1294" s="57"/>
      <c r="Q1294" s="57"/>
      <c r="R1294" s="57"/>
      <c r="S1294" s="57"/>
      <c r="T1294" s="57"/>
      <c r="U1294" s="57"/>
    </row>
    <row r="1295" spans="1:21" x14ac:dyDescent="0.15">
      <c r="K1295" s="54">
        <v>65</v>
      </c>
      <c r="L1295" s="57"/>
      <c r="M1295" s="57"/>
      <c r="N1295" s="57"/>
      <c r="O1295" s="57"/>
      <c r="P1295" s="57"/>
      <c r="Q1295" s="57"/>
      <c r="R1295" s="57"/>
      <c r="S1295" s="57"/>
      <c r="T1295" s="57"/>
      <c r="U1295" s="57"/>
    </row>
    <row r="1300" spans="1:21" x14ac:dyDescent="0.15">
      <c r="A1300" s="54">
        <v>1</v>
      </c>
      <c r="B1300" s="54">
        <f t="shared" ref="B1300:B1314" ca="1" si="326">RAND()</f>
        <v>0.5110724576902983</v>
      </c>
      <c r="C1300" s="54">
        <v>16</v>
      </c>
      <c r="D1300" s="54">
        <f t="shared" ref="D1300:D1308" ca="1" si="327">RAND()</f>
        <v>2.5162968465758384E-3</v>
      </c>
      <c r="E1300" s="54">
        <v>31</v>
      </c>
      <c r="F1300" s="54">
        <f t="shared" ref="F1300:F1314" ca="1" si="328">RAND()</f>
        <v>0.48482848438757598</v>
      </c>
      <c r="G1300" s="54">
        <v>46</v>
      </c>
      <c r="H1300" s="54">
        <f t="shared" ref="H1300:J1314" ca="1" si="329">RAND()</f>
        <v>0.44713305018834226</v>
      </c>
      <c r="I1300" s="54">
        <v>61</v>
      </c>
      <c r="J1300" s="54">
        <f t="shared" ca="1" si="329"/>
        <v>1.9876151526822428E-2</v>
      </c>
      <c r="K1300" s="57"/>
      <c r="L1300" s="57"/>
      <c r="M1300" s="57"/>
      <c r="N1300" s="57"/>
      <c r="O1300" s="57"/>
      <c r="P1300" s="57"/>
      <c r="Q1300" s="57"/>
      <c r="R1300" s="57"/>
      <c r="S1300" s="57"/>
      <c r="T1300" s="57"/>
      <c r="U1300" s="57"/>
    </row>
    <row r="1301" spans="1:21" x14ac:dyDescent="0.15">
      <c r="A1301" s="54">
        <v>2</v>
      </c>
      <c r="B1301" s="54">
        <f t="shared" ca="1" si="326"/>
        <v>0.83376487136076682</v>
      </c>
      <c r="C1301" s="54">
        <v>17</v>
      </c>
      <c r="D1301" s="54">
        <f t="shared" ca="1" si="327"/>
        <v>0.26258055822769633</v>
      </c>
      <c r="E1301" s="54">
        <v>32</v>
      </c>
      <c r="F1301" s="54">
        <f t="shared" ca="1" si="328"/>
        <v>0.91323114044018483</v>
      </c>
      <c r="G1301" s="54">
        <v>47</v>
      </c>
      <c r="H1301" s="54">
        <f t="shared" ca="1" si="329"/>
        <v>0.23878937971359349</v>
      </c>
      <c r="I1301" s="54">
        <v>62</v>
      </c>
      <c r="J1301" s="54">
        <f t="shared" ca="1" si="329"/>
        <v>0.41873996776720246</v>
      </c>
      <c r="K1301" s="57"/>
      <c r="L1301" s="57"/>
      <c r="M1301" s="57"/>
      <c r="N1301" s="57"/>
      <c r="O1301" s="57"/>
      <c r="P1301" s="57"/>
      <c r="Q1301" s="57"/>
      <c r="R1301" s="57"/>
      <c r="S1301" s="57"/>
      <c r="T1301" s="57"/>
      <c r="U1301" s="57"/>
    </row>
    <row r="1302" spans="1:21" x14ac:dyDescent="0.15">
      <c r="A1302" s="54">
        <v>3</v>
      </c>
      <c r="B1302" s="54">
        <f t="shared" ca="1" si="326"/>
        <v>0.47454618572181051</v>
      </c>
      <c r="C1302" s="54">
        <v>18</v>
      </c>
      <c r="D1302" s="54">
        <f t="shared" ca="1" si="327"/>
        <v>7.2719858766683187E-2</v>
      </c>
      <c r="E1302" s="54">
        <v>33</v>
      </c>
      <c r="F1302" s="54">
        <f t="shared" ca="1" si="328"/>
        <v>0.81562893044003903</v>
      </c>
      <c r="G1302" s="54">
        <v>48</v>
      </c>
      <c r="H1302" s="54">
        <f t="shared" ca="1" si="329"/>
        <v>0.5366697219236074</v>
      </c>
      <c r="I1302" s="54">
        <v>63</v>
      </c>
      <c r="J1302" s="54">
        <f t="shared" ca="1" si="329"/>
        <v>0.60753807444094698</v>
      </c>
      <c r="K1302" s="57"/>
      <c r="L1302" s="57"/>
      <c r="M1302" s="57"/>
      <c r="N1302" s="57"/>
      <c r="O1302" s="57"/>
      <c r="P1302" s="57"/>
      <c r="Q1302" s="57"/>
      <c r="R1302" s="57"/>
      <c r="S1302" s="57"/>
      <c r="T1302" s="57"/>
      <c r="U1302" s="57"/>
    </row>
    <row r="1303" spans="1:21" x14ac:dyDescent="0.15">
      <c r="A1303" s="54">
        <v>4</v>
      </c>
      <c r="B1303" s="54">
        <f t="shared" ca="1" si="326"/>
        <v>0.26250128675870976</v>
      </c>
      <c r="C1303" s="54">
        <v>19</v>
      </c>
      <c r="D1303" s="54">
        <f t="shared" ca="1" si="327"/>
        <v>0.17022578688331547</v>
      </c>
      <c r="E1303" s="54">
        <v>34</v>
      </c>
      <c r="F1303" s="54">
        <f t="shared" ca="1" si="328"/>
        <v>0.28892978613453235</v>
      </c>
      <c r="G1303" s="54">
        <v>49</v>
      </c>
      <c r="H1303" s="54">
        <f t="shared" ca="1" si="329"/>
        <v>0.1417122240977744</v>
      </c>
      <c r="I1303" s="54">
        <v>64</v>
      </c>
      <c r="J1303" s="54">
        <f t="shared" ca="1" si="329"/>
        <v>0.90755708408127711</v>
      </c>
      <c r="K1303" s="57"/>
      <c r="L1303" s="57"/>
      <c r="M1303" s="57"/>
      <c r="N1303" s="57"/>
      <c r="O1303" s="57"/>
      <c r="P1303" s="57"/>
      <c r="Q1303" s="57"/>
      <c r="R1303" s="57"/>
      <c r="S1303" s="57"/>
      <c r="T1303" s="57"/>
      <c r="U1303" s="57"/>
    </row>
    <row r="1304" spans="1:21" x14ac:dyDescent="0.15">
      <c r="A1304" s="54">
        <v>5</v>
      </c>
      <c r="B1304" s="54">
        <f t="shared" ca="1" si="326"/>
        <v>0.29399014237805587</v>
      </c>
      <c r="C1304" s="54">
        <v>20</v>
      </c>
      <c r="D1304" s="54">
        <f t="shared" ca="1" si="327"/>
        <v>0.63512142848802644</v>
      </c>
      <c r="E1304" s="54">
        <v>35</v>
      </c>
      <c r="F1304" s="54">
        <f t="shared" ca="1" si="328"/>
        <v>0.7222288106109831</v>
      </c>
      <c r="G1304" s="54">
        <v>50</v>
      </c>
      <c r="H1304" s="54">
        <f t="shared" ca="1" si="329"/>
        <v>0.14702415178253725</v>
      </c>
      <c r="I1304" s="54">
        <v>65</v>
      </c>
      <c r="J1304" s="54">
        <f t="shared" ca="1" si="329"/>
        <v>0.82546026055064992</v>
      </c>
      <c r="K1304" s="57"/>
      <c r="L1304" s="57"/>
      <c r="M1304" s="57"/>
      <c r="N1304" s="57"/>
      <c r="O1304" s="57"/>
      <c r="P1304" s="57"/>
      <c r="Q1304" s="57"/>
      <c r="R1304" s="57"/>
      <c r="S1304" s="57"/>
      <c r="T1304" s="57"/>
      <c r="U1304" s="57"/>
    </row>
    <row r="1305" spans="1:21" x14ac:dyDescent="0.15">
      <c r="A1305" s="54">
        <v>6</v>
      </c>
      <c r="B1305" s="54">
        <f t="shared" ca="1" si="326"/>
        <v>0.77919616259245905</v>
      </c>
      <c r="C1305" s="54">
        <v>21</v>
      </c>
      <c r="D1305" s="54">
        <f t="shared" ca="1" si="327"/>
        <v>0.81187888679806863</v>
      </c>
      <c r="E1305" s="54">
        <v>36</v>
      </c>
      <c r="F1305" s="54">
        <f t="shared" ca="1" si="328"/>
        <v>0.30774287504177844</v>
      </c>
      <c r="G1305" s="54">
        <v>51</v>
      </c>
      <c r="H1305" s="54">
        <f t="shared" ca="1" si="329"/>
        <v>0.69342814181257617</v>
      </c>
      <c r="I1305" s="54">
        <v>66</v>
      </c>
      <c r="J1305" s="54">
        <f t="shared" ca="1" si="329"/>
        <v>0.73639166152464519</v>
      </c>
      <c r="K1305" s="57"/>
      <c r="L1305" s="57"/>
      <c r="M1305" s="57"/>
      <c r="N1305" s="57"/>
      <c r="O1305" s="57"/>
      <c r="P1305" s="57"/>
      <c r="Q1305" s="57"/>
      <c r="R1305" s="57"/>
      <c r="S1305" s="57"/>
      <c r="T1305" s="57"/>
      <c r="U1305" s="57"/>
    </row>
    <row r="1306" spans="1:21" x14ac:dyDescent="0.15">
      <c r="A1306" s="54">
        <v>7</v>
      </c>
      <c r="B1306" s="54">
        <f t="shared" ca="1" si="326"/>
        <v>0.45767075519599609</v>
      </c>
      <c r="C1306" s="54">
        <v>22</v>
      </c>
      <c r="D1306" s="54">
        <f t="shared" ca="1" si="327"/>
        <v>0.16154671795396647</v>
      </c>
      <c r="E1306" s="54">
        <v>37</v>
      </c>
      <c r="F1306" s="54">
        <f t="shared" ca="1" si="328"/>
        <v>0.56055937378514697</v>
      </c>
      <c r="G1306" s="54">
        <v>52</v>
      </c>
      <c r="H1306" s="54">
        <f t="shared" ca="1" si="329"/>
        <v>0.11787398734824861</v>
      </c>
      <c r="I1306" s="54">
        <v>67</v>
      </c>
      <c r="J1306" s="54">
        <f t="shared" ca="1" si="329"/>
        <v>0.27140940123406632</v>
      </c>
      <c r="K1306" s="57"/>
      <c r="L1306" s="57"/>
      <c r="M1306" s="57"/>
      <c r="N1306" s="57"/>
      <c r="O1306" s="57"/>
      <c r="P1306" s="57"/>
      <c r="Q1306" s="57"/>
      <c r="R1306" s="57"/>
      <c r="S1306" s="57"/>
      <c r="T1306" s="57"/>
      <c r="U1306" s="57"/>
    </row>
    <row r="1307" spans="1:21" x14ac:dyDescent="0.15">
      <c r="A1307" s="54">
        <v>8</v>
      </c>
      <c r="B1307" s="54">
        <f t="shared" ca="1" si="326"/>
        <v>0.76058306799608366</v>
      </c>
      <c r="C1307" s="54">
        <v>23</v>
      </c>
      <c r="D1307" s="54">
        <f t="shared" ca="1" si="327"/>
        <v>0.3417989943725267</v>
      </c>
      <c r="E1307" s="54">
        <v>38</v>
      </c>
      <c r="F1307" s="54">
        <f t="shared" ca="1" si="328"/>
        <v>0.51940256938069396</v>
      </c>
      <c r="G1307" s="54">
        <v>53</v>
      </c>
      <c r="H1307" s="54">
        <f t="shared" ca="1" si="329"/>
        <v>0.61536716483729281</v>
      </c>
      <c r="I1307" s="54">
        <v>68</v>
      </c>
      <c r="J1307" s="54">
        <f t="shared" ca="1" si="329"/>
        <v>0.99694253395048571</v>
      </c>
      <c r="K1307" s="57"/>
      <c r="L1307" s="57"/>
      <c r="M1307" s="57"/>
      <c r="N1307" s="57"/>
      <c r="O1307" s="57"/>
      <c r="P1307" s="57"/>
      <c r="Q1307" s="57"/>
      <c r="R1307" s="57"/>
      <c r="S1307" s="57"/>
      <c r="T1307" s="57"/>
      <c r="U1307" s="57"/>
    </row>
    <row r="1308" spans="1:21" x14ac:dyDescent="0.15">
      <c r="A1308" s="54">
        <v>9</v>
      </c>
      <c r="B1308" s="54">
        <f t="shared" ca="1" si="326"/>
        <v>0.57823442523051383</v>
      </c>
      <c r="C1308" s="54">
        <v>24</v>
      </c>
      <c r="D1308" s="54">
        <f t="shared" ca="1" si="327"/>
        <v>0.66757423954637829</v>
      </c>
      <c r="E1308" s="54">
        <v>39</v>
      </c>
      <c r="F1308" s="54">
        <f t="shared" ca="1" si="328"/>
        <v>0.2409905222430675</v>
      </c>
      <c r="G1308" s="54">
        <v>54</v>
      </c>
      <c r="H1308" s="54">
        <f t="shared" ca="1" si="329"/>
        <v>0.8966826829542256</v>
      </c>
      <c r="I1308" s="54">
        <v>69</v>
      </c>
      <c r="J1308" s="54">
        <f t="shared" ca="1" si="329"/>
        <v>8.9652693644173387E-2</v>
      </c>
      <c r="K1308" s="57"/>
      <c r="L1308" s="57"/>
      <c r="M1308" s="57"/>
      <c r="N1308" s="57"/>
      <c r="O1308" s="57"/>
      <c r="P1308" s="57"/>
      <c r="Q1308" s="57"/>
      <c r="R1308" s="57"/>
      <c r="S1308" s="57"/>
      <c r="T1308" s="57"/>
      <c r="U1308" s="57"/>
    </row>
    <row r="1309" spans="1:21" x14ac:dyDescent="0.15">
      <c r="A1309" s="54">
        <v>10</v>
      </c>
      <c r="B1309" s="54">
        <f t="shared" ca="1" si="326"/>
        <v>0.11440485983044024</v>
      </c>
      <c r="C1309" s="54">
        <v>25</v>
      </c>
      <c r="D1309" s="54">
        <f ca="1">RAND()</f>
        <v>0.64118934887069357</v>
      </c>
      <c r="E1309" s="54">
        <v>40</v>
      </c>
      <c r="F1309" s="54">
        <f t="shared" ca="1" si="328"/>
        <v>0.86240889619217054</v>
      </c>
      <c r="G1309" s="54">
        <v>55</v>
      </c>
      <c r="H1309" s="54">
        <f t="shared" ca="1" si="329"/>
        <v>0.20649845587506399</v>
      </c>
      <c r="I1309" s="54">
        <v>70</v>
      </c>
      <c r="J1309" s="54">
        <f t="shared" ca="1" si="329"/>
        <v>0.3634701172288205</v>
      </c>
      <c r="K1309" s="57"/>
      <c r="L1309" s="57"/>
      <c r="M1309" s="57"/>
      <c r="N1309" s="57"/>
      <c r="O1309" s="57"/>
      <c r="P1309" s="57"/>
      <c r="Q1309" s="57"/>
      <c r="R1309" s="57"/>
      <c r="S1309" s="57"/>
      <c r="T1309" s="57"/>
      <c r="U1309" s="57"/>
    </row>
    <row r="1310" spans="1:21" x14ac:dyDescent="0.15">
      <c r="A1310" s="54">
        <v>11</v>
      </c>
      <c r="B1310" s="54">
        <f t="shared" ca="1" si="326"/>
        <v>0.19330978458823711</v>
      </c>
      <c r="C1310" s="54">
        <v>26</v>
      </c>
      <c r="D1310" s="54">
        <f ca="1">RAND()</f>
        <v>0.64249176375152184</v>
      </c>
      <c r="E1310" s="54">
        <v>41</v>
      </c>
      <c r="F1310" s="54">
        <f t="shared" ca="1" si="328"/>
        <v>0.45988157795077156</v>
      </c>
      <c r="G1310" s="54">
        <v>56</v>
      </c>
      <c r="H1310" s="54">
        <f t="shared" ca="1" si="329"/>
        <v>0.54523073578415793</v>
      </c>
      <c r="I1310" s="54">
        <v>71</v>
      </c>
      <c r="J1310" s="54">
        <f t="shared" ca="1" si="329"/>
        <v>0.88148516218163109</v>
      </c>
      <c r="K1310" s="57"/>
      <c r="L1310" s="57"/>
      <c r="M1310" s="57"/>
      <c r="N1310" s="57"/>
      <c r="O1310" s="57"/>
      <c r="P1310" s="57"/>
      <c r="Q1310" s="57"/>
      <c r="R1310" s="57"/>
      <c r="S1310" s="57"/>
      <c r="T1310" s="57"/>
      <c r="U1310" s="57"/>
    </row>
    <row r="1311" spans="1:21" x14ac:dyDescent="0.15">
      <c r="A1311" s="54">
        <v>12</v>
      </c>
      <c r="B1311" s="54">
        <f t="shared" ca="1" si="326"/>
        <v>0.26263421820908939</v>
      </c>
      <c r="C1311" s="54">
        <v>27</v>
      </c>
      <c r="D1311" s="54">
        <f ca="1">RAND()</f>
        <v>0.10471794733835138</v>
      </c>
      <c r="E1311" s="54">
        <v>42</v>
      </c>
      <c r="F1311" s="54">
        <f t="shared" ca="1" si="328"/>
        <v>0.76142289379303596</v>
      </c>
      <c r="G1311" s="54">
        <v>57</v>
      </c>
      <c r="H1311" s="54">
        <f t="shared" ca="1" si="329"/>
        <v>0.71697214884918803</v>
      </c>
      <c r="I1311" s="54">
        <v>72</v>
      </c>
      <c r="J1311" s="54">
        <f t="shared" ca="1" si="329"/>
        <v>0.40937431107636846</v>
      </c>
      <c r="K1311" s="57"/>
      <c r="L1311" s="57"/>
      <c r="M1311" s="57"/>
      <c r="N1311" s="57"/>
      <c r="O1311" s="57"/>
      <c r="P1311" s="57"/>
      <c r="Q1311" s="57"/>
      <c r="R1311" s="57"/>
      <c r="S1311" s="57"/>
      <c r="T1311" s="57"/>
      <c r="U1311" s="57"/>
    </row>
    <row r="1312" spans="1:21" x14ac:dyDescent="0.15">
      <c r="A1312" s="54">
        <v>13</v>
      </c>
      <c r="B1312" s="54">
        <f t="shared" ca="1" si="326"/>
        <v>0.73466574515044969</v>
      </c>
      <c r="C1312" s="54">
        <v>28</v>
      </c>
      <c r="D1312" s="54">
        <f t="shared" ref="D1312:D1314" ca="1" si="330">RAND()</f>
        <v>0.95489657086410418</v>
      </c>
      <c r="E1312" s="54">
        <v>43</v>
      </c>
      <c r="F1312" s="54">
        <f t="shared" ca="1" si="328"/>
        <v>0.92374779341628244</v>
      </c>
      <c r="G1312" s="54">
        <v>58</v>
      </c>
      <c r="H1312" s="54">
        <f t="shared" ca="1" si="329"/>
        <v>0.89817108721496763</v>
      </c>
      <c r="I1312" s="54">
        <v>73</v>
      </c>
      <c r="J1312" s="54">
        <f t="shared" ca="1" si="329"/>
        <v>0.44173491960958544</v>
      </c>
      <c r="K1312" s="57"/>
      <c r="L1312" s="57"/>
      <c r="M1312" s="57"/>
      <c r="N1312" s="57"/>
      <c r="O1312" s="57"/>
      <c r="P1312" s="57"/>
      <c r="Q1312" s="57"/>
      <c r="R1312" s="57"/>
      <c r="S1312" s="57"/>
      <c r="T1312" s="57"/>
      <c r="U1312" s="57"/>
    </row>
    <row r="1313" spans="1:21" x14ac:dyDescent="0.15">
      <c r="A1313" s="54">
        <v>14</v>
      </c>
      <c r="B1313" s="54">
        <f t="shared" ca="1" si="326"/>
        <v>0.70143781623847823</v>
      </c>
      <c r="C1313" s="54">
        <v>29</v>
      </c>
      <c r="D1313" s="54">
        <f t="shared" ca="1" si="330"/>
        <v>0.55550644317077225</v>
      </c>
      <c r="E1313" s="54">
        <v>44</v>
      </c>
      <c r="F1313" s="54">
        <f t="shared" ca="1" si="328"/>
        <v>0.65994311209053191</v>
      </c>
      <c r="G1313" s="54">
        <v>59</v>
      </c>
      <c r="H1313" s="54">
        <f t="shared" ca="1" si="329"/>
        <v>0.7764762026197205</v>
      </c>
      <c r="I1313" s="54">
        <v>74</v>
      </c>
      <c r="J1313" s="54">
        <f t="shared" ca="1" si="329"/>
        <v>0.95913822722484043</v>
      </c>
      <c r="L1313" s="57"/>
      <c r="M1313" s="57"/>
      <c r="N1313" s="57"/>
      <c r="O1313" s="57"/>
      <c r="P1313" s="57"/>
      <c r="Q1313" s="57"/>
      <c r="R1313" s="57"/>
      <c r="S1313" s="57"/>
      <c r="T1313" s="57"/>
      <c r="U1313" s="57"/>
    </row>
    <row r="1314" spans="1:21" x14ac:dyDescent="0.15">
      <c r="A1314" s="54">
        <v>15</v>
      </c>
      <c r="B1314" s="54">
        <f t="shared" ca="1" si="326"/>
        <v>0.75410615422623584</v>
      </c>
      <c r="C1314" s="54">
        <v>30</v>
      </c>
      <c r="D1314" s="54">
        <f t="shared" ca="1" si="330"/>
        <v>0.65387501583566654</v>
      </c>
      <c r="E1314" s="54">
        <v>45</v>
      </c>
      <c r="F1314" s="54">
        <f t="shared" ca="1" si="328"/>
        <v>7.4674693246582047E-2</v>
      </c>
      <c r="G1314" s="54">
        <v>60</v>
      </c>
      <c r="H1314" s="54">
        <f t="shared" ca="1" si="329"/>
        <v>0.1192125718159337</v>
      </c>
      <c r="I1314" s="54">
        <v>75</v>
      </c>
      <c r="J1314" s="54">
        <f t="shared" ca="1" si="329"/>
        <v>0.97891100840499234</v>
      </c>
      <c r="L1314" s="57"/>
      <c r="M1314" s="57"/>
      <c r="N1314" s="57"/>
      <c r="O1314" s="57"/>
      <c r="P1314" s="57"/>
      <c r="Q1314" s="57"/>
      <c r="R1314" s="57"/>
      <c r="S1314" s="57"/>
      <c r="T1314" s="57"/>
      <c r="U1314" s="57"/>
    </row>
    <row r="1315" spans="1:21" x14ac:dyDescent="0.15">
      <c r="K1315" s="54">
        <v>66</v>
      </c>
      <c r="L1315" s="57"/>
      <c r="M1315" s="57"/>
      <c r="N1315" s="57"/>
      <c r="O1315" s="57"/>
      <c r="P1315" s="57"/>
      <c r="Q1315" s="57"/>
      <c r="R1315" s="57"/>
      <c r="S1315" s="57"/>
      <c r="T1315" s="57"/>
      <c r="U1315" s="57"/>
    </row>
    <row r="1320" spans="1:21" x14ac:dyDescent="0.15">
      <c r="A1320" s="54">
        <v>1</v>
      </c>
      <c r="B1320" s="54">
        <f t="shared" ref="B1320:B1334" ca="1" si="331">RAND()</f>
        <v>0.68113774378495717</v>
      </c>
      <c r="C1320" s="54">
        <v>16</v>
      </c>
      <c r="D1320" s="54">
        <f t="shared" ref="D1320:D1328" ca="1" si="332">RAND()</f>
        <v>7.1298072517058109E-2</v>
      </c>
      <c r="E1320" s="54">
        <v>31</v>
      </c>
      <c r="F1320" s="54">
        <f t="shared" ref="F1320:F1334" ca="1" si="333">RAND()</f>
        <v>0.45257122316347587</v>
      </c>
      <c r="G1320" s="54">
        <v>46</v>
      </c>
      <c r="H1320" s="54">
        <f t="shared" ref="H1320:J1334" ca="1" si="334">RAND()</f>
        <v>0.64066173206377797</v>
      </c>
      <c r="I1320" s="54">
        <v>61</v>
      </c>
      <c r="J1320" s="54">
        <f t="shared" ca="1" si="334"/>
        <v>0.62276066866791036</v>
      </c>
      <c r="L1320" s="57"/>
      <c r="M1320" s="57"/>
      <c r="N1320" s="57"/>
      <c r="O1320" s="57"/>
      <c r="P1320" s="57"/>
      <c r="Q1320" s="57"/>
      <c r="R1320" s="57"/>
      <c r="S1320" s="57"/>
      <c r="T1320" s="57"/>
      <c r="U1320" s="57"/>
    </row>
    <row r="1321" spans="1:21" x14ac:dyDescent="0.15">
      <c r="A1321" s="54">
        <v>2</v>
      </c>
      <c r="B1321" s="54">
        <f t="shared" ca="1" si="331"/>
        <v>0.76670191535625187</v>
      </c>
      <c r="C1321" s="54">
        <v>17</v>
      </c>
      <c r="D1321" s="54">
        <f t="shared" ca="1" si="332"/>
        <v>0.93590556857332885</v>
      </c>
      <c r="E1321" s="54">
        <v>32</v>
      </c>
      <c r="F1321" s="54">
        <f t="shared" ca="1" si="333"/>
        <v>0.99075970964850868</v>
      </c>
      <c r="G1321" s="54">
        <v>47</v>
      </c>
      <c r="H1321" s="54">
        <f t="shared" ca="1" si="334"/>
        <v>0.21019862010500456</v>
      </c>
      <c r="I1321" s="54">
        <v>62</v>
      </c>
      <c r="J1321" s="54">
        <f t="shared" ca="1" si="334"/>
        <v>0.24301697602229189</v>
      </c>
      <c r="L1321" s="57"/>
      <c r="M1321" s="57"/>
      <c r="N1321" s="57"/>
      <c r="O1321" s="57"/>
      <c r="P1321" s="57"/>
      <c r="Q1321" s="57"/>
      <c r="R1321" s="57"/>
      <c r="S1321" s="57"/>
      <c r="T1321" s="57"/>
      <c r="U1321" s="57"/>
    </row>
    <row r="1322" spans="1:21" x14ac:dyDescent="0.15">
      <c r="A1322" s="54">
        <v>3</v>
      </c>
      <c r="B1322" s="54">
        <f t="shared" ca="1" si="331"/>
        <v>0.70233263737628604</v>
      </c>
      <c r="C1322" s="54">
        <v>18</v>
      </c>
      <c r="D1322" s="54">
        <f t="shared" ca="1" si="332"/>
        <v>0.43111368063786537</v>
      </c>
      <c r="E1322" s="54">
        <v>33</v>
      </c>
      <c r="F1322" s="54">
        <f t="shared" ca="1" si="333"/>
        <v>0.51521494856056516</v>
      </c>
      <c r="G1322" s="54">
        <v>48</v>
      </c>
      <c r="H1322" s="54">
        <f t="shared" ca="1" si="334"/>
        <v>0.11361262455914001</v>
      </c>
      <c r="I1322" s="54">
        <v>63</v>
      </c>
      <c r="J1322" s="54">
        <f t="shared" ca="1" si="334"/>
        <v>0.44623439549431321</v>
      </c>
      <c r="L1322" s="57"/>
      <c r="M1322" s="57"/>
      <c r="N1322" s="57"/>
      <c r="O1322" s="57"/>
      <c r="P1322" s="57"/>
      <c r="Q1322" s="57"/>
      <c r="R1322" s="57"/>
      <c r="S1322" s="57"/>
      <c r="T1322" s="57"/>
      <c r="U1322" s="57"/>
    </row>
    <row r="1323" spans="1:21" x14ac:dyDescent="0.15">
      <c r="A1323" s="54">
        <v>4</v>
      </c>
      <c r="B1323" s="54">
        <f t="shared" ca="1" si="331"/>
        <v>0.32757607609806361</v>
      </c>
      <c r="C1323" s="54">
        <v>19</v>
      </c>
      <c r="D1323" s="54">
        <f t="shared" ca="1" si="332"/>
        <v>0.25137014317050466</v>
      </c>
      <c r="E1323" s="54">
        <v>34</v>
      </c>
      <c r="F1323" s="54">
        <f t="shared" ca="1" si="333"/>
        <v>0.47110240249173496</v>
      </c>
      <c r="G1323" s="54">
        <v>49</v>
      </c>
      <c r="H1323" s="54">
        <f t="shared" ca="1" si="334"/>
        <v>7.5132645763367534E-2</v>
      </c>
      <c r="I1323" s="54">
        <v>64</v>
      </c>
      <c r="J1323" s="54">
        <f t="shared" ca="1" si="334"/>
        <v>0.80860027027339398</v>
      </c>
      <c r="L1323" s="57"/>
      <c r="M1323" s="57"/>
      <c r="N1323" s="57"/>
      <c r="O1323" s="57"/>
      <c r="P1323" s="57"/>
      <c r="Q1323" s="57"/>
      <c r="R1323" s="57"/>
      <c r="S1323" s="57"/>
      <c r="T1323" s="57"/>
      <c r="U1323" s="57"/>
    </row>
    <row r="1324" spans="1:21" x14ac:dyDescent="0.15">
      <c r="A1324" s="54">
        <v>5</v>
      </c>
      <c r="B1324" s="54">
        <f t="shared" ca="1" si="331"/>
        <v>0.52242764035191913</v>
      </c>
      <c r="C1324" s="54">
        <v>20</v>
      </c>
      <c r="D1324" s="54">
        <f t="shared" ca="1" si="332"/>
        <v>0.51168178506860551</v>
      </c>
      <c r="E1324" s="54">
        <v>35</v>
      </c>
      <c r="F1324" s="54">
        <f t="shared" ca="1" si="333"/>
        <v>0.58885119945872211</v>
      </c>
      <c r="G1324" s="54">
        <v>50</v>
      </c>
      <c r="H1324" s="54">
        <f t="shared" ca="1" si="334"/>
        <v>0.60088096061028518</v>
      </c>
      <c r="I1324" s="54">
        <v>65</v>
      </c>
      <c r="J1324" s="54">
        <f t="shared" ca="1" si="334"/>
        <v>0.14710615995458376</v>
      </c>
      <c r="L1324" s="57"/>
      <c r="M1324" s="57"/>
      <c r="N1324" s="57"/>
      <c r="O1324" s="57"/>
      <c r="P1324" s="57"/>
      <c r="Q1324" s="57"/>
      <c r="R1324" s="57"/>
      <c r="S1324" s="57"/>
      <c r="T1324" s="57"/>
      <c r="U1324" s="57"/>
    </row>
    <row r="1325" spans="1:21" x14ac:dyDescent="0.15">
      <c r="A1325" s="54">
        <v>6</v>
      </c>
      <c r="B1325" s="54">
        <f t="shared" ca="1" si="331"/>
        <v>1.9809782803087872E-2</v>
      </c>
      <c r="C1325" s="54">
        <v>21</v>
      </c>
      <c r="D1325" s="54">
        <f t="shared" ca="1" si="332"/>
        <v>0.95856372324715222</v>
      </c>
      <c r="E1325" s="54">
        <v>36</v>
      </c>
      <c r="F1325" s="54">
        <f t="shared" ca="1" si="333"/>
        <v>0.32946891301893555</v>
      </c>
      <c r="G1325" s="54">
        <v>51</v>
      </c>
      <c r="H1325" s="54">
        <f t="shared" ca="1" si="334"/>
        <v>0.16739542769796656</v>
      </c>
      <c r="I1325" s="54">
        <v>66</v>
      </c>
      <c r="J1325" s="54">
        <f t="shared" ca="1" si="334"/>
        <v>0.82099698000127508</v>
      </c>
      <c r="L1325" s="57"/>
      <c r="M1325" s="57"/>
      <c r="N1325" s="57"/>
      <c r="O1325" s="57"/>
      <c r="P1325" s="57"/>
      <c r="Q1325" s="57"/>
      <c r="R1325" s="57"/>
      <c r="S1325" s="57"/>
      <c r="T1325" s="57"/>
      <c r="U1325" s="57"/>
    </row>
    <row r="1326" spans="1:21" x14ac:dyDescent="0.15">
      <c r="A1326" s="54">
        <v>7</v>
      </c>
      <c r="B1326" s="54">
        <f t="shared" ca="1" si="331"/>
        <v>0.4317692301714563</v>
      </c>
      <c r="C1326" s="54">
        <v>22</v>
      </c>
      <c r="D1326" s="54">
        <f t="shared" ca="1" si="332"/>
        <v>4.5709742355334426E-2</v>
      </c>
      <c r="E1326" s="54">
        <v>37</v>
      </c>
      <c r="F1326" s="54">
        <f t="shared" ca="1" si="333"/>
        <v>0.87598898865916308</v>
      </c>
      <c r="G1326" s="54">
        <v>52</v>
      </c>
      <c r="H1326" s="54">
        <f t="shared" ca="1" si="334"/>
        <v>0.68439998598832885</v>
      </c>
      <c r="I1326" s="54">
        <v>67</v>
      </c>
      <c r="J1326" s="54">
        <f t="shared" ca="1" si="334"/>
        <v>0.8169022473025348</v>
      </c>
      <c r="L1326" s="57"/>
      <c r="M1326" s="57"/>
      <c r="N1326" s="57"/>
      <c r="O1326" s="57"/>
      <c r="P1326" s="57"/>
      <c r="Q1326" s="57"/>
      <c r="R1326" s="57"/>
      <c r="S1326" s="57"/>
      <c r="T1326" s="57"/>
      <c r="U1326" s="57"/>
    </row>
    <row r="1327" spans="1:21" x14ac:dyDescent="0.15">
      <c r="A1327" s="54">
        <v>8</v>
      </c>
      <c r="B1327" s="54">
        <f t="shared" ca="1" si="331"/>
        <v>0.9392286642425054</v>
      </c>
      <c r="C1327" s="54">
        <v>23</v>
      </c>
      <c r="D1327" s="54">
        <f t="shared" ca="1" si="332"/>
        <v>0.15412027537554196</v>
      </c>
      <c r="E1327" s="54">
        <v>38</v>
      </c>
      <c r="F1327" s="54">
        <f t="shared" ca="1" si="333"/>
        <v>3.5631133702558104E-2</v>
      </c>
      <c r="G1327" s="54">
        <v>53</v>
      </c>
      <c r="H1327" s="54">
        <f t="shared" ca="1" si="334"/>
        <v>0.75926531449291734</v>
      </c>
      <c r="I1327" s="54">
        <v>68</v>
      </c>
      <c r="J1327" s="54">
        <f t="shared" ca="1" si="334"/>
        <v>0.52160489464343285</v>
      </c>
      <c r="L1327" s="57"/>
      <c r="M1327" s="57"/>
      <c r="N1327" s="57"/>
      <c r="O1327" s="57"/>
      <c r="P1327" s="57"/>
      <c r="Q1327" s="57"/>
      <c r="R1327" s="57"/>
      <c r="S1327" s="57"/>
      <c r="T1327" s="57"/>
      <c r="U1327" s="57"/>
    </row>
    <row r="1328" spans="1:21" x14ac:dyDescent="0.15">
      <c r="A1328" s="54">
        <v>9</v>
      </c>
      <c r="B1328" s="54">
        <f t="shared" ca="1" si="331"/>
        <v>0.95352264688302391</v>
      </c>
      <c r="C1328" s="54">
        <v>24</v>
      </c>
      <c r="D1328" s="54">
        <f t="shared" ca="1" si="332"/>
        <v>0.31327688792591091</v>
      </c>
      <c r="E1328" s="54">
        <v>39</v>
      </c>
      <c r="F1328" s="54">
        <f t="shared" ca="1" si="333"/>
        <v>0.81595257110066133</v>
      </c>
      <c r="G1328" s="54">
        <v>54</v>
      </c>
      <c r="H1328" s="54">
        <f t="shared" ca="1" si="334"/>
        <v>0.3381627838902046</v>
      </c>
      <c r="I1328" s="54">
        <v>69</v>
      </c>
      <c r="J1328" s="54">
        <f t="shared" ca="1" si="334"/>
        <v>0.69190083945403891</v>
      </c>
      <c r="L1328" s="57"/>
      <c r="M1328" s="57"/>
      <c r="N1328" s="57"/>
      <c r="O1328" s="57"/>
      <c r="P1328" s="57"/>
      <c r="Q1328" s="57"/>
      <c r="R1328" s="57"/>
      <c r="S1328" s="57"/>
      <c r="T1328" s="57"/>
      <c r="U1328" s="57"/>
    </row>
    <row r="1329" spans="1:21" x14ac:dyDescent="0.15">
      <c r="A1329" s="54">
        <v>10</v>
      </c>
      <c r="B1329" s="54">
        <f t="shared" ca="1" si="331"/>
        <v>0.69284085464314715</v>
      </c>
      <c r="C1329" s="54">
        <v>25</v>
      </c>
      <c r="D1329" s="54">
        <f ca="1">RAND()</f>
        <v>0.78875405792615561</v>
      </c>
      <c r="E1329" s="54">
        <v>40</v>
      </c>
      <c r="F1329" s="54">
        <f t="shared" ca="1" si="333"/>
        <v>0.34185215466640051</v>
      </c>
      <c r="G1329" s="54">
        <v>55</v>
      </c>
      <c r="H1329" s="54">
        <f t="shared" ca="1" si="334"/>
        <v>0.29404527426696625</v>
      </c>
      <c r="I1329" s="54">
        <v>70</v>
      </c>
      <c r="J1329" s="54">
        <f t="shared" ca="1" si="334"/>
        <v>0.16423171795876346</v>
      </c>
      <c r="L1329" s="57"/>
      <c r="M1329" s="57"/>
      <c r="N1329" s="57"/>
      <c r="O1329" s="57"/>
      <c r="P1329" s="57"/>
      <c r="Q1329" s="57"/>
      <c r="R1329" s="57"/>
      <c r="S1329" s="57"/>
      <c r="T1329" s="57"/>
      <c r="U1329" s="57"/>
    </row>
    <row r="1330" spans="1:21" x14ac:dyDescent="0.15">
      <c r="A1330" s="54">
        <v>11</v>
      </c>
      <c r="B1330" s="54">
        <f t="shared" ca="1" si="331"/>
        <v>0.51361379107476601</v>
      </c>
      <c r="C1330" s="54">
        <v>26</v>
      </c>
      <c r="D1330" s="54">
        <f ca="1">RAND()</f>
        <v>0.61221432461046021</v>
      </c>
      <c r="E1330" s="54">
        <v>41</v>
      </c>
      <c r="F1330" s="54">
        <f t="shared" ca="1" si="333"/>
        <v>0.97237583824275131</v>
      </c>
      <c r="G1330" s="54">
        <v>56</v>
      </c>
      <c r="H1330" s="54">
        <f t="shared" ca="1" si="334"/>
        <v>0.10310177363559347</v>
      </c>
      <c r="I1330" s="54">
        <v>71</v>
      </c>
      <c r="J1330" s="54">
        <f t="shared" ca="1" si="334"/>
        <v>0.54561839540438417</v>
      </c>
      <c r="L1330" s="57"/>
      <c r="M1330" s="57"/>
      <c r="N1330" s="57"/>
      <c r="O1330" s="57"/>
      <c r="P1330" s="57"/>
      <c r="Q1330" s="57"/>
      <c r="R1330" s="57"/>
      <c r="S1330" s="57"/>
      <c r="T1330" s="57"/>
      <c r="U1330" s="57"/>
    </row>
    <row r="1331" spans="1:21" x14ac:dyDescent="0.15">
      <c r="A1331" s="54">
        <v>12</v>
      </c>
      <c r="B1331" s="54">
        <f t="shared" ca="1" si="331"/>
        <v>0.65563271731328787</v>
      </c>
      <c r="C1331" s="54">
        <v>27</v>
      </c>
      <c r="D1331" s="54">
        <f ca="1">RAND()</f>
        <v>0.70669211414128363</v>
      </c>
      <c r="E1331" s="54">
        <v>42</v>
      </c>
      <c r="F1331" s="54">
        <f t="shared" ca="1" si="333"/>
        <v>0.67412927624602603</v>
      </c>
      <c r="G1331" s="54">
        <v>57</v>
      </c>
      <c r="H1331" s="54">
        <f t="shared" ca="1" si="334"/>
        <v>0.33387569010585694</v>
      </c>
      <c r="I1331" s="54">
        <v>72</v>
      </c>
      <c r="J1331" s="54">
        <f t="shared" ca="1" si="334"/>
        <v>0.1409207177980567</v>
      </c>
      <c r="L1331" s="57"/>
      <c r="M1331" s="57"/>
      <c r="N1331" s="57"/>
      <c r="O1331" s="57"/>
      <c r="P1331" s="57"/>
      <c r="Q1331" s="57"/>
      <c r="R1331" s="57"/>
      <c r="S1331" s="57"/>
      <c r="T1331" s="57"/>
      <c r="U1331" s="57"/>
    </row>
    <row r="1332" spans="1:21" x14ac:dyDescent="0.15">
      <c r="A1332" s="54">
        <v>13</v>
      </c>
      <c r="B1332" s="54">
        <f t="shared" ca="1" si="331"/>
        <v>0.99563958044826373</v>
      </c>
      <c r="C1332" s="54">
        <v>28</v>
      </c>
      <c r="D1332" s="54">
        <f t="shared" ref="D1332:D1334" ca="1" si="335">RAND()</f>
        <v>0.20085506787896479</v>
      </c>
      <c r="E1332" s="54">
        <v>43</v>
      </c>
      <c r="F1332" s="54">
        <f t="shared" ca="1" si="333"/>
        <v>0.43663084689945519</v>
      </c>
      <c r="G1332" s="54">
        <v>58</v>
      </c>
      <c r="H1332" s="54">
        <f t="shared" ca="1" si="334"/>
        <v>0.59307985987277401</v>
      </c>
      <c r="I1332" s="54">
        <v>73</v>
      </c>
      <c r="J1332" s="54">
        <f t="shared" ca="1" si="334"/>
        <v>0.6426286039403919</v>
      </c>
      <c r="L1332" s="57"/>
      <c r="M1332" s="57"/>
      <c r="N1332" s="57"/>
      <c r="O1332" s="57"/>
      <c r="P1332" s="57"/>
      <c r="Q1332" s="57"/>
      <c r="R1332" s="57"/>
      <c r="S1332" s="57"/>
      <c r="T1332" s="57"/>
      <c r="U1332" s="57"/>
    </row>
    <row r="1333" spans="1:21" x14ac:dyDescent="0.15">
      <c r="A1333" s="54">
        <v>14</v>
      </c>
      <c r="B1333" s="54">
        <f t="shared" ca="1" si="331"/>
        <v>0.77780046515536738</v>
      </c>
      <c r="C1333" s="54">
        <v>29</v>
      </c>
      <c r="D1333" s="54">
        <f t="shared" ca="1" si="335"/>
        <v>0.40902971298255242</v>
      </c>
      <c r="E1333" s="54">
        <v>44</v>
      </c>
      <c r="F1333" s="54">
        <f t="shared" ca="1" si="333"/>
        <v>0.24392901714806947</v>
      </c>
      <c r="G1333" s="54">
        <v>59</v>
      </c>
      <c r="H1333" s="54">
        <f t="shared" ca="1" si="334"/>
        <v>0.1720442220625541</v>
      </c>
      <c r="I1333" s="54">
        <v>74</v>
      </c>
      <c r="J1333" s="54">
        <f t="shared" ca="1" si="334"/>
        <v>0.29726404542448159</v>
      </c>
      <c r="L1333" s="57"/>
      <c r="M1333" s="57"/>
      <c r="N1333" s="57"/>
      <c r="O1333" s="57"/>
      <c r="P1333" s="57"/>
      <c r="Q1333" s="57"/>
      <c r="R1333" s="57"/>
      <c r="S1333" s="57"/>
      <c r="T1333" s="57"/>
      <c r="U1333" s="57"/>
    </row>
    <row r="1334" spans="1:21" x14ac:dyDescent="0.15">
      <c r="A1334" s="54">
        <v>15</v>
      </c>
      <c r="B1334" s="54">
        <f t="shared" ca="1" si="331"/>
        <v>0.46648961318470938</v>
      </c>
      <c r="C1334" s="54">
        <v>30</v>
      </c>
      <c r="D1334" s="54">
        <f t="shared" ca="1" si="335"/>
        <v>0.3268718634439276</v>
      </c>
      <c r="E1334" s="54">
        <v>45</v>
      </c>
      <c r="F1334" s="54">
        <f t="shared" ca="1" si="333"/>
        <v>5.6464062533706172E-2</v>
      </c>
      <c r="G1334" s="54">
        <v>60</v>
      </c>
      <c r="H1334" s="54">
        <f t="shared" ca="1" si="334"/>
        <v>0.75934994194608263</v>
      </c>
      <c r="I1334" s="54">
        <v>75</v>
      </c>
      <c r="J1334" s="54">
        <f t="shared" ca="1" si="334"/>
        <v>0.14722741453730703</v>
      </c>
      <c r="L1334" s="57"/>
      <c r="M1334" s="57"/>
      <c r="N1334" s="57"/>
      <c r="O1334" s="57"/>
      <c r="P1334" s="57"/>
      <c r="Q1334" s="57"/>
      <c r="R1334" s="57"/>
      <c r="S1334" s="57"/>
      <c r="T1334" s="57"/>
      <c r="U1334" s="57"/>
    </row>
    <row r="1335" spans="1:21" x14ac:dyDescent="0.15">
      <c r="K1335" s="54">
        <v>67</v>
      </c>
      <c r="L1335" s="57"/>
      <c r="M1335" s="57"/>
      <c r="N1335" s="57"/>
      <c r="O1335" s="57"/>
      <c r="P1335" s="57"/>
      <c r="Q1335" s="57"/>
      <c r="R1335" s="57"/>
      <c r="S1335" s="57"/>
      <c r="T1335" s="57"/>
      <c r="U1335" s="57"/>
    </row>
    <row r="1340" spans="1:21" x14ac:dyDescent="0.15">
      <c r="A1340" s="54">
        <v>1</v>
      </c>
      <c r="B1340" s="54">
        <f t="shared" ref="B1340:B1354" ca="1" si="336">RAND()</f>
        <v>9.0354555502824341E-2</v>
      </c>
      <c r="C1340" s="54">
        <v>16</v>
      </c>
      <c r="D1340" s="54">
        <f t="shared" ref="D1340:D1348" ca="1" si="337">RAND()</f>
        <v>0.85811877433466377</v>
      </c>
      <c r="E1340" s="54">
        <v>31</v>
      </c>
      <c r="F1340" s="54">
        <f t="shared" ref="F1340:F1354" ca="1" si="338">RAND()</f>
        <v>0.96182104513500011</v>
      </c>
      <c r="G1340" s="54">
        <v>46</v>
      </c>
      <c r="H1340" s="54">
        <f t="shared" ref="H1340:J1354" ca="1" si="339">RAND()</f>
        <v>0.96785335405736583</v>
      </c>
      <c r="I1340" s="54">
        <v>61</v>
      </c>
      <c r="J1340" s="54">
        <f t="shared" ca="1" si="339"/>
        <v>0.593258068657044</v>
      </c>
      <c r="L1340" s="57"/>
      <c r="M1340" s="57"/>
      <c r="N1340" s="57"/>
      <c r="O1340" s="57"/>
      <c r="P1340" s="57"/>
      <c r="Q1340" s="57"/>
      <c r="R1340" s="57"/>
      <c r="S1340" s="57"/>
      <c r="T1340" s="57"/>
      <c r="U1340" s="57"/>
    </row>
    <row r="1341" spans="1:21" x14ac:dyDescent="0.15">
      <c r="A1341" s="54">
        <v>2</v>
      </c>
      <c r="B1341" s="54">
        <f t="shared" ca="1" si="336"/>
        <v>0.71401136189055248</v>
      </c>
      <c r="C1341" s="54">
        <v>17</v>
      </c>
      <c r="D1341" s="54">
        <f t="shared" ca="1" si="337"/>
        <v>0.21373256932643758</v>
      </c>
      <c r="E1341" s="54">
        <v>32</v>
      </c>
      <c r="F1341" s="54">
        <f t="shared" ca="1" si="338"/>
        <v>0.30218440842395078</v>
      </c>
      <c r="G1341" s="54">
        <v>47</v>
      </c>
      <c r="H1341" s="54">
        <f t="shared" ca="1" si="339"/>
        <v>0.53522557132656545</v>
      </c>
      <c r="I1341" s="54">
        <v>62</v>
      </c>
      <c r="J1341" s="54">
        <f t="shared" ca="1" si="339"/>
        <v>0.89570936963595149</v>
      </c>
      <c r="L1341" s="57"/>
      <c r="M1341" s="57"/>
      <c r="N1341" s="57"/>
      <c r="O1341" s="57"/>
      <c r="P1341" s="57"/>
      <c r="Q1341" s="57"/>
      <c r="R1341" s="57"/>
      <c r="S1341" s="57"/>
      <c r="T1341" s="57"/>
      <c r="U1341" s="57"/>
    </row>
    <row r="1342" spans="1:21" x14ac:dyDescent="0.15">
      <c r="A1342" s="54">
        <v>3</v>
      </c>
      <c r="B1342" s="54">
        <f t="shared" ca="1" si="336"/>
        <v>0.93201313614507042</v>
      </c>
      <c r="C1342" s="54">
        <v>18</v>
      </c>
      <c r="D1342" s="54">
        <f t="shared" ca="1" si="337"/>
        <v>0.27653916141789248</v>
      </c>
      <c r="E1342" s="54">
        <v>33</v>
      </c>
      <c r="F1342" s="54">
        <f t="shared" ca="1" si="338"/>
        <v>0.98799157055122244</v>
      </c>
      <c r="G1342" s="54">
        <v>48</v>
      </c>
      <c r="H1342" s="54">
        <f t="shared" ca="1" si="339"/>
        <v>0.50147328504838617</v>
      </c>
      <c r="I1342" s="54">
        <v>63</v>
      </c>
      <c r="J1342" s="54">
        <f t="shared" ca="1" si="339"/>
        <v>0.28756829667631389</v>
      </c>
      <c r="L1342" s="57"/>
      <c r="M1342" s="57"/>
      <c r="N1342" s="57"/>
      <c r="O1342" s="57"/>
      <c r="P1342" s="57"/>
      <c r="Q1342" s="57"/>
      <c r="R1342" s="57"/>
      <c r="S1342" s="57"/>
      <c r="T1342" s="57"/>
      <c r="U1342" s="57"/>
    </row>
    <row r="1343" spans="1:21" x14ac:dyDescent="0.15">
      <c r="A1343" s="54">
        <v>4</v>
      </c>
      <c r="B1343" s="54">
        <f t="shared" ca="1" si="336"/>
        <v>0.26564333514463145</v>
      </c>
      <c r="C1343" s="54">
        <v>19</v>
      </c>
      <c r="D1343" s="54">
        <f t="shared" ca="1" si="337"/>
        <v>0.48907645532421606</v>
      </c>
      <c r="E1343" s="54">
        <v>34</v>
      </c>
      <c r="F1343" s="54">
        <f t="shared" ca="1" si="338"/>
        <v>0.53946981217559842</v>
      </c>
      <c r="G1343" s="54">
        <v>49</v>
      </c>
      <c r="H1343" s="54">
        <f t="shared" ca="1" si="339"/>
        <v>0.94722589704833104</v>
      </c>
      <c r="I1343" s="54">
        <v>64</v>
      </c>
      <c r="J1343" s="54">
        <f t="shared" ca="1" si="339"/>
        <v>4.7348242978973443E-2</v>
      </c>
      <c r="L1343" s="57"/>
      <c r="M1343" s="57"/>
      <c r="N1343" s="57"/>
      <c r="O1343" s="57"/>
      <c r="P1343" s="57"/>
      <c r="Q1343" s="57"/>
      <c r="R1343" s="57"/>
      <c r="S1343" s="57"/>
      <c r="T1343" s="57"/>
      <c r="U1343" s="57"/>
    </row>
    <row r="1344" spans="1:21" x14ac:dyDescent="0.15">
      <c r="A1344" s="54">
        <v>5</v>
      </c>
      <c r="B1344" s="54">
        <f t="shared" ca="1" si="336"/>
        <v>0.33884306465996228</v>
      </c>
      <c r="C1344" s="54">
        <v>20</v>
      </c>
      <c r="D1344" s="54">
        <f t="shared" ca="1" si="337"/>
        <v>0.58646805234755617</v>
      </c>
      <c r="E1344" s="54">
        <v>35</v>
      </c>
      <c r="F1344" s="54">
        <f t="shared" ca="1" si="338"/>
        <v>0.46947234779322899</v>
      </c>
      <c r="G1344" s="54">
        <v>50</v>
      </c>
      <c r="H1344" s="54">
        <f t="shared" ca="1" si="339"/>
        <v>7.4366758471638539E-2</v>
      </c>
      <c r="I1344" s="54">
        <v>65</v>
      </c>
      <c r="J1344" s="54">
        <f t="shared" ca="1" si="339"/>
        <v>0.19019564022855717</v>
      </c>
      <c r="L1344" s="57"/>
      <c r="M1344" s="57"/>
      <c r="N1344" s="57"/>
      <c r="O1344" s="57"/>
      <c r="P1344" s="57"/>
      <c r="Q1344" s="57"/>
      <c r="R1344" s="57"/>
      <c r="S1344" s="57"/>
      <c r="T1344" s="57"/>
      <c r="U1344" s="57"/>
    </row>
    <row r="1345" spans="1:21" x14ac:dyDescent="0.15">
      <c r="A1345" s="54">
        <v>6</v>
      </c>
      <c r="B1345" s="54">
        <f t="shared" ca="1" si="336"/>
        <v>0.91465229738635467</v>
      </c>
      <c r="C1345" s="54">
        <v>21</v>
      </c>
      <c r="D1345" s="54">
        <f t="shared" ca="1" si="337"/>
        <v>6.454740494008282E-2</v>
      </c>
      <c r="E1345" s="54">
        <v>36</v>
      </c>
      <c r="F1345" s="54">
        <f t="shared" ca="1" si="338"/>
        <v>0.11062514406107971</v>
      </c>
      <c r="G1345" s="54">
        <v>51</v>
      </c>
      <c r="H1345" s="54">
        <f t="shared" ca="1" si="339"/>
        <v>0.65635272188249394</v>
      </c>
      <c r="I1345" s="54">
        <v>66</v>
      </c>
      <c r="J1345" s="54">
        <f t="shared" ca="1" si="339"/>
        <v>0.84747252448636856</v>
      </c>
      <c r="L1345" s="57"/>
      <c r="M1345" s="57"/>
      <c r="N1345" s="57"/>
      <c r="O1345" s="57"/>
      <c r="P1345" s="57"/>
      <c r="Q1345" s="57"/>
      <c r="R1345" s="57"/>
      <c r="S1345" s="57"/>
      <c r="T1345" s="57"/>
      <c r="U1345" s="57"/>
    </row>
    <row r="1346" spans="1:21" x14ac:dyDescent="0.15">
      <c r="A1346" s="54">
        <v>7</v>
      </c>
      <c r="B1346" s="54">
        <f t="shared" ca="1" si="336"/>
        <v>0.86075243716646477</v>
      </c>
      <c r="C1346" s="54">
        <v>22</v>
      </c>
      <c r="D1346" s="54">
        <f t="shared" ca="1" si="337"/>
        <v>0.65242198635556869</v>
      </c>
      <c r="E1346" s="54">
        <v>37</v>
      </c>
      <c r="F1346" s="54">
        <f t="shared" ca="1" si="338"/>
        <v>0.94804523650487904</v>
      </c>
      <c r="G1346" s="54">
        <v>52</v>
      </c>
      <c r="H1346" s="54">
        <f t="shared" ca="1" si="339"/>
        <v>4.4993935332123036E-2</v>
      </c>
      <c r="I1346" s="54">
        <v>67</v>
      </c>
      <c r="J1346" s="54">
        <f t="shared" ca="1" si="339"/>
        <v>0.94755562174649755</v>
      </c>
      <c r="L1346" s="57"/>
      <c r="M1346" s="57"/>
      <c r="N1346" s="57"/>
      <c r="O1346" s="57"/>
      <c r="P1346" s="57"/>
      <c r="Q1346" s="57"/>
      <c r="R1346" s="57"/>
      <c r="S1346" s="57"/>
      <c r="T1346" s="57"/>
      <c r="U1346" s="57"/>
    </row>
    <row r="1347" spans="1:21" x14ac:dyDescent="0.15">
      <c r="A1347" s="54">
        <v>8</v>
      </c>
      <c r="B1347" s="54">
        <f t="shared" ca="1" si="336"/>
        <v>2.9808972709581827E-3</v>
      </c>
      <c r="C1347" s="54">
        <v>23</v>
      </c>
      <c r="D1347" s="54">
        <f t="shared" ca="1" si="337"/>
        <v>0.8770783649351066</v>
      </c>
      <c r="E1347" s="54">
        <v>38</v>
      </c>
      <c r="F1347" s="54">
        <f t="shared" ca="1" si="338"/>
        <v>0.26175974039260108</v>
      </c>
      <c r="G1347" s="54">
        <v>53</v>
      </c>
      <c r="H1347" s="54">
        <f t="shared" ca="1" si="339"/>
        <v>0.75071828443928235</v>
      </c>
      <c r="I1347" s="54">
        <v>68</v>
      </c>
      <c r="J1347" s="54">
        <f t="shared" ca="1" si="339"/>
        <v>0.28630818359788768</v>
      </c>
      <c r="L1347" s="57"/>
      <c r="M1347" s="57"/>
      <c r="N1347" s="57"/>
      <c r="O1347" s="57"/>
      <c r="P1347" s="57"/>
      <c r="Q1347" s="57"/>
      <c r="R1347" s="57"/>
      <c r="S1347" s="57"/>
      <c r="T1347" s="57"/>
      <c r="U1347" s="57"/>
    </row>
    <row r="1348" spans="1:21" x14ac:dyDescent="0.15">
      <c r="A1348" s="54">
        <v>9</v>
      </c>
      <c r="B1348" s="54">
        <f t="shared" ca="1" si="336"/>
        <v>0.24880675535788255</v>
      </c>
      <c r="C1348" s="54">
        <v>24</v>
      </c>
      <c r="D1348" s="54">
        <f t="shared" ca="1" si="337"/>
        <v>0.31211511895754129</v>
      </c>
      <c r="E1348" s="54">
        <v>39</v>
      </c>
      <c r="F1348" s="54">
        <f t="shared" ca="1" si="338"/>
        <v>0.57432308813322297</v>
      </c>
      <c r="G1348" s="54">
        <v>54</v>
      </c>
      <c r="H1348" s="54">
        <f t="shared" ca="1" si="339"/>
        <v>0.77443567174383798</v>
      </c>
      <c r="I1348" s="54">
        <v>69</v>
      </c>
      <c r="J1348" s="54">
        <f t="shared" ca="1" si="339"/>
        <v>0.43221316589367986</v>
      </c>
      <c r="L1348" s="57"/>
      <c r="M1348" s="57"/>
      <c r="N1348" s="57"/>
      <c r="O1348" s="57"/>
      <c r="P1348" s="57"/>
      <c r="Q1348" s="57"/>
      <c r="R1348" s="57"/>
      <c r="S1348" s="57"/>
      <c r="T1348" s="57"/>
      <c r="U1348" s="57"/>
    </row>
    <row r="1349" spans="1:21" x14ac:dyDescent="0.15">
      <c r="A1349" s="54">
        <v>10</v>
      </c>
      <c r="B1349" s="54">
        <f t="shared" ca="1" si="336"/>
        <v>0.51257956653600822</v>
      </c>
      <c r="C1349" s="54">
        <v>25</v>
      </c>
      <c r="D1349" s="54">
        <f ca="1">RAND()</f>
        <v>0.73963730812966155</v>
      </c>
      <c r="E1349" s="54">
        <v>40</v>
      </c>
      <c r="F1349" s="54">
        <f t="shared" ca="1" si="338"/>
        <v>0.93900362335695853</v>
      </c>
      <c r="G1349" s="54">
        <v>55</v>
      </c>
      <c r="H1349" s="54">
        <f t="shared" ca="1" si="339"/>
        <v>0.98502981798409561</v>
      </c>
      <c r="I1349" s="54">
        <v>70</v>
      </c>
      <c r="J1349" s="54">
        <f t="shared" ca="1" si="339"/>
        <v>0.25567993536855782</v>
      </c>
      <c r="L1349" s="57"/>
      <c r="M1349" s="57"/>
      <c r="N1349" s="57"/>
      <c r="O1349" s="57"/>
      <c r="P1349" s="57"/>
      <c r="Q1349" s="57"/>
      <c r="R1349" s="57"/>
      <c r="S1349" s="57"/>
      <c r="T1349" s="57"/>
      <c r="U1349" s="57"/>
    </row>
    <row r="1350" spans="1:21" x14ac:dyDescent="0.15">
      <c r="A1350" s="54">
        <v>11</v>
      </c>
      <c r="B1350" s="54">
        <f t="shared" ca="1" si="336"/>
        <v>0.17035551256494885</v>
      </c>
      <c r="C1350" s="54">
        <v>26</v>
      </c>
      <c r="D1350" s="54">
        <f ca="1">RAND()</f>
        <v>0.10375490468104809</v>
      </c>
      <c r="E1350" s="54">
        <v>41</v>
      </c>
      <c r="F1350" s="54">
        <f t="shared" ca="1" si="338"/>
        <v>8.0285962113238685E-2</v>
      </c>
      <c r="G1350" s="54">
        <v>56</v>
      </c>
      <c r="H1350" s="54">
        <f t="shared" ca="1" si="339"/>
        <v>0.30975136079461829</v>
      </c>
      <c r="I1350" s="54">
        <v>71</v>
      </c>
      <c r="J1350" s="54">
        <f t="shared" ca="1" si="339"/>
        <v>0.11348787573967789</v>
      </c>
      <c r="L1350" s="57"/>
      <c r="M1350" s="57"/>
      <c r="N1350" s="57"/>
      <c r="O1350" s="57"/>
      <c r="P1350" s="57"/>
      <c r="Q1350" s="57"/>
      <c r="R1350" s="57"/>
      <c r="S1350" s="57"/>
      <c r="T1350" s="57"/>
      <c r="U1350" s="57"/>
    </row>
    <row r="1351" spans="1:21" x14ac:dyDescent="0.15">
      <c r="A1351" s="54">
        <v>12</v>
      </c>
      <c r="B1351" s="54">
        <f t="shared" ca="1" si="336"/>
        <v>0.96056990596978742</v>
      </c>
      <c r="C1351" s="54">
        <v>27</v>
      </c>
      <c r="D1351" s="54">
        <f ca="1">RAND()</f>
        <v>0.25389163761855837</v>
      </c>
      <c r="E1351" s="54">
        <v>42</v>
      </c>
      <c r="F1351" s="54">
        <f t="shared" ca="1" si="338"/>
        <v>0.15722286063305246</v>
      </c>
      <c r="G1351" s="54">
        <v>57</v>
      </c>
      <c r="H1351" s="54">
        <f t="shared" ca="1" si="339"/>
        <v>0.99408414646569698</v>
      </c>
      <c r="I1351" s="54">
        <v>72</v>
      </c>
      <c r="J1351" s="54">
        <f t="shared" ca="1" si="339"/>
        <v>8.544671954889338E-2</v>
      </c>
      <c r="L1351" s="57"/>
      <c r="M1351" s="57"/>
      <c r="N1351" s="57"/>
      <c r="O1351" s="57"/>
      <c r="P1351" s="57"/>
      <c r="Q1351" s="57"/>
      <c r="R1351" s="57"/>
      <c r="S1351" s="57"/>
      <c r="T1351" s="57"/>
      <c r="U1351" s="57"/>
    </row>
    <row r="1352" spans="1:21" x14ac:dyDescent="0.15">
      <c r="A1352" s="54">
        <v>13</v>
      </c>
      <c r="B1352" s="54">
        <f t="shared" ca="1" si="336"/>
        <v>0.15245065718386186</v>
      </c>
      <c r="C1352" s="54">
        <v>28</v>
      </c>
      <c r="D1352" s="54">
        <f t="shared" ref="D1352:D1354" ca="1" si="340">RAND()</f>
        <v>0.29191702598637992</v>
      </c>
      <c r="E1352" s="54">
        <v>43</v>
      </c>
      <c r="F1352" s="54">
        <f t="shared" ca="1" si="338"/>
        <v>7.9557936114988625E-2</v>
      </c>
      <c r="G1352" s="54">
        <v>58</v>
      </c>
      <c r="H1352" s="54">
        <f t="shared" ca="1" si="339"/>
        <v>0.21537978475689379</v>
      </c>
      <c r="I1352" s="54">
        <v>73</v>
      </c>
      <c r="J1352" s="54">
        <f t="shared" ca="1" si="339"/>
        <v>3.3400330968864966E-2</v>
      </c>
      <c r="L1352" s="57"/>
      <c r="M1352" s="57"/>
      <c r="N1352" s="57"/>
      <c r="O1352" s="57"/>
      <c r="P1352" s="57"/>
      <c r="Q1352" s="57"/>
      <c r="R1352" s="57"/>
      <c r="S1352" s="57"/>
      <c r="T1352" s="57"/>
      <c r="U1352" s="57"/>
    </row>
    <row r="1353" spans="1:21" x14ac:dyDescent="0.15">
      <c r="A1353" s="54">
        <v>14</v>
      </c>
      <c r="B1353" s="54">
        <f t="shared" ca="1" si="336"/>
        <v>0.2374573670183876</v>
      </c>
      <c r="C1353" s="54">
        <v>29</v>
      </c>
      <c r="D1353" s="54">
        <f t="shared" ca="1" si="340"/>
        <v>0.50145181465712507</v>
      </c>
      <c r="E1353" s="54">
        <v>44</v>
      </c>
      <c r="F1353" s="54">
        <f t="shared" ca="1" si="338"/>
        <v>0.22370889240935177</v>
      </c>
      <c r="G1353" s="54">
        <v>59</v>
      </c>
      <c r="H1353" s="54">
        <f t="shared" ca="1" si="339"/>
        <v>0.50291027809122579</v>
      </c>
      <c r="I1353" s="54">
        <v>74</v>
      </c>
      <c r="J1353" s="54">
        <f t="shared" ca="1" si="339"/>
        <v>0.96789394693597297</v>
      </c>
      <c r="L1353" s="57"/>
      <c r="M1353" s="57"/>
      <c r="N1353" s="57"/>
      <c r="O1353" s="57"/>
      <c r="P1353" s="57"/>
      <c r="Q1353" s="57"/>
      <c r="R1353" s="57"/>
      <c r="S1353" s="57"/>
      <c r="T1353" s="57"/>
      <c r="U1353" s="57"/>
    </row>
    <row r="1354" spans="1:21" x14ac:dyDescent="0.15">
      <c r="A1354" s="54">
        <v>15</v>
      </c>
      <c r="B1354" s="54">
        <f t="shared" ca="1" si="336"/>
        <v>0.61533050638387665</v>
      </c>
      <c r="C1354" s="54">
        <v>30</v>
      </c>
      <c r="D1354" s="54">
        <f t="shared" ca="1" si="340"/>
        <v>0.72464030016883019</v>
      </c>
      <c r="E1354" s="54">
        <v>45</v>
      </c>
      <c r="F1354" s="54">
        <f t="shared" ca="1" si="338"/>
        <v>0.36549242943311544</v>
      </c>
      <c r="G1354" s="54">
        <v>60</v>
      </c>
      <c r="H1354" s="54">
        <f t="shared" ca="1" si="339"/>
        <v>0.17544579740317134</v>
      </c>
      <c r="I1354" s="54">
        <v>75</v>
      </c>
      <c r="J1354" s="54">
        <f t="shared" ca="1" si="339"/>
        <v>0.39773165039832858</v>
      </c>
      <c r="L1354" s="57"/>
      <c r="M1354" s="57"/>
      <c r="N1354" s="57"/>
      <c r="O1354" s="57"/>
      <c r="P1354" s="57"/>
      <c r="Q1354" s="57"/>
      <c r="R1354" s="57"/>
      <c r="S1354" s="57"/>
      <c r="T1354" s="57"/>
      <c r="U1354" s="57"/>
    </row>
    <row r="1355" spans="1:21" x14ac:dyDescent="0.15">
      <c r="K1355" s="54">
        <v>68</v>
      </c>
      <c r="L1355" s="57"/>
      <c r="M1355" s="57"/>
      <c r="N1355" s="57"/>
      <c r="O1355" s="57"/>
      <c r="P1355" s="57"/>
      <c r="Q1355" s="57"/>
      <c r="R1355" s="57"/>
      <c r="S1355" s="57"/>
      <c r="T1355" s="57"/>
      <c r="U1355" s="57"/>
    </row>
    <row r="1360" spans="1:21" x14ac:dyDescent="0.15">
      <c r="A1360" s="54">
        <v>1</v>
      </c>
      <c r="B1360" s="54">
        <f t="shared" ref="B1360:B1374" ca="1" si="341">RAND()</f>
        <v>0.13004503634302622</v>
      </c>
      <c r="C1360" s="54">
        <v>16</v>
      </c>
      <c r="D1360" s="54">
        <f t="shared" ref="D1360:D1368" ca="1" si="342">RAND()</f>
        <v>0.71604094221969006</v>
      </c>
      <c r="E1360" s="54">
        <v>31</v>
      </c>
      <c r="F1360" s="54">
        <f t="shared" ref="F1360:F1374" ca="1" si="343">RAND()</f>
        <v>0.37831447605702662</v>
      </c>
      <c r="G1360" s="54">
        <v>46</v>
      </c>
      <c r="H1360" s="54">
        <f t="shared" ref="H1360:J1374" ca="1" si="344">RAND()</f>
        <v>0.73079387737158019</v>
      </c>
      <c r="I1360" s="54">
        <v>61</v>
      </c>
      <c r="J1360" s="54">
        <f t="shared" ca="1" si="344"/>
        <v>0.20669916315193215</v>
      </c>
      <c r="L1360" s="57"/>
      <c r="M1360" s="57"/>
      <c r="N1360" s="57"/>
      <c r="O1360" s="57"/>
      <c r="P1360" s="57"/>
      <c r="Q1360" s="57"/>
      <c r="R1360" s="57"/>
      <c r="S1360" s="57"/>
      <c r="T1360" s="57"/>
      <c r="U1360" s="57"/>
    </row>
    <row r="1361" spans="1:21" x14ac:dyDescent="0.15">
      <c r="A1361" s="54">
        <v>2</v>
      </c>
      <c r="B1361" s="54">
        <f t="shared" ca="1" si="341"/>
        <v>0.30178511784745965</v>
      </c>
      <c r="C1361" s="54">
        <v>17</v>
      </c>
      <c r="D1361" s="54">
        <f t="shared" ca="1" si="342"/>
        <v>0.72000401933638303</v>
      </c>
      <c r="E1361" s="54">
        <v>32</v>
      </c>
      <c r="F1361" s="54">
        <f t="shared" ca="1" si="343"/>
        <v>0.67030612608109952</v>
      </c>
      <c r="G1361" s="54">
        <v>47</v>
      </c>
      <c r="H1361" s="54">
        <f t="shared" ca="1" si="344"/>
        <v>0.40305821977701506</v>
      </c>
      <c r="I1361" s="54">
        <v>62</v>
      </c>
      <c r="J1361" s="54">
        <f t="shared" ca="1" si="344"/>
        <v>0.30779289611442773</v>
      </c>
      <c r="L1361" s="57"/>
      <c r="M1361" s="57"/>
      <c r="N1361" s="57"/>
      <c r="O1361" s="57"/>
      <c r="P1361" s="57"/>
      <c r="Q1361" s="57"/>
      <c r="R1361" s="57"/>
      <c r="S1361" s="57"/>
      <c r="T1361" s="57"/>
      <c r="U1361" s="57"/>
    </row>
    <row r="1362" spans="1:21" x14ac:dyDescent="0.15">
      <c r="A1362" s="54">
        <v>3</v>
      </c>
      <c r="B1362" s="54">
        <f t="shared" ca="1" si="341"/>
        <v>0.78469834146149131</v>
      </c>
      <c r="C1362" s="54">
        <v>18</v>
      </c>
      <c r="D1362" s="54">
        <f t="shared" ca="1" si="342"/>
        <v>0.53572838720576643</v>
      </c>
      <c r="E1362" s="54">
        <v>33</v>
      </c>
      <c r="F1362" s="54">
        <f t="shared" ca="1" si="343"/>
        <v>0.43028490227674288</v>
      </c>
      <c r="G1362" s="54">
        <v>48</v>
      </c>
      <c r="H1362" s="54">
        <f t="shared" ca="1" si="344"/>
        <v>0.29835869316135144</v>
      </c>
      <c r="I1362" s="54">
        <v>63</v>
      </c>
      <c r="J1362" s="54">
        <f t="shared" ca="1" si="344"/>
        <v>0.12061706644633208</v>
      </c>
      <c r="L1362" s="57"/>
      <c r="M1362" s="57"/>
      <c r="N1362" s="57"/>
      <c r="O1362" s="57"/>
      <c r="P1362" s="57"/>
      <c r="Q1362" s="57"/>
      <c r="R1362" s="57"/>
      <c r="S1362" s="57"/>
      <c r="T1362" s="57"/>
      <c r="U1362" s="57"/>
    </row>
    <row r="1363" spans="1:21" x14ac:dyDescent="0.15">
      <c r="A1363" s="54">
        <v>4</v>
      </c>
      <c r="B1363" s="54">
        <f t="shared" ca="1" si="341"/>
        <v>0.72422572949467956</v>
      </c>
      <c r="C1363" s="54">
        <v>19</v>
      </c>
      <c r="D1363" s="54">
        <f t="shared" ca="1" si="342"/>
        <v>0.8445108415809115</v>
      </c>
      <c r="E1363" s="54">
        <v>34</v>
      </c>
      <c r="F1363" s="54">
        <f t="shared" ca="1" si="343"/>
        <v>0.16552661763854559</v>
      </c>
      <c r="G1363" s="54">
        <v>49</v>
      </c>
      <c r="H1363" s="54">
        <f t="shared" ca="1" si="344"/>
        <v>0.97759793167170117</v>
      </c>
      <c r="I1363" s="54">
        <v>64</v>
      </c>
      <c r="J1363" s="54">
        <f t="shared" ca="1" si="344"/>
        <v>0.63883754190620334</v>
      </c>
      <c r="L1363" s="57"/>
      <c r="M1363" s="57"/>
      <c r="N1363" s="57"/>
      <c r="O1363" s="57"/>
      <c r="P1363" s="57"/>
      <c r="Q1363" s="57"/>
      <c r="R1363" s="57"/>
      <c r="S1363" s="57"/>
      <c r="T1363" s="57"/>
      <c r="U1363" s="57"/>
    </row>
    <row r="1364" spans="1:21" x14ac:dyDescent="0.15">
      <c r="A1364" s="54">
        <v>5</v>
      </c>
      <c r="B1364" s="54">
        <f t="shared" ca="1" si="341"/>
        <v>0.7021096050722283</v>
      </c>
      <c r="C1364" s="54">
        <v>20</v>
      </c>
      <c r="D1364" s="54">
        <f t="shared" ca="1" si="342"/>
        <v>0.80083368426002755</v>
      </c>
      <c r="E1364" s="54">
        <v>35</v>
      </c>
      <c r="F1364" s="54">
        <f t="shared" ca="1" si="343"/>
        <v>0.61760389681891226</v>
      </c>
      <c r="G1364" s="54">
        <v>50</v>
      </c>
      <c r="H1364" s="54">
        <f t="shared" ca="1" si="344"/>
        <v>0.81928183520243913</v>
      </c>
      <c r="I1364" s="54">
        <v>65</v>
      </c>
      <c r="J1364" s="54">
        <f t="shared" ca="1" si="344"/>
        <v>0.21325482800603657</v>
      </c>
      <c r="L1364" s="57"/>
      <c r="M1364" s="57"/>
      <c r="N1364" s="57"/>
      <c r="O1364" s="57"/>
      <c r="P1364" s="57"/>
      <c r="Q1364" s="57"/>
      <c r="R1364" s="57"/>
      <c r="S1364" s="57"/>
      <c r="T1364" s="57"/>
      <c r="U1364" s="57"/>
    </row>
    <row r="1365" spans="1:21" x14ac:dyDescent="0.15">
      <c r="A1365" s="54">
        <v>6</v>
      </c>
      <c r="B1365" s="54">
        <f t="shared" ca="1" si="341"/>
        <v>0.37560262217671969</v>
      </c>
      <c r="C1365" s="54">
        <v>21</v>
      </c>
      <c r="D1365" s="54">
        <f t="shared" ca="1" si="342"/>
        <v>0.62941831645283508</v>
      </c>
      <c r="E1365" s="54">
        <v>36</v>
      </c>
      <c r="F1365" s="54">
        <f t="shared" ca="1" si="343"/>
        <v>7.4677222901426865E-2</v>
      </c>
      <c r="G1365" s="54">
        <v>51</v>
      </c>
      <c r="H1365" s="54">
        <f t="shared" ca="1" si="344"/>
        <v>0.2224971244173547</v>
      </c>
      <c r="I1365" s="54">
        <v>66</v>
      </c>
      <c r="J1365" s="54">
        <f t="shared" ca="1" si="344"/>
        <v>0.3698423207190713</v>
      </c>
      <c r="L1365" s="57"/>
      <c r="M1365" s="57"/>
      <c r="N1365" s="57"/>
      <c r="O1365" s="57"/>
      <c r="P1365" s="57"/>
      <c r="Q1365" s="57"/>
      <c r="R1365" s="57"/>
      <c r="S1365" s="57"/>
      <c r="T1365" s="57"/>
      <c r="U1365" s="57"/>
    </row>
    <row r="1366" spans="1:21" x14ac:dyDescent="0.15">
      <c r="A1366" s="54">
        <v>7</v>
      </c>
      <c r="B1366" s="54">
        <f t="shared" ca="1" si="341"/>
        <v>0.5427510835641941</v>
      </c>
      <c r="C1366" s="54">
        <v>22</v>
      </c>
      <c r="D1366" s="54">
        <f t="shared" ca="1" si="342"/>
        <v>0.68201649905169115</v>
      </c>
      <c r="E1366" s="54">
        <v>37</v>
      </c>
      <c r="F1366" s="54">
        <f t="shared" ca="1" si="343"/>
        <v>0.19755323551729187</v>
      </c>
      <c r="G1366" s="54">
        <v>52</v>
      </c>
      <c r="H1366" s="54">
        <f t="shared" ca="1" si="344"/>
        <v>4.4462625914985843E-2</v>
      </c>
      <c r="I1366" s="54">
        <v>67</v>
      </c>
      <c r="J1366" s="54">
        <f t="shared" ca="1" si="344"/>
        <v>1.1377874854255454E-2</v>
      </c>
      <c r="L1366" s="57"/>
      <c r="M1366" s="57"/>
      <c r="N1366" s="57"/>
      <c r="O1366" s="57"/>
      <c r="P1366" s="57"/>
      <c r="Q1366" s="57"/>
      <c r="R1366" s="57"/>
      <c r="S1366" s="57"/>
      <c r="T1366" s="57"/>
      <c r="U1366" s="57"/>
    </row>
    <row r="1367" spans="1:21" x14ac:dyDescent="0.15">
      <c r="A1367" s="54">
        <v>8</v>
      </c>
      <c r="B1367" s="54">
        <f t="shared" ca="1" si="341"/>
        <v>9.3059301302411912E-2</v>
      </c>
      <c r="C1367" s="54">
        <v>23</v>
      </c>
      <c r="D1367" s="54">
        <f t="shared" ca="1" si="342"/>
        <v>0.86158576238555906</v>
      </c>
      <c r="E1367" s="54">
        <v>38</v>
      </c>
      <c r="F1367" s="54">
        <f t="shared" ca="1" si="343"/>
        <v>0.19577790541659335</v>
      </c>
      <c r="G1367" s="54">
        <v>53</v>
      </c>
      <c r="H1367" s="54">
        <f t="shared" ca="1" si="344"/>
        <v>0.52582216515179869</v>
      </c>
      <c r="I1367" s="54">
        <v>68</v>
      </c>
      <c r="J1367" s="54">
        <f t="shared" ca="1" si="344"/>
        <v>0.57577794117217906</v>
      </c>
      <c r="L1367" s="57"/>
      <c r="M1367" s="57"/>
      <c r="N1367" s="57"/>
      <c r="O1367" s="57"/>
      <c r="P1367" s="57"/>
      <c r="Q1367" s="57"/>
      <c r="R1367" s="57"/>
      <c r="S1367" s="57"/>
      <c r="T1367" s="57"/>
      <c r="U1367" s="57"/>
    </row>
    <row r="1368" spans="1:21" x14ac:dyDescent="0.15">
      <c r="A1368" s="54">
        <v>9</v>
      </c>
      <c r="B1368" s="54">
        <f t="shared" ca="1" si="341"/>
        <v>0.79183265618402687</v>
      </c>
      <c r="C1368" s="54">
        <v>24</v>
      </c>
      <c r="D1368" s="54">
        <f t="shared" ca="1" si="342"/>
        <v>0.71646319193914754</v>
      </c>
      <c r="E1368" s="54">
        <v>39</v>
      </c>
      <c r="F1368" s="54">
        <f t="shared" ca="1" si="343"/>
        <v>0.27374479038885791</v>
      </c>
      <c r="G1368" s="54">
        <v>54</v>
      </c>
      <c r="H1368" s="54">
        <f t="shared" ca="1" si="344"/>
        <v>0.6696629886037031</v>
      </c>
      <c r="I1368" s="54">
        <v>69</v>
      </c>
      <c r="J1368" s="54">
        <f t="shared" ca="1" si="344"/>
        <v>0.36093223563921739</v>
      </c>
      <c r="L1368" s="57"/>
      <c r="M1368" s="57"/>
      <c r="N1368" s="57"/>
      <c r="O1368" s="57"/>
      <c r="P1368" s="57"/>
      <c r="Q1368" s="57"/>
      <c r="R1368" s="57"/>
      <c r="S1368" s="57"/>
      <c r="T1368" s="57"/>
      <c r="U1368" s="57"/>
    </row>
    <row r="1369" spans="1:21" x14ac:dyDescent="0.15">
      <c r="A1369" s="54">
        <v>10</v>
      </c>
      <c r="B1369" s="54">
        <f t="shared" ca="1" si="341"/>
        <v>0.42865032384236323</v>
      </c>
      <c r="C1369" s="54">
        <v>25</v>
      </c>
      <c r="D1369" s="54">
        <f ca="1">RAND()</f>
        <v>0.18118796251301972</v>
      </c>
      <c r="E1369" s="54">
        <v>40</v>
      </c>
      <c r="F1369" s="54">
        <f t="shared" ca="1" si="343"/>
        <v>9.6304711933256293E-2</v>
      </c>
      <c r="G1369" s="54">
        <v>55</v>
      </c>
      <c r="H1369" s="54">
        <f t="shared" ca="1" si="344"/>
        <v>0.5594929035085956</v>
      </c>
      <c r="I1369" s="54">
        <v>70</v>
      </c>
      <c r="J1369" s="54">
        <f t="shared" ca="1" si="344"/>
        <v>0.75096972784902505</v>
      </c>
      <c r="L1369" s="57"/>
      <c r="M1369" s="57"/>
      <c r="N1369" s="57"/>
      <c r="O1369" s="57"/>
      <c r="P1369" s="57"/>
      <c r="Q1369" s="57"/>
      <c r="R1369" s="57"/>
      <c r="S1369" s="57"/>
      <c r="T1369" s="57"/>
      <c r="U1369" s="57"/>
    </row>
    <row r="1370" spans="1:21" x14ac:dyDescent="0.15">
      <c r="A1370" s="54">
        <v>11</v>
      </c>
      <c r="B1370" s="54">
        <f t="shared" ca="1" si="341"/>
        <v>0.14113419663403193</v>
      </c>
      <c r="C1370" s="54">
        <v>26</v>
      </c>
      <c r="D1370" s="54">
        <f ca="1">RAND()</f>
        <v>0.79310498160471943</v>
      </c>
      <c r="E1370" s="54">
        <v>41</v>
      </c>
      <c r="F1370" s="54">
        <f t="shared" ca="1" si="343"/>
        <v>0.22247770805713385</v>
      </c>
      <c r="G1370" s="54">
        <v>56</v>
      </c>
      <c r="H1370" s="54">
        <f t="shared" ca="1" si="344"/>
        <v>0.28414255527662757</v>
      </c>
      <c r="I1370" s="54">
        <v>71</v>
      </c>
      <c r="J1370" s="54">
        <f t="shared" ca="1" si="344"/>
        <v>0.10070761166610531</v>
      </c>
      <c r="L1370" s="57"/>
      <c r="M1370" s="57"/>
      <c r="N1370" s="57"/>
      <c r="O1370" s="57"/>
      <c r="P1370" s="57"/>
      <c r="Q1370" s="57"/>
      <c r="R1370" s="57"/>
      <c r="S1370" s="57"/>
      <c r="T1370" s="57"/>
      <c r="U1370" s="57"/>
    </row>
    <row r="1371" spans="1:21" x14ac:dyDescent="0.15">
      <c r="A1371" s="54">
        <v>12</v>
      </c>
      <c r="B1371" s="54">
        <f t="shared" ca="1" si="341"/>
        <v>0.20652278137442504</v>
      </c>
      <c r="C1371" s="54">
        <v>27</v>
      </c>
      <c r="D1371" s="54">
        <f ca="1">RAND()</f>
        <v>0.78701800166563707</v>
      </c>
      <c r="E1371" s="54">
        <v>42</v>
      </c>
      <c r="F1371" s="54">
        <f t="shared" ca="1" si="343"/>
        <v>0.55869065222225844</v>
      </c>
      <c r="G1371" s="54">
        <v>57</v>
      </c>
      <c r="H1371" s="54">
        <f t="shared" ca="1" si="344"/>
        <v>0.69400918480883655</v>
      </c>
      <c r="I1371" s="54">
        <v>72</v>
      </c>
      <c r="J1371" s="54">
        <f t="shared" ca="1" si="344"/>
        <v>0.74471181127900532</v>
      </c>
      <c r="L1371" s="57"/>
      <c r="M1371" s="57"/>
      <c r="N1371" s="57"/>
      <c r="O1371" s="57"/>
      <c r="P1371" s="57"/>
      <c r="Q1371" s="57"/>
      <c r="R1371" s="57"/>
      <c r="S1371" s="57"/>
      <c r="T1371" s="57"/>
      <c r="U1371" s="57"/>
    </row>
    <row r="1372" spans="1:21" x14ac:dyDescent="0.15">
      <c r="A1372" s="54">
        <v>13</v>
      </c>
      <c r="B1372" s="54">
        <f t="shared" ca="1" si="341"/>
        <v>0.42275249546562954</v>
      </c>
      <c r="C1372" s="54">
        <v>28</v>
      </c>
      <c r="D1372" s="54">
        <f t="shared" ref="D1372:D1374" ca="1" si="345">RAND()</f>
        <v>1.0569802619936786E-2</v>
      </c>
      <c r="E1372" s="54">
        <v>43</v>
      </c>
      <c r="F1372" s="54">
        <f t="shared" ca="1" si="343"/>
        <v>0.23087161835539383</v>
      </c>
      <c r="G1372" s="54">
        <v>58</v>
      </c>
      <c r="H1372" s="54">
        <f t="shared" ca="1" si="344"/>
        <v>0.40047404777378204</v>
      </c>
      <c r="I1372" s="54">
        <v>73</v>
      </c>
      <c r="J1372" s="54">
        <f t="shared" ca="1" si="344"/>
        <v>0.54126880826384882</v>
      </c>
      <c r="L1372" s="57"/>
      <c r="M1372" s="57"/>
      <c r="N1372" s="57"/>
      <c r="O1372" s="57"/>
      <c r="P1372" s="57"/>
      <c r="Q1372" s="57"/>
      <c r="R1372" s="57"/>
      <c r="S1372" s="57"/>
      <c r="T1372" s="57"/>
      <c r="U1372" s="57"/>
    </row>
    <row r="1373" spans="1:21" x14ac:dyDescent="0.15">
      <c r="A1373" s="54">
        <v>14</v>
      </c>
      <c r="B1373" s="54">
        <f t="shared" ca="1" si="341"/>
        <v>0.25778772608572331</v>
      </c>
      <c r="C1373" s="54">
        <v>29</v>
      </c>
      <c r="D1373" s="54">
        <f t="shared" ca="1" si="345"/>
        <v>7.6019082940444349E-2</v>
      </c>
      <c r="E1373" s="54">
        <v>44</v>
      </c>
      <c r="F1373" s="54">
        <f t="shared" ca="1" si="343"/>
        <v>0.99319130352583818</v>
      </c>
      <c r="G1373" s="54">
        <v>59</v>
      </c>
      <c r="H1373" s="54">
        <f t="shared" ca="1" si="344"/>
        <v>0.35338797292293223</v>
      </c>
      <c r="I1373" s="54">
        <v>74</v>
      </c>
      <c r="J1373" s="54">
        <f t="shared" ca="1" si="344"/>
        <v>0.38691856917721379</v>
      </c>
      <c r="L1373" s="57"/>
      <c r="M1373" s="57"/>
      <c r="N1373" s="57"/>
      <c r="O1373" s="57"/>
      <c r="P1373" s="57"/>
      <c r="Q1373" s="57"/>
      <c r="R1373" s="57"/>
      <c r="S1373" s="57"/>
      <c r="T1373" s="57"/>
      <c r="U1373" s="57"/>
    </row>
    <row r="1374" spans="1:21" x14ac:dyDescent="0.15">
      <c r="A1374" s="54">
        <v>15</v>
      </c>
      <c r="B1374" s="54">
        <f t="shared" ca="1" si="341"/>
        <v>0.16880504494325166</v>
      </c>
      <c r="C1374" s="54">
        <v>30</v>
      </c>
      <c r="D1374" s="54">
        <f t="shared" ca="1" si="345"/>
        <v>0.37398630414143474</v>
      </c>
      <c r="E1374" s="54">
        <v>45</v>
      </c>
      <c r="F1374" s="54">
        <f t="shared" ca="1" si="343"/>
        <v>8.4302126213298134E-4</v>
      </c>
      <c r="G1374" s="54">
        <v>60</v>
      </c>
      <c r="H1374" s="54">
        <f t="shared" ca="1" si="344"/>
        <v>0.68604896247039093</v>
      </c>
      <c r="I1374" s="54">
        <v>75</v>
      </c>
      <c r="J1374" s="54">
        <f t="shared" ca="1" si="344"/>
        <v>0.36787202889513837</v>
      </c>
      <c r="L1374" s="57"/>
      <c r="M1374" s="57"/>
      <c r="N1374" s="57"/>
      <c r="O1374" s="57"/>
      <c r="P1374" s="57"/>
      <c r="Q1374" s="57"/>
      <c r="R1374" s="57"/>
      <c r="S1374" s="57"/>
      <c r="T1374" s="57"/>
      <c r="U1374" s="57"/>
    </row>
    <row r="1375" spans="1:21" x14ac:dyDescent="0.15">
      <c r="K1375" s="54">
        <v>69</v>
      </c>
      <c r="L1375" s="57"/>
      <c r="M1375" s="57"/>
      <c r="N1375" s="57"/>
      <c r="O1375" s="57"/>
      <c r="P1375" s="57"/>
      <c r="Q1375" s="57"/>
      <c r="R1375" s="57"/>
      <c r="S1375" s="57"/>
      <c r="T1375" s="57"/>
      <c r="U1375" s="57"/>
    </row>
    <row r="1380" spans="1:21" x14ac:dyDescent="0.15">
      <c r="A1380" s="54">
        <v>1</v>
      </c>
      <c r="B1380" s="54">
        <f t="shared" ref="B1380:B1394" ca="1" si="346">RAND()</f>
        <v>0.32640652233492584</v>
      </c>
      <c r="C1380" s="54">
        <v>16</v>
      </c>
      <c r="D1380" s="54">
        <f t="shared" ref="D1380:D1388" ca="1" si="347">RAND()</f>
        <v>0.81574742202707895</v>
      </c>
      <c r="E1380" s="54">
        <v>31</v>
      </c>
      <c r="F1380" s="54">
        <f t="shared" ref="F1380:F1394" ca="1" si="348">RAND()</f>
        <v>0.43215977459472277</v>
      </c>
      <c r="G1380" s="54">
        <v>46</v>
      </c>
      <c r="H1380" s="54">
        <f t="shared" ref="H1380:J1394" ca="1" si="349">RAND()</f>
        <v>0.86193876302243111</v>
      </c>
      <c r="I1380" s="54">
        <v>61</v>
      </c>
      <c r="J1380" s="54">
        <f t="shared" ca="1" si="349"/>
        <v>0.81014455683747988</v>
      </c>
      <c r="K1380" s="57"/>
      <c r="L1380" s="57"/>
      <c r="M1380" s="57"/>
      <c r="N1380" s="57"/>
      <c r="O1380" s="57"/>
      <c r="P1380" s="57"/>
      <c r="Q1380" s="57"/>
      <c r="R1380" s="57"/>
      <c r="S1380" s="57"/>
      <c r="T1380" s="57"/>
      <c r="U1380" s="57"/>
    </row>
    <row r="1381" spans="1:21" x14ac:dyDescent="0.15">
      <c r="A1381" s="54">
        <v>2</v>
      </c>
      <c r="B1381" s="54">
        <f t="shared" ca="1" si="346"/>
        <v>0.13245015172980279</v>
      </c>
      <c r="C1381" s="54">
        <v>17</v>
      </c>
      <c r="D1381" s="54">
        <f t="shared" ca="1" si="347"/>
        <v>0.45522855438430965</v>
      </c>
      <c r="E1381" s="54">
        <v>32</v>
      </c>
      <c r="F1381" s="54">
        <f t="shared" ca="1" si="348"/>
        <v>0.43179690440963714</v>
      </c>
      <c r="G1381" s="54">
        <v>47</v>
      </c>
      <c r="H1381" s="54">
        <f t="shared" ca="1" si="349"/>
        <v>0.96536425833812667</v>
      </c>
      <c r="I1381" s="54">
        <v>62</v>
      </c>
      <c r="J1381" s="54">
        <f t="shared" ca="1" si="349"/>
        <v>0.61103913082638917</v>
      </c>
      <c r="K1381" s="57"/>
      <c r="L1381" s="57"/>
      <c r="M1381" s="57"/>
      <c r="N1381" s="57"/>
      <c r="O1381" s="57"/>
      <c r="P1381" s="57"/>
      <c r="Q1381" s="57"/>
      <c r="R1381" s="57"/>
      <c r="S1381" s="57"/>
      <c r="T1381" s="57"/>
      <c r="U1381" s="57"/>
    </row>
    <row r="1382" spans="1:21" x14ac:dyDescent="0.15">
      <c r="A1382" s="54">
        <v>3</v>
      </c>
      <c r="B1382" s="54">
        <f t="shared" ca="1" si="346"/>
        <v>0.83136629588402688</v>
      </c>
      <c r="C1382" s="54">
        <v>18</v>
      </c>
      <c r="D1382" s="54">
        <f t="shared" ca="1" si="347"/>
        <v>0.97429399400489647</v>
      </c>
      <c r="E1382" s="54">
        <v>33</v>
      </c>
      <c r="F1382" s="54">
        <f t="shared" ca="1" si="348"/>
        <v>0.87505261874878493</v>
      </c>
      <c r="G1382" s="54">
        <v>48</v>
      </c>
      <c r="H1382" s="54">
        <f t="shared" ca="1" si="349"/>
        <v>0.29516236872987633</v>
      </c>
      <c r="I1382" s="54">
        <v>63</v>
      </c>
      <c r="J1382" s="54">
        <f t="shared" ca="1" si="349"/>
        <v>0.53338153792027965</v>
      </c>
      <c r="K1382" s="57"/>
      <c r="L1382" s="57"/>
      <c r="M1382" s="57"/>
      <c r="N1382" s="57"/>
      <c r="O1382" s="57"/>
      <c r="P1382" s="57"/>
      <c r="Q1382" s="57"/>
      <c r="R1382" s="57"/>
      <c r="S1382" s="57"/>
      <c r="T1382" s="57"/>
      <c r="U1382" s="57"/>
    </row>
    <row r="1383" spans="1:21" x14ac:dyDescent="0.15">
      <c r="A1383" s="54">
        <v>4</v>
      </c>
      <c r="B1383" s="54">
        <f t="shared" ca="1" si="346"/>
        <v>0.88692314280380646</v>
      </c>
      <c r="C1383" s="54">
        <v>19</v>
      </c>
      <c r="D1383" s="54">
        <f t="shared" ca="1" si="347"/>
        <v>0.68781038514193937</v>
      </c>
      <c r="E1383" s="54">
        <v>34</v>
      </c>
      <c r="F1383" s="54">
        <f t="shared" ca="1" si="348"/>
        <v>9.1951224633883277E-2</v>
      </c>
      <c r="G1383" s="54">
        <v>49</v>
      </c>
      <c r="H1383" s="54">
        <f t="shared" ca="1" si="349"/>
        <v>0.64178047374890068</v>
      </c>
      <c r="I1383" s="54">
        <v>64</v>
      </c>
      <c r="J1383" s="54">
        <f t="shared" ca="1" si="349"/>
        <v>0.58322206703309654</v>
      </c>
      <c r="K1383" s="57"/>
      <c r="L1383" s="57"/>
      <c r="M1383" s="57"/>
      <c r="N1383" s="57"/>
      <c r="O1383" s="57"/>
      <c r="P1383" s="57"/>
      <c r="Q1383" s="57"/>
      <c r="R1383" s="57"/>
      <c r="S1383" s="57"/>
      <c r="T1383" s="57"/>
      <c r="U1383" s="57"/>
    </row>
    <row r="1384" spans="1:21" x14ac:dyDescent="0.15">
      <c r="A1384" s="54">
        <v>5</v>
      </c>
      <c r="B1384" s="54">
        <f t="shared" ca="1" si="346"/>
        <v>0.81788249353705611</v>
      </c>
      <c r="C1384" s="54">
        <v>20</v>
      </c>
      <c r="D1384" s="54">
        <f t="shared" ca="1" si="347"/>
        <v>0.61552370543429236</v>
      </c>
      <c r="E1384" s="54">
        <v>35</v>
      </c>
      <c r="F1384" s="54">
        <f t="shared" ca="1" si="348"/>
        <v>0.75860238920743073</v>
      </c>
      <c r="G1384" s="54">
        <v>50</v>
      </c>
      <c r="H1384" s="54">
        <f t="shared" ca="1" si="349"/>
        <v>0.29459689457452487</v>
      </c>
      <c r="I1384" s="54">
        <v>65</v>
      </c>
      <c r="J1384" s="54">
        <f t="shared" ca="1" si="349"/>
        <v>0.56958174560696273</v>
      </c>
      <c r="K1384" s="57"/>
      <c r="L1384" s="57"/>
      <c r="M1384" s="57"/>
      <c r="N1384" s="57"/>
      <c r="O1384" s="57"/>
      <c r="P1384" s="57"/>
      <c r="Q1384" s="57"/>
      <c r="R1384" s="57"/>
      <c r="S1384" s="57"/>
      <c r="T1384" s="57"/>
      <c r="U1384" s="57"/>
    </row>
    <row r="1385" spans="1:21" x14ac:dyDescent="0.15">
      <c r="A1385" s="54">
        <v>6</v>
      </c>
      <c r="B1385" s="54">
        <f t="shared" ca="1" si="346"/>
        <v>0.32084662980905509</v>
      </c>
      <c r="C1385" s="54">
        <v>21</v>
      </c>
      <c r="D1385" s="54">
        <f t="shared" ca="1" si="347"/>
        <v>0.81954479248192758</v>
      </c>
      <c r="E1385" s="54">
        <v>36</v>
      </c>
      <c r="F1385" s="54">
        <f t="shared" ca="1" si="348"/>
        <v>0.4889342251988309</v>
      </c>
      <c r="G1385" s="54">
        <v>51</v>
      </c>
      <c r="H1385" s="54">
        <f t="shared" ca="1" si="349"/>
        <v>5.3930763858100472E-2</v>
      </c>
      <c r="I1385" s="54">
        <v>66</v>
      </c>
      <c r="J1385" s="54">
        <f t="shared" ca="1" si="349"/>
        <v>0.73883759102056346</v>
      </c>
      <c r="K1385" s="57"/>
      <c r="L1385" s="57"/>
      <c r="M1385" s="57"/>
      <c r="N1385" s="57"/>
      <c r="O1385" s="57"/>
      <c r="P1385" s="57"/>
      <c r="Q1385" s="57"/>
      <c r="R1385" s="57"/>
      <c r="S1385" s="57"/>
      <c r="T1385" s="57"/>
      <c r="U1385" s="57"/>
    </row>
    <row r="1386" spans="1:21" x14ac:dyDescent="0.15">
      <c r="A1386" s="54">
        <v>7</v>
      </c>
      <c r="B1386" s="54">
        <f t="shared" ca="1" si="346"/>
        <v>0.24022373111051276</v>
      </c>
      <c r="C1386" s="54">
        <v>22</v>
      </c>
      <c r="D1386" s="54">
        <f t="shared" ca="1" si="347"/>
        <v>1.9479194639285491E-2</v>
      </c>
      <c r="E1386" s="54">
        <v>37</v>
      </c>
      <c r="F1386" s="54">
        <f t="shared" ca="1" si="348"/>
        <v>0.83366456510124554</v>
      </c>
      <c r="G1386" s="54">
        <v>52</v>
      </c>
      <c r="H1386" s="54">
        <f t="shared" ca="1" si="349"/>
        <v>0.75180856674852947</v>
      </c>
      <c r="I1386" s="54">
        <v>67</v>
      </c>
      <c r="J1386" s="54">
        <f t="shared" ca="1" si="349"/>
        <v>0.24954938467744758</v>
      </c>
      <c r="K1386" s="57"/>
      <c r="L1386" s="57"/>
      <c r="M1386" s="57"/>
      <c r="N1386" s="57"/>
      <c r="O1386" s="57"/>
      <c r="P1386" s="57"/>
      <c r="Q1386" s="57"/>
      <c r="R1386" s="57"/>
      <c r="S1386" s="57"/>
      <c r="T1386" s="57"/>
      <c r="U1386" s="57"/>
    </row>
    <row r="1387" spans="1:21" x14ac:dyDescent="0.15">
      <c r="A1387" s="54">
        <v>8</v>
      </c>
      <c r="B1387" s="54">
        <f t="shared" ca="1" si="346"/>
        <v>0.16141056954572253</v>
      </c>
      <c r="C1387" s="54">
        <v>23</v>
      </c>
      <c r="D1387" s="54">
        <f t="shared" ca="1" si="347"/>
        <v>0.72488450821767914</v>
      </c>
      <c r="E1387" s="54">
        <v>38</v>
      </c>
      <c r="F1387" s="54">
        <f t="shared" ca="1" si="348"/>
        <v>0.31624358419391563</v>
      </c>
      <c r="G1387" s="54">
        <v>53</v>
      </c>
      <c r="H1387" s="54">
        <f t="shared" ca="1" si="349"/>
        <v>0.68356678349350508</v>
      </c>
      <c r="I1387" s="54">
        <v>68</v>
      </c>
      <c r="J1387" s="54">
        <f t="shared" ca="1" si="349"/>
        <v>0.21297103366364833</v>
      </c>
      <c r="K1387" s="57"/>
      <c r="L1387" s="57"/>
      <c r="M1387" s="57"/>
      <c r="N1387" s="57"/>
      <c r="O1387" s="57"/>
      <c r="P1387" s="57"/>
      <c r="Q1387" s="57"/>
      <c r="R1387" s="57"/>
      <c r="S1387" s="57"/>
      <c r="T1387" s="57"/>
      <c r="U1387" s="57"/>
    </row>
    <row r="1388" spans="1:21" x14ac:dyDescent="0.15">
      <c r="A1388" s="54">
        <v>9</v>
      </c>
      <c r="B1388" s="54">
        <f t="shared" ca="1" si="346"/>
        <v>0.99667108014563655</v>
      </c>
      <c r="C1388" s="54">
        <v>24</v>
      </c>
      <c r="D1388" s="54">
        <f t="shared" ca="1" si="347"/>
        <v>0.35869901313156471</v>
      </c>
      <c r="E1388" s="54">
        <v>39</v>
      </c>
      <c r="F1388" s="54">
        <f t="shared" ca="1" si="348"/>
        <v>0.17091402770324271</v>
      </c>
      <c r="G1388" s="54">
        <v>54</v>
      </c>
      <c r="H1388" s="54">
        <f t="shared" ca="1" si="349"/>
        <v>0.96998355581101914</v>
      </c>
      <c r="I1388" s="54">
        <v>69</v>
      </c>
      <c r="J1388" s="54">
        <f t="shared" ca="1" si="349"/>
        <v>0.3883769905758091</v>
      </c>
      <c r="K1388" s="57"/>
      <c r="L1388" s="57"/>
      <c r="M1388" s="57"/>
      <c r="N1388" s="57"/>
      <c r="O1388" s="57"/>
      <c r="P1388" s="57"/>
      <c r="Q1388" s="57"/>
      <c r="R1388" s="57"/>
      <c r="S1388" s="57"/>
      <c r="T1388" s="57"/>
      <c r="U1388" s="57"/>
    </row>
    <row r="1389" spans="1:21" x14ac:dyDescent="0.15">
      <c r="A1389" s="54">
        <v>10</v>
      </c>
      <c r="B1389" s="54">
        <f t="shared" ca="1" si="346"/>
        <v>0.83310283848013333</v>
      </c>
      <c r="C1389" s="54">
        <v>25</v>
      </c>
      <c r="D1389" s="54">
        <f ca="1">RAND()</f>
        <v>0.35412041235627378</v>
      </c>
      <c r="E1389" s="54">
        <v>40</v>
      </c>
      <c r="F1389" s="54">
        <f t="shared" ca="1" si="348"/>
        <v>0.69031729414439436</v>
      </c>
      <c r="G1389" s="54">
        <v>55</v>
      </c>
      <c r="H1389" s="54">
        <f t="shared" ca="1" si="349"/>
        <v>0.84254047571297308</v>
      </c>
      <c r="I1389" s="54">
        <v>70</v>
      </c>
      <c r="J1389" s="54">
        <f t="shared" ca="1" si="349"/>
        <v>0.20300590884660707</v>
      </c>
      <c r="K1389" s="57"/>
      <c r="L1389" s="57"/>
      <c r="M1389" s="57"/>
      <c r="N1389" s="57"/>
      <c r="O1389" s="57"/>
      <c r="P1389" s="57"/>
      <c r="Q1389" s="57"/>
      <c r="R1389" s="57"/>
      <c r="S1389" s="57"/>
      <c r="T1389" s="57"/>
      <c r="U1389" s="57"/>
    </row>
    <row r="1390" spans="1:21" x14ac:dyDescent="0.15">
      <c r="A1390" s="54">
        <v>11</v>
      </c>
      <c r="B1390" s="54">
        <f t="shared" ca="1" si="346"/>
        <v>0.60406450156989067</v>
      </c>
      <c r="C1390" s="54">
        <v>26</v>
      </c>
      <c r="D1390" s="54">
        <f ca="1">RAND()</f>
        <v>0.82482834276437611</v>
      </c>
      <c r="E1390" s="54">
        <v>41</v>
      </c>
      <c r="F1390" s="54">
        <f t="shared" ca="1" si="348"/>
        <v>0.5866586808344908</v>
      </c>
      <c r="G1390" s="54">
        <v>56</v>
      </c>
      <c r="H1390" s="54">
        <f t="shared" ca="1" si="349"/>
        <v>8.3296363129276241E-2</v>
      </c>
      <c r="I1390" s="54">
        <v>71</v>
      </c>
      <c r="J1390" s="54">
        <f t="shared" ca="1" si="349"/>
        <v>7.0508039416157797E-2</v>
      </c>
      <c r="K1390" s="57"/>
      <c r="L1390" s="57"/>
      <c r="M1390" s="57"/>
      <c r="N1390" s="57"/>
      <c r="O1390" s="57"/>
      <c r="P1390" s="57"/>
      <c r="Q1390" s="57"/>
      <c r="R1390" s="57"/>
      <c r="S1390" s="57"/>
      <c r="T1390" s="57"/>
      <c r="U1390" s="57"/>
    </row>
    <row r="1391" spans="1:21" x14ac:dyDescent="0.15">
      <c r="A1391" s="54">
        <v>12</v>
      </c>
      <c r="B1391" s="54">
        <f t="shared" ca="1" si="346"/>
        <v>0.74456378367271281</v>
      </c>
      <c r="C1391" s="54">
        <v>27</v>
      </c>
      <c r="D1391" s="54">
        <f ca="1">RAND()</f>
        <v>0.73613883886865183</v>
      </c>
      <c r="E1391" s="54">
        <v>42</v>
      </c>
      <c r="F1391" s="54">
        <f t="shared" ca="1" si="348"/>
        <v>3.8199968218664226E-2</v>
      </c>
      <c r="G1391" s="54">
        <v>57</v>
      </c>
      <c r="H1391" s="54">
        <f t="shared" ca="1" si="349"/>
        <v>0.75033656934358328</v>
      </c>
      <c r="I1391" s="54">
        <v>72</v>
      </c>
      <c r="J1391" s="54">
        <f t="shared" ca="1" si="349"/>
        <v>0.73637772674229995</v>
      </c>
      <c r="K1391" s="57"/>
      <c r="L1391" s="57"/>
      <c r="M1391" s="57"/>
      <c r="N1391" s="57"/>
      <c r="O1391" s="57"/>
      <c r="P1391" s="57"/>
      <c r="Q1391" s="57"/>
      <c r="R1391" s="57"/>
      <c r="S1391" s="57"/>
      <c r="T1391" s="57"/>
      <c r="U1391" s="57"/>
    </row>
    <row r="1392" spans="1:21" x14ac:dyDescent="0.15">
      <c r="A1392" s="54">
        <v>13</v>
      </c>
      <c r="B1392" s="54">
        <f t="shared" ca="1" si="346"/>
        <v>0.33474665342919641</v>
      </c>
      <c r="C1392" s="54">
        <v>28</v>
      </c>
      <c r="D1392" s="54">
        <f t="shared" ref="D1392:D1394" ca="1" si="350">RAND()</f>
        <v>0.76004986200564639</v>
      </c>
      <c r="E1392" s="54">
        <v>43</v>
      </c>
      <c r="F1392" s="54">
        <f t="shared" ca="1" si="348"/>
        <v>0.71699522726217702</v>
      </c>
      <c r="G1392" s="54">
        <v>58</v>
      </c>
      <c r="H1392" s="54">
        <f t="shared" ca="1" si="349"/>
        <v>0.54761939029689899</v>
      </c>
      <c r="I1392" s="54">
        <v>73</v>
      </c>
      <c r="J1392" s="54">
        <f t="shared" ca="1" si="349"/>
        <v>0.3119813508005812</v>
      </c>
      <c r="K1392" s="57"/>
      <c r="L1392" s="57"/>
      <c r="M1392" s="57"/>
      <c r="N1392" s="57"/>
      <c r="O1392" s="57"/>
      <c r="P1392" s="57"/>
      <c r="Q1392" s="57"/>
      <c r="R1392" s="57"/>
      <c r="S1392" s="57"/>
      <c r="T1392" s="57"/>
      <c r="U1392" s="57"/>
    </row>
    <row r="1393" spans="1:21" x14ac:dyDescent="0.15">
      <c r="A1393" s="54">
        <v>14</v>
      </c>
      <c r="B1393" s="54">
        <f t="shared" ca="1" si="346"/>
        <v>0.19993045488005501</v>
      </c>
      <c r="C1393" s="54">
        <v>29</v>
      </c>
      <c r="D1393" s="54">
        <f t="shared" ca="1" si="350"/>
        <v>0.3165260623513223</v>
      </c>
      <c r="E1393" s="54">
        <v>44</v>
      </c>
      <c r="F1393" s="54">
        <f t="shared" ca="1" si="348"/>
        <v>0.56637704132511091</v>
      </c>
      <c r="G1393" s="54">
        <v>59</v>
      </c>
      <c r="H1393" s="54">
        <f t="shared" ca="1" si="349"/>
        <v>0.78584420085937978</v>
      </c>
      <c r="I1393" s="54">
        <v>74</v>
      </c>
      <c r="J1393" s="54">
        <f t="shared" ca="1" si="349"/>
        <v>0.58114140834441075</v>
      </c>
      <c r="L1393" s="57"/>
      <c r="M1393" s="57"/>
      <c r="N1393" s="57"/>
      <c r="O1393" s="57"/>
      <c r="P1393" s="57"/>
      <c r="Q1393" s="57"/>
      <c r="R1393" s="57"/>
      <c r="S1393" s="57"/>
      <c r="T1393" s="57"/>
      <c r="U1393" s="57"/>
    </row>
    <row r="1394" spans="1:21" x14ac:dyDescent="0.15">
      <c r="A1394" s="54">
        <v>15</v>
      </c>
      <c r="B1394" s="54">
        <f t="shared" ca="1" si="346"/>
        <v>0.7748395960274771</v>
      </c>
      <c r="C1394" s="54">
        <v>30</v>
      </c>
      <c r="D1394" s="54">
        <f t="shared" ca="1" si="350"/>
        <v>0.63351972461341222</v>
      </c>
      <c r="E1394" s="54">
        <v>45</v>
      </c>
      <c r="F1394" s="54">
        <f t="shared" ca="1" si="348"/>
        <v>0.42007230681792396</v>
      </c>
      <c r="G1394" s="54">
        <v>60</v>
      </c>
      <c r="H1394" s="54">
        <f t="shared" ca="1" si="349"/>
        <v>0.18499403919467072</v>
      </c>
      <c r="I1394" s="54">
        <v>75</v>
      </c>
      <c r="J1394" s="54">
        <f t="shared" ca="1" si="349"/>
        <v>0.38128223693016183</v>
      </c>
      <c r="L1394" s="57"/>
      <c r="M1394" s="57"/>
      <c r="N1394" s="57"/>
      <c r="O1394" s="57"/>
      <c r="P1394" s="57"/>
      <c r="Q1394" s="57"/>
      <c r="R1394" s="57"/>
      <c r="S1394" s="57"/>
      <c r="T1394" s="57"/>
      <c r="U1394" s="57"/>
    </row>
    <row r="1395" spans="1:21" x14ac:dyDescent="0.15">
      <c r="K1395" s="54">
        <v>70</v>
      </c>
      <c r="L1395" s="57"/>
      <c r="M1395" s="57"/>
      <c r="N1395" s="57"/>
      <c r="O1395" s="57"/>
      <c r="P1395" s="57"/>
      <c r="Q1395" s="57"/>
      <c r="R1395" s="57"/>
      <c r="S1395" s="57"/>
      <c r="T1395" s="57"/>
      <c r="U1395" s="57"/>
    </row>
    <row r="1400" spans="1:21" x14ac:dyDescent="0.15">
      <c r="A1400" s="54">
        <v>1</v>
      </c>
      <c r="B1400" s="54">
        <f t="shared" ref="B1400:B1414" ca="1" si="351">RAND()</f>
        <v>0.68829807572500834</v>
      </c>
      <c r="C1400" s="54">
        <v>16</v>
      </c>
      <c r="D1400" s="54">
        <f t="shared" ref="D1400:D1408" ca="1" si="352">RAND()</f>
        <v>0.4579839312708146</v>
      </c>
      <c r="E1400" s="54">
        <v>31</v>
      </c>
      <c r="F1400" s="54">
        <f t="shared" ref="F1400:F1414" ca="1" si="353">RAND()</f>
        <v>0.86778328720633002</v>
      </c>
      <c r="G1400" s="54">
        <v>46</v>
      </c>
      <c r="H1400" s="54">
        <f t="shared" ref="H1400:J1414" ca="1" si="354">RAND()</f>
        <v>0.96698028274499259</v>
      </c>
      <c r="I1400" s="54">
        <v>61</v>
      </c>
      <c r="J1400" s="54">
        <f t="shared" ca="1" si="354"/>
        <v>0.76735489512841648</v>
      </c>
      <c r="L1400" s="57"/>
      <c r="M1400" s="57"/>
      <c r="N1400" s="57"/>
      <c r="O1400" s="57"/>
      <c r="P1400" s="57"/>
      <c r="Q1400" s="57"/>
      <c r="R1400" s="57"/>
      <c r="S1400" s="57"/>
      <c r="T1400" s="57"/>
      <c r="U1400" s="57"/>
    </row>
    <row r="1401" spans="1:21" x14ac:dyDescent="0.15">
      <c r="A1401" s="54">
        <v>2</v>
      </c>
      <c r="B1401" s="54">
        <f t="shared" ca="1" si="351"/>
        <v>0.18555164366511578</v>
      </c>
      <c r="C1401" s="54">
        <v>17</v>
      </c>
      <c r="D1401" s="54">
        <f t="shared" ca="1" si="352"/>
        <v>0.24450547263593891</v>
      </c>
      <c r="E1401" s="54">
        <v>32</v>
      </c>
      <c r="F1401" s="54">
        <f t="shared" ca="1" si="353"/>
        <v>0.10004541014084867</v>
      </c>
      <c r="G1401" s="54">
        <v>47</v>
      </c>
      <c r="H1401" s="54">
        <f t="shared" ca="1" si="354"/>
        <v>4.4729076069410456E-2</v>
      </c>
      <c r="I1401" s="54">
        <v>62</v>
      </c>
      <c r="J1401" s="54">
        <f t="shared" ca="1" si="354"/>
        <v>0.85428235963157695</v>
      </c>
      <c r="L1401" s="57"/>
      <c r="M1401" s="57"/>
      <c r="N1401" s="57"/>
      <c r="O1401" s="57"/>
      <c r="P1401" s="57"/>
      <c r="Q1401" s="57"/>
      <c r="R1401" s="57"/>
      <c r="S1401" s="57"/>
      <c r="T1401" s="57"/>
      <c r="U1401" s="57"/>
    </row>
    <row r="1402" spans="1:21" x14ac:dyDescent="0.15">
      <c r="A1402" s="54">
        <v>3</v>
      </c>
      <c r="B1402" s="54">
        <f t="shared" ca="1" si="351"/>
        <v>0.37492695077213523</v>
      </c>
      <c r="C1402" s="54">
        <v>18</v>
      </c>
      <c r="D1402" s="54">
        <f t="shared" ca="1" si="352"/>
        <v>0.61773688527787618</v>
      </c>
      <c r="E1402" s="54">
        <v>33</v>
      </c>
      <c r="F1402" s="54">
        <f t="shared" ca="1" si="353"/>
        <v>0.187753487685002</v>
      </c>
      <c r="G1402" s="54">
        <v>48</v>
      </c>
      <c r="H1402" s="54">
        <f t="shared" ca="1" si="354"/>
        <v>0.23993155521824394</v>
      </c>
      <c r="I1402" s="54">
        <v>63</v>
      </c>
      <c r="J1402" s="54">
        <f t="shared" ca="1" si="354"/>
        <v>0.8842452941555613</v>
      </c>
      <c r="L1402" s="57"/>
      <c r="M1402" s="57"/>
      <c r="N1402" s="57"/>
      <c r="O1402" s="57"/>
      <c r="P1402" s="57"/>
      <c r="Q1402" s="57"/>
      <c r="R1402" s="57"/>
      <c r="S1402" s="57"/>
      <c r="T1402" s="57"/>
      <c r="U1402" s="57"/>
    </row>
    <row r="1403" spans="1:21" x14ac:dyDescent="0.15">
      <c r="A1403" s="54">
        <v>4</v>
      </c>
      <c r="B1403" s="54">
        <f t="shared" ca="1" si="351"/>
        <v>0.83050047761100532</v>
      </c>
      <c r="C1403" s="54">
        <v>19</v>
      </c>
      <c r="D1403" s="54">
        <f t="shared" ca="1" si="352"/>
        <v>0.40660541173101394</v>
      </c>
      <c r="E1403" s="54">
        <v>34</v>
      </c>
      <c r="F1403" s="54">
        <f t="shared" ca="1" si="353"/>
        <v>0.16706212349215299</v>
      </c>
      <c r="G1403" s="54">
        <v>49</v>
      </c>
      <c r="H1403" s="54">
        <f t="shared" ca="1" si="354"/>
        <v>0.24561610898852482</v>
      </c>
      <c r="I1403" s="54">
        <v>64</v>
      </c>
      <c r="J1403" s="54">
        <f t="shared" ca="1" si="354"/>
        <v>0.84600005749732188</v>
      </c>
      <c r="L1403" s="57"/>
      <c r="M1403" s="57"/>
      <c r="N1403" s="57"/>
      <c r="O1403" s="57"/>
      <c r="P1403" s="57"/>
      <c r="Q1403" s="57"/>
      <c r="R1403" s="57"/>
      <c r="S1403" s="57"/>
      <c r="T1403" s="57"/>
      <c r="U1403" s="57"/>
    </row>
    <row r="1404" spans="1:21" x14ac:dyDescent="0.15">
      <c r="A1404" s="54">
        <v>5</v>
      </c>
      <c r="B1404" s="54">
        <f t="shared" ca="1" si="351"/>
        <v>0.52084704842040308</v>
      </c>
      <c r="C1404" s="54">
        <v>20</v>
      </c>
      <c r="D1404" s="54">
        <f t="shared" ca="1" si="352"/>
        <v>0.12036724136510024</v>
      </c>
      <c r="E1404" s="54">
        <v>35</v>
      </c>
      <c r="F1404" s="54">
        <f t="shared" ca="1" si="353"/>
        <v>0.79392104801385766</v>
      </c>
      <c r="G1404" s="54">
        <v>50</v>
      </c>
      <c r="H1404" s="54">
        <f t="shared" ca="1" si="354"/>
        <v>0.53091416690819315</v>
      </c>
      <c r="I1404" s="54">
        <v>65</v>
      </c>
      <c r="J1404" s="54">
        <f t="shared" ca="1" si="354"/>
        <v>8.6799267888559295E-2</v>
      </c>
      <c r="L1404" s="57"/>
      <c r="M1404" s="57"/>
      <c r="N1404" s="57"/>
      <c r="O1404" s="57"/>
      <c r="P1404" s="57"/>
      <c r="Q1404" s="57"/>
      <c r="R1404" s="57"/>
      <c r="S1404" s="57"/>
      <c r="T1404" s="57"/>
      <c r="U1404" s="57"/>
    </row>
    <row r="1405" spans="1:21" x14ac:dyDescent="0.15">
      <c r="A1405" s="54">
        <v>6</v>
      </c>
      <c r="B1405" s="54">
        <f t="shared" ca="1" si="351"/>
        <v>0.44024558073164555</v>
      </c>
      <c r="C1405" s="54">
        <v>21</v>
      </c>
      <c r="D1405" s="54">
        <f t="shared" ca="1" si="352"/>
        <v>0.6454201890218294</v>
      </c>
      <c r="E1405" s="54">
        <v>36</v>
      </c>
      <c r="F1405" s="54">
        <f t="shared" ca="1" si="353"/>
        <v>0.87258019423539135</v>
      </c>
      <c r="G1405" s="54">
        <v>51</v>
      </c>
      <c r="H1405" s="54">
        <f t="shared" ca="1" si="354"/>
        <v>0.72202025408316217</v>
      </c>
      <c r="I1405" s="54">
        <v>66</v>
      </c>
      <c r="J1405" s="54">
        <f t="shared" ca="1" si="354"/>
        <v>0.66066347962857275</v>
      </c>
      <c r="L1405" s="57"/>
      <c r="M1405" s="57"/>
      <c r="N1405" s="57"/>
      <c r="O1405" s="57"/>
      <c r="P1405" s="57"/>
      <c r="Q1405" s="57"/>
      <c r="R1405" s="57"/>
      <c r="S1405" s="57"/>
      <c r="T1405" s="57"/>
      <c r="U1405" s="57"/>
    </row>
    <row r="1406" spans="1:21" x14ac:dyDescent="0.15">
      <c r="A1406" s="54">
        <v>7</v>
      </c>
      <c r="B1406" s="54">
        <f t="shared" ca="1" si="351"/>
        <v>0.30402302620617949</v>
      </c>
      <c r="C1406" s="54">
        <v>22</v>
      </c>
      <c r="D1406" s="54">
        <f t="shared" ca="1" si="352"/>
        <v>3.4750395524167699E-2</v>
      </c>
      <c r="E1406" s="54">
        <v>37</v>
      </c>
      <c r="F1406" s="54">
        <f t="shared" ca="1" si="353"/>
        <v>0.4286407598967098</v>
      </c>
      <c r="G1406" s="54">
        <v>52</v>
      </c>
      <c r="H1406" s="54">
        <f t="shared" ca="1" si="354"/>
        <v>0.6280045417908543</v>
      </c>
      <c r="I1406" s="54">
        <v>67</v>
      </c>
      <c r="J1406" s="54">
        <f t="shared" ca="1" si="354"/>
        <v>0.42577112353703139</v>
      </c>
      <c r="L1406" s="57"/>
      <c r="M1406" s="57"/>
      <c r="N1406" s="57"/>
      <c r="O1406" s="57"/>
      <c r="P1406" s="57"/>
      <c r="Q1406" s="57"/>
      <c r="R1406" s="57"/>
      <c r="S1406" s="57"/>
      <c r="T1406" s="57"/>
      <c r="U1406" s="57"/>
    </row>
    <row r="1407" spans="1:21" x14ac:dyDescent="0.15">
      <c r="A1407" s="54">
        <v>8</v>
      </c>
      <c r="B1407" s="54">
        <f t="shared" ca="1" si="351"/>
        <v>2.2419451415806146E-2</v>
      </c>
      <c r="C1407" s="54">
        <v>23</v>
      </c>
      <c r="D1407" s="54">
        <f t="shared" ca="1" si="352"/>
        <v>0.54314097389079818</v>
      </c>
      <c r="E1407" s="54">
        <v>38</v>
      </c>
      <c r="F1407" s="54">
        <f t="shared" ca="1" si="353"/>
        <v>0.53101205608589852</v>
      </c>
      <c r="G1407" s="54">
        <v>53</v>
      </c>
      <c r="H1407" s="54">
        <f t="shared" ca="1" si="354"/>
        <v>0.42690455019653528</v>
      </c>
      <c r="I1407" s="54">
        <v>68</v>
      </c>
      <c r="J1407" s="54">
        <f t="shared" ca="1" si="354"/>
        <v>8.1584008176827094E-4</v>
      </c>
      <c r="L1407" s="57"/>
      <c r="M1407" s="57"/>
      <c r="N1407" s="57"/>
      <c r="O1407" s="57"/>
      <c r="P1407" s="57"/>
      <c r="Q1407" s="57"/>
      <c r="R1407" s="57"/>
      <c r="S1407" s="57"/>
      <c r="T1407" s="57"/>
      <c r="U1407" s="57"/>
    </row>
    <row r="1408" spans="1:21" x14ac:dyDescent="0.15">
      <c r="A1408" s="54">
        <v>9</v>
      </c>
      <c r="B1408" s="54">
        <f t="shared" ca="1" si="351"/>
        <v>0.70394004174870928</v>
      </c>
      <c r="C1408" s="54">
        <v>24</v>
      </c>
      <c r="D1408" s="54">
        <f t="shared" ca="1" si="352"/>
        <v>0.48507618524780416</v>
      </c>
      <c r="E1408" s="54">
        <v>39</v>
      </c>
      <c r="F1408" s="54">
        <f t="shared" ca="1" si="353"/>
        <v>0.7886407670035126</v>
      </c>
      <c r="G1408" s="54">
        <v>54</v>
      </c>
      <c r="H1408" s="54">
        <f t="shared" ca="1" si="354"/>
        <v>0.71598078234974272</v>
      </c>
      <c r="I1408" s="54">
        <v>69</v>
      </c>
      <c r="J1408" s="54">
        <f t="shared" ca="1" si="354"/>
        <v>0.45412937832747702</v>
      </c>
      <c r="L1408" s="57"/>
      <c r="M1408" s="57"/>
      <c r="N1408" s="57"/>
      <c r="O1408" s="57"/>
      <c r="P1408" s="57"/>
      <c r="Q1408" s="57"/>
      <c r="R1408" s="57"/>
      <c r="S1408" s="57"/>
      <c r="T1408" s="57"/>
      <c r="U1408" s="57"/>
    </row>
    <row r="1409" spans="1:21" x14ac:dyDescent="0.15">
      <c r="A1409" s="54">
        <v>10</v>
      </c>
      <c r="B1409" s="54">
        <f t="shared" ca="1" si="351"/>
        <v>0.49036160869499601</v>
      </c>
      <c r="C1409" s="54">
        <v>25</v>
      </c>
      <c r="D1409" s="54">
        <f ca="1">RAND()</f>
        <v>0.29156216342984631</v>
      </c>
      <c r="E1409" s="54">
        <v>40</v>
      </c>
      <c r="F1409" s="54">
        <f t="shared" ca="1" si="353"/>
        <v>3.0824879304800601E-2</v>
      </c>
      <c r="G1409" s="54">
        <v>55</v>
      </c>
      <c r="H1409" s="54">
        <f t="shared" ca="1" si="354"/>
        <v>0.86623900459006575</v>
      </c>
      <c r="I1409" s="54">
        <v>70</v>
      </c>
      <c r="J1409" s="54">
        <f t="shared" ca="1" si="354"/>
        <v>0.90617767170507757</v>
      </c>
      <c r="L1409" s="57"/>
      <c r="M1409" s="57"/>
      <c r="N1409" s="57"/>
      <c r="O1409" s="57"/>
      <c r="P1409" s="57"/>
      <c r="Q1409" s="57"/>
      <c r="R1409" s="57"/>
      <c r="S1409" s="57"/>
      <c r="T1409" s="57"/>
      <c r="U1409" s="57"/>
    </row>
    <row r="1410" spans="1:21" x14ac:dyDescent="0.15">
      <c r="A1410" s="54">
        <v>11</v>
      </c>
      <c r="B1410" s="54">
        <f t="shared" ca="1" si="351"/>
        <v>0.39782862339299097</v>
      </c>
      <c r="C1410" s="54">
        <v>26</v>
      </c>
      <c r="D1410" s="54">
        <f ca="1">RAND()</f>
        <v>0.75629749516851252</v>
      </c>
      <c r="E1410" s="54">
        <v>41</v>
      </c>
      <c r="F1410" s="54">
        <f t="shared" ca="1" si="353"/>
        <v>0.13617643920183242</v>
      </c>
      <c r="G1410" s="54">
        <v>56</v>
      </c>
      <c r="H1410" s="54">
        <f t="shared" ca="1" si="354"/>
        <v>0.22452983779196356</v>
      </c>
      <c r="I1410" s="54">
        <v>71</v>
      </c>
      <c r="J1410" s="54">
        <f t="shared" ca="1" si="354"/>
        <v>0.47174522715013034</v>
      </c>
      <c r="L1410" s="57"/>
      <c r="M1410" s="57"/>
      <c r="N1410" s="57"/>
      <c r="O1410" s="57"/>
      <c r="P1410" s="57"/>
      <c r="Q1410" s="57"/>
      <c r="R1410" s="57"/>
      <c r="S1410" s="57"/>
      <c r="T1410" s="57"/>
      <c r="U1410" s="57"/>
    </row>
    <row r="1411" spans="1:21" x14ac:dyDescent="0.15">
      <c r="A1411" s="54">
        <v>12</v>
      </c>
      <c r="B1411" s="54">
        <f t="shared" ca="1" si="351"/>
        <v>2.4424627626793538E-2</v>
      </c>
      <c r="C1411" s="54">
        <v>27</v>
      </c>
      <c r="D1411" s="54">
        <f ca="1">RAND()</f>
        <v>0.55180508614751334</v>
      </c>
      <c r="E1411" s="54">
        <v>42</v>
      </c>
      <c r="F1411" s="54">
        <f t="shared" ca="1" si="353"/>
        <v>0.98338757426468282</v>
      </c>
      <c r="G1411" s="54">
        <v>57</v>
      </c>
      <c r="H1411" s="54">
        <f t="shared" ca="1" si="354"/>
        <v>0.81427811871356848</v>
      </c>
      <c r="I1411" s="54">
        <v>72</v>
      </c>
      <c r="J1411" s="54">
        <f t="shared" ca="1" si="354"/>
        <v>0.40788811504052713</v>
      </c>
      <c r="L1411" s="57"/>
      <c r="M1411" s="57"/>
      <c r="N1411" s="57"/>
      <c r="O1411" s="57"/>
      <c r="P1411" s="57"/>
      <c r="Q1411" s="57"/>
      <c r="R1411" s="57"/>
      <c r="S1411" s="57"/>
      <c r="T1411" s="57"/>
      <c r="U1411" s="57"/>
    </row>
    <row r="1412" spans="1:21" x14ac:dyDescent="0.15">
      <c r="A1412" s="54">
        <v>13</v>
      </c>
      <c r="B1412" s="54">
        <f t="shared" ca="1" si="351"/>
        <v>0.56181366312739378</v>
      </c>
      <c r="C1412" s="54">
        <v>28</v>
      </c>
      <c r="D1412" s="54">
        <f t="shared" ref="D1412:D1414" ca="1" si="355">RAND()</f>
        <v>0.70379955477267053</v>
      </c>
      <c r="E1412" s="54">
        <v>43</v>
      </c>
      <c r="F1412" s="54">
        <f t="shared" ca="1" si="353"/>
        <v>0.93859455972883754</v>
      </c>
      <c r="G1412" s="54">
        <v>58</v>
      </c>
      <c r="H1412" s="54">
        <f t="shared" ca="1" si="354"/>
        <v>0.98337648264793831</v>
      </c>
      <c r="I1412" s="54">
        <v>73</v>
      </c>
      <c r="J1412" s="54">
        <f t="shared" ca="1" si="354"/>
        <v>0.15693224065322942</v>
      </c>
      <c r="L1412" s="57"/>
      <c r="M1412" s="57"/>
      <c r="N1412" s="57"/>
      <c r="O1412" s="57"/>
      <c r="P1412" s="57"/>
      <c r="Q1412" s="57"/>
      <c r="R1412" s="57"/>
      <c r="S1412" s="57"/>
      <c r="T1412" s="57"/>
      <c r="U1412" s="57"/>
    </row>
    <row r="1413" spans="1:21" x14ac:dyDescent="0.15">
      <c r="A1413" s="54">
        <v>14</v>
      </c>
      <c r="B1413" s="54">
        <f t="shared" ca="1" si="351"/>
        <v>0.39577821197153573</v>
      </c>
      <c r="C1413" s="54">
        <v>29</v>
      </c>
      <c r="D1413" s="54">
        <f t="shared" ca="1" si="355"/>
        <v>0.22837923722410891</v>
      </c>
      <c r="E1413" s="54">
        <v>44</v>
      </c>
      <c r="F1413" s="54">
        <f t="shared" ca="1" si="353"/>
        <v>0.71778721238659715</v>
      </c>
      <c r="G1413" s="54">
        <v>59</v>
      </c>
      <c r="H1413" s="54">
        <f t="shared" ca="1" si="354"/>
        <v>0.91247594425250611</v>
      </c>
      <c r="I1413" s="54">
        <v>74</v>
      </c>
      <c r="J1413" s="54">
        <f t="shared" ca="1" si="354"/>
        <v>0.66681402018414071</v>
      </c>
      <c r="L1413" s="57"/>
      <c r="M1413" s="57"/>
      <c r="N1413" s="57"/>
      <c r="O1413" s="57"/>
      <c r="P1413" s="57"/>
      <c r="Q1413" s="57"/>
      <c r="R1413" s="57"/>
      <c r="S1413" s="57"/>
      <c r="T1413" s="57"/>
      <c r="U1413" s="57"/>
    </row>
    <row r="1414" spans="1:21" x14ac:dyDescent="0.15">
      <c r="A1414" s="54">
        <v>15</v>
      </c>
      <c r="B1414" s="54">
        <f t="shared" ca="1" si="351"/>
        <v>0.68579094384381867</v>
      </c>
      <c r="C1414" s="54">
        <v>30</v>
      </c>
      <c r="D1414" s="54">
        <f t="shared" ca="1" si="355"/>
        <v>0.23431428453691661</v>
      </c>
      <c r="E1414" s="54">
        <v>45</v>
      </c>
      <c r="F1414" s="54">
        <f t="shared" ca="1" si="353"/>
        <v>0.4392711406288673</v>
      </c>
      <c r="G1414" s="54">
        <v>60</v>
      </c>
      <c r="H1414" s="54">
        <f t="shared" ca="1" si="354"/>
        <v>0.37942333059504796</v>
      </c>
      <c r="I1414" s="54">
        <v>75</v>
      </c>
      <c r="J1414" s="54">
        <f t="shared" ca="1" si="354"/>
        <v>0.81207297213307317</v>
      </c>
      <c r="L1414" s="57"/>
      <c r="M1414" s="57"/>
      <c r="N1414" s="57"/>
      <c r="O1414" s="57"/>
      <c r="P1414" s="57"/>
      <c r="Q1414" s="57"/>
      <c r="R1414" s="57"/>
      <c r="S1414" s="57"/>
      <c r="T1414" s="57"/>
      <c r="U1414" s="57"/>
    </row>
    <row r="1415" spans="1:21" x14ac:dyDescent="0.15">
      <c r="K1415" s="54">
        <v>71</v>
      </c>
      <c r="L1415" s="57"/>
      <c r="M1415" s="57"/>
      <c r="N1415" s="57"/>
      <c r="O1415" s="57"/>
      <c r="P1415" s="57"/>
      <c r="Q1415" s="57"/>
      <c r="R1415" s="57"/>
      <c r="S1415" s="57"/>
      <c r="T1415" s="57"/>
      <c r="U1415" s="57"/>
    </row>
    <row r="1420" spans="1:21" x14ac:dyDescent="0.15">
      <c r="A1420" s="54">
        <v>1</v>
      </c>
      <c r="B1420" s="54">
        <f t="shared" ref="B1420:B1434" ca="1" si="356">RAND()</f>
        <v>6.1422596067799873E-2</v>
      </c>
      <c r="C1420" s="54">
        <v>16</v>
      </c>
      <c r="D1420" s="54">
        <f t="shared" ref="D1420:D1428" ca="1" si="357">RAND()</f>
        <v>0.38406359814480928</v>
      </c>
      <c r="E1420" s="54">
        <v>31</v>
      </c>
      <c r="F1420" s="54">
        <f t="shared" ref="F1420:F1434" ca="1" si="358">RAND()</f>
        <v>0.71074375243859345</v>
      </c>
      <c r="G1420" s="54">
        <v>46</v>
      </c>
      <c r="H1420" s="54">
        <f t="shared" ref="H1420:J1434" ca="1" si="359">RAND()</f>
        <v>0.89392510301538097</v>
      </c>
      <c r="I1420" s="54">
        <v>61</v>
      </c>
      <c r="J1420" s="54">
        <f t="shared" ca="1" si="359"/>
        <v>0.88463864990808405</v>
      </c>
      <c r="L1420" s="57"/>
      <c r="M1420" s="57"/>
      <c r="N1420" s="57"/>
      <c r="O1420" s="57"/>
      <c r="P1420" s="57"/>
      <c r="Q1420" s="57"/>
      <c r="R1420" s="57"/>
      <c r="S1420" s="57"/>
      <c r="T1420" s="57"/>
      <c r="U1420" s="57"/>
    </row>
    <row r="1421" spans="1:21" x14ac:dyDescent="0.15">
      <c r="A1421" s="54">
        <v>2</v>
      </c>
      <c r="B1421" s="54">
        <f t="shared" ca="1" si="356"/>
        <v>0.20309735187209543</v>
      </c>
      <c r="C1421" s="54">
        <v>17</v>
      </c>
      <c r="D1421" s="54">
        <f t="shared" ca="1" si="357"/>
        <v>0.43295489829509926</v>
      </c>
      <c r="E1421" s="54">
        <v>32</v>
      </c>
      <c r="F1421" s="54">
        <f t="shared" ca="1" si="358"/>
        <v>0.95139214044888065</v>
      </c>
      <c r="G1421" s="54">
        <v>47</v>
      </c>
      <c r="H1421" s="54">
        <f t="shared" ca="1" si="359"/>
        <v>0.46439468321044086</v>
      </c>
      <c r="I1421" s="54">
        <v>62</v>
      </c>
      <c r="J1421" s="54">
        <f t="shared" ca="1" si="359"/>
        <v>5.2558106640864688E-2</v>
      </c>
      <c r="L1421" s="57"/>
      <c r="M1421" s="57"/>
      <c r="N1421" s="57"/>
      <c r="O1421" s="57"/>
      <c r="P1421" s="57"/>
      <c r="Q1421" s="57"/>
      <c r="R1421" s="57"/>
      <c r="S1421" s="57"/>
      <c r="T1421" s="57"/>
      <c r="U1421" s="57"/>
    </row>
    <row r="1422" spans="1:21" x14ac:dyDescent="0.15">
      <c r="A1422" s="54">
        <v>3</v>
      </c>
      <c r="B1422" s="54">
        <f t="shared" ca="1" si="356"/>
        <v>5.96533810472476E-2</v>
      </c>
      <c r="C1422" s="54">
        <v>18</v>
      </c>
      <c r="D1422" s="54">
        <f t="shared" ca="1" si="357"/>
        <v>0.39787787804803176</v>
      </c>
      <c r="E1422" s="54">
        <v>33</v>
      </c>
      <c r="F1422" s="54">
        <f t="shared" ca="1" si="358"/>
        <v>8.284619355092615E-2</v>
      </c>
      <c r="G1422" s="54">
        <v>48</v>
      </c>
      <c r="H1422" s="54">
        <f t="shared" ca="1" si="359"/>
        <v>0.23657376217834902</v>
      </c>
      <c r="I1422" s="54">
        <v>63</v>
      </c>
      <c r="J1422" s="54">
        <f t="shared" ca="1" si="359"/>
        <v>0.22151506028590395</v>
      </c>
      <c r="L1422" s="57"/>
      <c r="M1422" s="57"/>
      <c r="N1422" s="57"/>
      <c r="O1422" s="57"/>
      <c r="P1422" s="57"/>
      <c r="Q1422" s="57"/>
      <c r="R1422" s="57"/>
      <c r="S1422" s="57"/>
      <c r="T1422" s="57"/>
      <c r="U1422" s="57"/>
    </row>
    <row r="1423" spans="1:21" x14ac:dyDescent="0.15">
      <c r="A1423" s="54">
        <v>4</v>
      </c>
      <c r="B1423" s="54">
        <f t="shared" ca="1" si="356"/>
        <v>0.76677579587250944</v>
      </c>
      <c r="C1423" s="54">
        <v>19</v>
      </c>
      <c r="D1423" s="54">
        <f t="shared" ca="1" si="357"/>
        <v>0.94829104235228479</v>
      </c>
      <c r="E1423" s="54">
        <v>34</v>
      </c>
      <c r="F1423" s="54">
        <f t="shared" ca="1" si="358"/>
        <v>0.48279512340109931</v>
      </c>
      <c r="G1423" s="54">
        <v>49</v>
      </c>
      <c r="H1423" s="54">
        <f t="shared" ca="1" si="359"/>
        <v>8.4696940361560169E-2</v>
      </c>
      <c r="I1423" s="54">
        <v>64</v>
      </c>
      <c r="J1423" s="54">
        <f t="shared" ca="1" si="359"/>
        <v>0.51758711259334722</v>
      </c>
      <c r="L1423" s="57"/>
      <c r="M1423" s="57"/>
      <c r="N1423" s="57"/>
      <c r="O1423" s="57"/>
      <c r="P1423" s="57"/>
      <c r="Q1423" s="57"/>
      <c r="R1423" s="57"/>
      <c r="S1423" s="57"/>
      <c r="T1423" s="57"/>
      <c r="U1423" s="57"/>
    </row>
    <row r="1424" spans="1:21" x14ac:dyDescent="0.15">
      <c r="A1424" s="54">
        <v>5</v>
      </c>
      <c r="B1424" s="54">
        <f t="shared" ca="1" si="356"/>
        <v>0.95043352494421895</v>
      </c>
      <c r="C1424" s="54">
        <v>20</v>
      </c>
      <c r="D1424" s="54">
        <f t="shared" ca="1" si="357"/>
        <v>0.80839158733249605</v>
      </c>
      <c r="E1424" s="54">
        <v>35</v>
      </c>
      <c r="F1424" s="54">
        <f t="shared" ca="1" si="358"/>
        <v>0.42561577654318683</v>
      </c>
      <c r="G1424" s="54">
        <v>50</v>
      </c>
      <c r="H1424" s="54">
        <f t="shared" ca="1" si="359"/>
        <v>0.67233901512636463</v>
      </c>
      <c r="I1424" s="54">
        <v>65</v>
      </c>
      <c r="J1424" s="54">
        <f t="shared" ca="1" si="359"/>
        <v>0.85248493704986761</v>
      </c>
      <c r="L1424" s="57"/>
      <c r="M1424" s="57"/>
      <c r="N1424" s="57"/>
      <c r="O1424" s="57"/>
      <c r="P1424" s="57"/>
      <c r="Q1424" s="57"/>
      <c r="R1424" s="57"/>
      <c r="S1424" s="57"/>
      <c r="T1424" s="57"/>
      <c r="U1424" s="57"/>
    </row>
    <row r="1425" spans="1:21" x14ac:dyDescent="0.15">
      <c r="A1425" s="54">
        <v>6</v>
      </c>
      <c r="B1425" s="54">
        <f t="shared" ca="1" si="356"/>
        <v>0.10886471701360134</v>
      </c>
      <c r="C1425" s="54">
        <v>21</v>
      </c>
      <c r="D1425" s="54">
        <f t="shared" ca="1" si="357"/>
        <v>0.41143257304314595</v>
      </c>
      <c r="E1425" s="54">
        <v>36</v>
      </c>
      <c r="F1425" s="54">
        <f t="shared" ca="1" si="358"/>
        <v>0.20261035104981484</v>
      </c>
      <c r="G1425" s="54">
        <v>51</v>
      </c>
      <c r="H1425" s="54">
        <f t="shared" ca="1" si="359"/>
        <v>0.21742212986065512</v>
      </c>
      <c r="I1425" s="54">
        <v>66</v>
      </c>
      <c r="J1425" s="54">
        <f t="shared" ca="1" si="359"/>
        <v>0.97610462137082143</v>
      </c>
      <c r="L1425" s="57"/>
      <c r="M1425" s="57"/>
      <c r="N1425" s="57"/>
      <c r="O1425" s="57"/>
      <c r="P1425" s="57"/>
      <c r="Q1425" s="57"/>
      <c r="R1425" s="57"/>
      <c r="S1425" s="57"/>
      <c r="T1425" s="57"/>
      <c r="U1425" s="57"/>
    </row>
    <row r="1426" spans="1:21" x14ac:dyDescent="0.15">
      <c r="A1426" s="54">
        <v>7</v>
      </c>
      <c r="B1426" s="54">
        <f t="shared" ca="1" si="356"/>
        <v>0.14793259322122509</v>
      </c>
      <c r="C1426" s="54">
        <v>22</v>
      </c>
      <c r="D1426" s="54">
        <f t="shared" ca="1" si="357"/>
        <v>0.46658978029863718</v>
      </c>
      <c r="E1426" s="54">
        <v>37</v>
      </c>
      <c r="F1426" s="54">
        <f t="shared" ca="1" si="358"/>
        <v>0.52671868353875051</v>
      </c>
      <c r="G1426" s="54">
        <v>52</v>
      </c>
      <c r="H1426" s="54">
        <f t="shared" ca="1" si="359"/>
        <v>0.36324294958766401</v>
      </c>
      <c r="I1426" s="54">
        <v>67</v>
      </c>
      <c r="J1426" s="54">
        <f t="shared" ca="1" si="359"/>
        <v>0.89868787471186995</v>
      </c>
      <c r="L1426" s="57"/>
      <c r="M1426" s="57"/>
      <c r="N1426" s="57"/>
      <c r="O1426" s="57"/>
      <c r="P1426" s="57"/>
      <c r="Q1426" s="57"/>
      <c r="R1426" s="57"/>
      <c r="S1426" s="57"/>
      <c r="T1426" s="57"/>
      <c r="U1426" s="57"/>
    </row>
    <row r="1427" spans="1:21" x14ac:dyDescent="0.15">
      <c r="A1427" s="54">
        <v>8</v>
      </c>
      <c r="B1427" s="54">
        <f t="shared" ca="1" si="356"/>
        <v>0.67318771250315168</v>
      </c>
      <c r="C1427" s="54">
        <v>23</v>
      </c>
      <c r="D1427" s="54">
        <f t="shared" ca="1" si="357"/>
        <v>0.40177159883819102</v>
      </c>
      <c r="E1427" s="54">
        <v>38</v>
      </c>
      <c r="F1427" s="54">
        <f t="shared" ca="1" si="358"/>
        <v>0.81232767845318465</v>
      </c>
      <c r="G1427" s="54">
        <v>53</v>
      </c>
      <c r="H1427" s="54">
        <f t="shared" ca="1" si="359"/>
        <v>0.59530242696157021</v>
      </c>
      <c r="I1427" s="54">
        <v>68</v>
      </c>
      <c r="J1427" s="54">
        <f t="shared" ca="1" si="359"/>
        <v>0.35329298904301398</v>
      </c>
      <c r="L1427" s="57"/>
      <c r="M1427" s="57"/>
      <c r="N1427" s="57"/>
      <c r="O1427" s="57"/>
      <c r="P1427" s="57"/>
      <c r="Q1427" s="57"/>
      <c r="R1427" s="57"/>
      <c r="S1427" s="57"/>
      <c r="T1427" s="57"/>
      <c r="U1427" s="57"/>
    </row>
    <row r="1428" spans="1:21" x14ac:dyDescent="0.15">
      <c r="A1428" s="54">
        <v>9</v>
      </c>
      <c r="B1428" s="54">
        <f t="shared" ca="1" si="356"/>
        <v>0.81436907624092791</v>
      </c>
      <c r="C1428" s="54">
        <v>24</v>
      </c>
      <c r="D1428" s="54">
        <f t="shared" ca="1" si="357"/>
        <v>0.96224978563999619</v>
      </c>
      <c r="E1428" s="54">
        <v>39</v>
      </c>
      <c r="F1428" s="54">
        <f t="shared" ca="1" si="358"/>
        <v>0.88411666997483429</v>
      </c>
      <c r="G1428" s="54">
        <v>54</v>
      </c>
      <c r="H1428" s="54">
        <f t="shared" ca="1" si="359"/>
        <v>9.2073413582760111E-2</v>
      </c>
      <c r="I1428" s="54">
        <v>69</v>
      </c>
      <c r="J1428" s="54">
        <f t="shared" ca="1" si="359"/>
        <v>8.8088545602337476E-2</v>
      </c>
      <c r="L1428" s="57"/>
      <c r="M1428" s="57"/>
      <c r="N1428" s="57"/>
      <c r="O1428" s="57"/>
      <c r="P1428" s="57"/>
      <c r="Q1428" s="57"/>
      <c r="R1428" s="57"/>
      <c r="S1428" s="57"/>
      <c r="T1428" s="57"/>
      <c r="U1428" s="57"/>
    </row>
    <row r="1429" spans="1:21" x14ac:dyDescent="0.15">
      <c r="A1429" s="54">
        <v>10</v>
      </c>
      <c r="B1429" s="54">
        <f t="shared" ca="1" si="356"/>
        <v>0.30985126643482042</v>
      </c>
      <c r="C1429" s="54">
        <v>25</v>
      </c>
      <c r="D1429" s="54">
        <f ca="1">RAND()</f>
        <v>0.14454208735923546</v>
      </c>
      <c r="E1429" s="54">
        <v>40</v>
      </c>
      <c r="F1429" s="54">
        <f t="shared" ca="1" si="358"/>
        <v>7.2214063988771615E-2</v>
      </c>
      <c r="G1429" s="54">
        <v>55</v>
      </c>
      <c r="H1429" s="54">
        <f t="shared" ca="1" si="359"/>
        <v>0.67828665805399957</v>
      </c>
      <c r="I1429" s="54">
        <v>70</v>
      </c>
      <c r="J1429" s="54">
        <f t="shared" ca="1" si="359"/>
        <v>0.70152285821388471</v>
      </c>
      <c r="L1429" s="57"/>
      <c r="M1429" s="57"/>
      <c r="N1429" s="57"/>
      <c r="O1429" s="57"/>
      <c r="P1429" s="57"/>
      <c r="Q1429" s="57"/>
      <c r="R1429" s="57"/>
      <c r="S1429" s="57"/>
      <c r="T1429" s="57"/>
      <c r="U1429" s="57"/>
    </row>
    <row r="1430" spans="1:21" x14ac:dyDescent="0.15">
      <c r="A1430" s="54">
        <v>11</v>
      </c>
      <c r="B1430" s="54">
        <f t="shared" ca="1" si="356"/>
        <v>0.17075367284494847</v>
      </c>
      <c r="C1430" s="54">
        <v>26</v>
      </c>
      <c r="D1430" s="54">
        <f ca="1">RAND()</f>
        <v>8.3801584675927576E-2</v>
      </c>
      <c r="E1430" s="54">
        <v>41</v>
      </c>
      <c r="F1430" s="54">
        <f t="shared" ca="1" si="358"/>
        <v>0.71551872232333225</v>
      </c>
      <c r="G1430" s="54">
        <v>56</v>
      </c>
      <c r="H1430" s="54">
        <f t="shared" ca="1" si="359"/>
        <v>0.57302847190196993</v>
      </c>
      <c r="I1430" s="54">
        <v>71</v>
      </c>
      <c r="J1430" s="54">
        <f t="shared" ca="1" si="359"/>
        <v>4.5026647063832526E-2</v>
      </c>
      <c r="L1430" s="57"/>
      <c r="M1430" s="57"/>
      <c r="N1430" s="57"/>
      <c r="O1430" s="57"/>
      <c r="P1430" s="57"/>
      <c r="Q1430" s="57"/>
      <c r="R1430" s="57"/>
      <c r="S1430" s="57"/>
      <c r="T1430" s="57"/>
      <c r="U1430" s="57"/>
    </row>
    <row r="1431" spans="1:21" x14ac:dyDescent="0.15">
      <c r="A1431" s="54">
        <v>12</v>
      </c>
      <c r="B1431" s="54">
        <f t="shared" ca="1" si="356"/>
        <v>0.46952288486669824</v>
      </c>
      <c r="C1431" s="54">
        <v>27</v>
      </c>
      <c r="D1431" s="54">
        <f ca="1">RAND()</f>
        <v>0.1456746556026145</v>
      </c>
      <c r="E1431" s="54">
        <v>42</v>
      </c>
      <c r="F1431" s="54">
        <f t="shared" ca="1" si="358"/>
        <v>0.87935775647076697</v>
      </c>
      <c r="G1431" s="54">
        <v>57</v>
      </c>
      <c r="H1431" s="54">
        <f t="shared" ca="1" si="359"/>
        <v>0.12464793885048486</v>
      </c>
      <c r="I1431" s="54">
        <v>72</v>
      </c>
      <c r="J1431" s="54">
        <f t="shared" ca="1" si="359"/>
        <v>0.33053778470954065</v>
      </c>
      <c r="L1431" s="57"/>
      <c r="M1431" s="57"/>
      <c r="N1431" s="57"/>
      <c r="O1431" s="57"/>
      <c r="P1431" s="57"/>
      <c r="Q1431" s="57"/>
      <c r="R1431" s="57"/>
      <c r="S1431" s="57"/>
      <c r="T1431" s="57"/>
      <c r="U1431" s="57"/>
    </row>
    <row r="1432" spans="1:21" x14ac:dyDescent="0.15">
      <c r="A1432" s="54">
        <v>13</v>
      </c>
      <c r="B1432" s="54">
        <f t="shared" ca="1" si="356"/>
        <v>0.48022558603234433</v>
      </c>
      <c r="C1432" s="54">
        <v>28</v>
      </c>
      <c r="D1432" s="54">
        <f t="shared" ref="D1432:D1434" ca="1" si="360">RAND()</f>
        <v>0.86536210021707272</v>
      </c>
      <c r="E1432" s="54">
        <v>43</v>
      </c>
      <c r="F1432" s="54">
        <f t="shared" ca="1" si="358"/>
        <v>0.4935895407949612</v>
      </c>
      <c r="G1432" s="54">
        <v>58</v>
      </c>
      <c r="H1432" s="54">
        <f t="shared" ca="1" si="359"/>
        <v>0.46146877039238221</v>
      </c>
      <c r="I1432" s="54">
        <v>73</v>
      </c>
      <c r="J1432" s="54">
        <f t="shared" ca="1" si="359"/>
        <v>0.92262082606346674</v>
      </c>
      <c r="L1432" s="57"/>
      <c r="M1432" s="57"/>
      <c r="N1432" s="57"/>
      <c r="O1432" s="57"/>
      <c r="P1432" s="57"/>
      <c r="Q1432" s="57"/>
      <c r="R1432" s="57"/>
      <c r="S1432" s="57"/>
      <c r="T1432" s="57"/>
      <c r="U1432" s="57"/>
    </row>
    <row r="1433" spans="1:21" x14ac:dyDescent="0.15">
      <c r="A1433" s="54">
        <v>14</v>
      </c>
      <c r="B1433" s="54">
        <f t="shared" ca="1" si="356"/>
        <v>0.23556396256423551</v>
      </c>
      <c r="C1433" s="54">
        <v>29</v>
      </c>
      <c r="D1433" s="54">
        <f t="shared" ca="1" si="360"/>
        <v>0.67772543351770309</v>
      </c>
      <c r="E1433" s="54">
        <v>44</v>
      </c>
      <c r="F1433" s="54">
        <f t="shared" ca="1" si="358"/>
        <v>0.58711275927089546</v>
      </c>
      <c r="G1433" s="54">
        <v>59</v>
      </c>
      <c r="H1433" s="54">
        <f t="shared" ca="1" si="359"/>
        <v>0.17714360947578967</v>
      </c>
      <c r="I1433" s="54">
        <v>74</v>
      </c>
      <c r="J1433" s="54">
        <f t="shared" ca="1" si="359"/>
        <v>0.31618935306053464</v>
      </c>
      <c r="L1433" s="57"/>
      <c r="M1433" s="57"/>
      <c r="N1433" s="57"/>
      <c r="O1433" s="57"/>
      <c r="P1433" s="57"/>
      <c r="Q1433" s="57"/>
      <c r="R1433" s="57"/>
      <c r="S1433" s="57"/>
      <c r="T1433" s="57"/>
      <c r="U1433" s="57"/>
    </row>
    <row r="1434" spans="1:21" x14ac:dyDescent="0.15">
      <c r="A1434" s="54">
        <v>15</v>
      </c>
      <c r="B1434" s="54">
        <f t="shared" ca="1" si="356"/>
        <v>0.33970556736847668</v>
      </c>
      <c r="C1434" s="54">
        <v>30</v>
      </c>
      <c r="D1434" s="54">
        <f t="shared" ca="1" si="360"/>
        <v>0.77116210770150062</v>
      </c>
      <c r="E1434" s="54">
        <v>45</v>
      </c>
      <c r="F1434" s="54">
        <f t="shared" ca="1" si="358"/>
        <v>0.41018859050578671</v>
      </c>
      <c r="G1434" s="54">
        <v>60</v>
      </c>
      <c r="H1434" s="54">
        <f t="shared" ca="1" si="359"/>
        <v>7.4307700418807521E-2</v>
      </c>
      <c r="I1434" s="54">
        <v>75</v>
      </c>
      <c r="J1434" s="54">
        <f t="shared" ca="1" si="359"/>
        <v>0.64711324175114215</v>
      </c>
      <c r="L1434" s="57"/>
      <c r="M1434" s="57"/>
      <c r="N1434" s="57"/>
      <c r="O1434" s="57"/>
      <c r="P1434" s="57"/>
      <c r="Q1434" s="57"/>
      <c r="R1434" s="57"/>
      <c r="S1434" s="57"/>
      <c r="T1434" s="57"/>
      <c r="U1434" s="57"/>
    </row>
    <row r="1435" spans="1:21" x14ac:dyDescent="0.15">
      <c r="K1435" s="54">
        <v>72</v>
      </c>
      <c r="L1435" s="57"/>
      <c r="M1435" s="57"/>
      <c r="N1435" s="57"/>
      <c r="O1435" s="57"/>
      <c r="P1435" s="57"/>
      <c r="Q1435" s="57"/>
      <c r="R1435" s="57"/>
      <c r="S1435" s="57"/>
      <c r="T1435" s="57"/>
      <c r="U1435" s="57"/>
    </row>
    <row r="1440" spans="1:21" x14ac:dyDescent="0.15">
      <c r="A1440" s="54">
        <v>1</v>
      </c>
      <c r="B1440" s="54">
        <f t="shared" ref="B1440:B1454" ca="1" si="361">RAND()</f>
        <v>0.56998762971217332</v>
      </c>
      <c r="C1440" s="54">
        <v>16</v>
      </c>
      <c r="D1440" s="54">
        <f t="shared" ref="D1440:D1448" ca="1" si="362">RAND()</f>
        <v>0.9201129350347732</v>
      </c>
      <c r="E1440" s="54">
        <v>31</v>
      </c>
      <c r="F1440" s="54">
        <f t="shared" ref="F1440:F1454" ca="1" si="363">RAND()</f>
        <v>0.38375447472237267</v>
      </c>
      <c r="G1440" s="54">
        <v>46</v>
      </c>
      <c r="H1440" s="54">
        <f t="shared" ref="H1440:J1454" ca="1" si="364">RAND()</f>
        <v>0.77575064280197437</v>
      </c>
      <c r="I1440" s="54">
        <v>61</v>
      </c>
      <c r="J1440" s="54">
        <f t="shared" ca="1" si="364"/>
        <v>1.8507200754172892E-2</v>
      </c>
      <c r="L1440" s="57"/>
      <c r="M1440" s="57"/>
      <c r="N1440" s="57"/>
      <c r="O1440" s="57"/>
      <c r="P1440" s="57"/>
      <c r="Q1440" s="57"/>
      <c r="R1440" s="57"/>
      <c r="S1440" s="57"/>
      <c r="T1440" s="57"/>
      <c r="U1440" s="57"/>
    </row>
    <row r="1441" spans="1:21" x14ac:dyDescent="0.15">
      <c r="A1441" s="54">
        <v>2</v>
      </c>
      <c r="B1441" s="54">
        <f t="shared" ca="1" si="361"/>
        <v>0.33443509773838109</v>
      </c>
      <c r="C1441" s="54">
        <v>17</v>
      </c>
      <c r="D1441" s="54">
        <f t="shared" ca="1" si="362"/>
        <v>0.5729347265993554</v>
      </c>
      <c r="E1441" s="54">
        <v>32</v>
      </c>
      <c r="F1441" s="54">
        <f t="shared" ca="1" si="363"/>
        <v>0.35787123068804405</v>
      </c>
      <c r="G1441" s="54">
        <v>47</v>
      </c>
      <c r="H1441" s="54">
        <f t="shared" ca="1" si="364"/>
        <v>0.74138149910114937</v>
      </c>
      <c r="I1441" s="54">
        <v>62</v>
      </c>
      <c r="J1441" s="54">
        <f t="shared" ca="1" si="364"/>
        <v>0.45470445676617854</v>
      </c>
      <c r="L1441" s="57"/>
      <c r="M1441" s="57"/>
      <c r="N1441" s="57"/>
      <c r="O1441" s="57"/>
      <c r="P1441" s="57"/>
      <c r="Q1441" s="57"/>
      <c r="R1441" s="57"/>
      <c r="S1441" s="57"/>
      <c r="T1441" s="57"/>
      <c r="U1441" s="57"/>
    </row>
    <row r="1442" spans="1:21" x14ac:dyDescent="0.15">
      <c r="A1442" s="54">
        <v>3</v>
      </c>
      <c r="B1442" s="54">
        <f t="shared" ca="1" si="361"/>
        <v>0.83714265682259958</v>
      </c>
      <c r="C1442" s="54">
        <v>18</v>
      </c>
      <c r="D1442" s="54">
        <f t="shared" ca="1" si="362"/>
        <v>0.53852655153393225</v>
      </c>
      <c r="E1442" s="54">
        <v>33</v>
      </c>
      <c r="F1442" s="54">
        <f t="shared" ca="1" si="363"/>
        <v>0.35731925475062998</v>
      </c>
      <c r="G1442" s="54">
        <v>48</v>
      </c>
      <c r="H1442" s="54">
        <f t="shared" ca="1" si="364"/>
        <v>0.75666736511823485</v>
      </c>
      <c r="I1442" s="54">
        <v>63</v>
      </c>
      <c r="J1442" s="54">
        <f t="shared" ca="1" si="364"/>
        <v>0.28062686171933338</v>
      </c>
      <c r="L1442" s="57"/>
      <c r="M1442" s="57"/>
      <c r="N1442" s="57"/>
      <c r="O1442" s="57"/>
      <c r="P1442" s="57"/>
      <c r="Q1442" s="57"/>
      <c r="R1442" s="57"/>
      <c r="S1442" s="57"/>
      <c r="T1442" s="57"/>
      <c r="U1442" s="57"/>
    </row>
    <row r="1443" spans="1:21" x14ac:dyDescent="0.15">
      <c r="A1443" s="54">
        <v>4</v>
      </c>
      <c r="B1443" s="54">
        <f t="shared" ca="1" si="361"/>
        <v>0.15776795414041445</v>
      </c>
      <c r="C1443" s="54">
        <v>19</v>
      </c>
      <c r="D1443" s="54">
        <f t="shared" ca="1" si="362"/>
        <v>0.84562239819149487</v>
      </c>
      <c r="E1443" s="54">
        <v>34</v>
      </c>
      <c r="F1443" s="54">
        <f t="shared" ca="1" si="363"/>
        <v>0.65883363715829613</v>
      </c>
      <c r="G1443" s="54">
        <v>49</v>
      </c>
      <c r="H1443" s="54">
        <f t="shared" ca="1" si="364"/>
        <v>0.63505372812990046</v>
      </c>
      <c r="I1443" s="54">
        <v>64</v>
      </c>
      <c r="J1443" s="54">
        <f t="shared" ca="1" si="364"/>
        <v>0.79584434837406604</v>
      </c>
      <c r="L1443" s="57"/>
      <c r="M1443" s="57"/>
      <c r="N1443" s="57"/>
      <c r="O1443" s="57"/>
      <c r="P1443" s="57"/>
      <c r="Q1443" s="57"/>
      <c r="R1443" s="57"/>
      <c r="S1443" s="57"/>
      <c r="T1443" s="57"/>
      <c r="U1443" s="57"/>
    </row>
    <row r="1444" spans="1:21" x14ac:dyDescent="0.15">
      <c r="A1444" s="54">
        <v>5</v>
      </c>
      <c r="B1444" s="54">
        <f t="shared" ca="1" si="361"/>
        <v>0.75866711426835376</v>
      </c>
      <c r="C1444" s="54">
        <v>20</v>
      </c>
      <c r="D1444" s="54">
        <f t="shared" ca="1" si="362"/>
        <v>0.38302377265731746</v>
      </c>
      <c r="E1444" s="54">
        <v>35</v>
      </c>
      <c r="F1444" s="54">
        <f t="shared" ca="1" si="363"/>
        <v>0.11290968652281175</v>
      </c>
      <c r="G1444" s="54">
        <v>50</v>
      </c>
      <c r="H1444" s="54">
        <f t="shared" ca="1" si="364"/>
        <v>0.65912779290076329</v>
      </c>
      <c r="I1444" s="54">
        <v>65</v>
      </c>
      <c r="J1444" s="54">
        <f t="shared" ca="1" si="364"/>
        <v>7.2402780310345083E-2</v>
      </c>
      <c r="L1444" s="57"/>
      <c r="M1444" s="57"/>
      <c r="N1444" s="57"/>
      <c r="O1444" s="57"/>
      <c r="P1444" s="57"/>
      <c r="Q1444" s="57"/>
      <c r="R1444" s="57"/>
      <c r="S1444" s="57"/>
      <c r="T1444" s="57"/>
      <c r="U1444" s="57"/>
    </row>
    <row r="1445" spans="1:21" x14ac:dyDescent="0.15">
      <c r="A1445" s="54">
        <v>6</v>
      </c>
      <c r="B1445" s="54">
        <f t="shared" ca="1" si="361"/>
        <v>0.98154196700473006</v>
      </c>
      <c r="C1445" s="54">
        <v>21</v>
      </c>
      <c r="D1445" s="54">
        <f t="shared" ca="1" si="362"/>
        <v>0.1327350328598732</v>
      </c>
      <c r="E1445" s="54">
        <v>36</v>
      </c>
      <c r="F1445" s="54">
        <f t="shared" ca="1" si="363"/>
        <v>0.41595374572691701</v>
      </c>
      <c r="G1445" s="54">
        <v>51</v>
      </c>
      <c r="H1445" s="54">
        <f t="shared" ca="1" si="364"/>
        <v>5.4153137468164414E-2</v>
      </c>
      <c r="I1445" s="54">
        <v>66</v>
      </c>
      <c r="J1445" s="54">
        <f t="shared" ca="1" si="364"/>
        <v>0.72105612084199766</v>
      </c>
      <c r="L1445" s="57"/>
      <c r="M1445" s="57"/>
      <c r="N1445" s="57"/>
      <c r="O1445" s="57"/>
      <c r="P1445" s="57"/>
      <c r="Q1445" s="57"/>
      <c r="R1445" s="57"/>
      <c r="S1445" s="57"/>
      <c r="T1445" s="57"/>
      <c r="U1445" s="57"/>
    </row>
    <row r="1446" spans="1:21" x14ac:dyDescent="0.15">
      <c r="A1446" s="54">
        <v>7</v>
      </c>
      <c r="B1446" s="54">
        <f t="shared" ca="1" si="361"/>
        <v>0.12937370517392788</v>
      </c>
      <c r="C1446" s="54">
        <v>22</v>
      </c>
      <c r="D1446" s="54">
        <f t="shared" ca="1" si="362"/>
        <v>0.98988724409196949</v>
      </c>
      <c r="E1446" s="54">
        <v>37</v>
      </c>
      <c r="F1446" s="54">
        <f t="shared" ca="1" si="363"/>
        <v>0.7149413670681205</v>
      </c>
      <c r="G1446" s="54">
        <v>52</v>
      </c>
      <c r="H1446" s="54">
        <f t="shared" ca="1" si="364"/>
        <v>0.95420001803287657</v>
      </c>
      <c r="I1446" s="54">
        <v>67</v>
      </c>
      <c r="J1446" s="54">
        <f t="shared" ca="1" si="364"/>
        <v>0.18477323974975468</v>
      </c>
      <c r="L1446" s="57"/>
      <c r="M1446" s="57"/>
      <c r="N1446" s="57"/>
      <c r="O1446" s="57"/>
      <c r="P1446" s="57"/>
      <c r="Q1446" s="57"/>
      <c r="R1446" s="57"/>
      <c r="S1446" s="57"/>
      <c r="T1446" s="57"/>
      <c r="U1446" s="57"/>
    </row>
    <row r="1447" spans="1:21" x14ac:dyDescent="0.15">
      <c r="A1447" s="54">
        <v>8</v>
      </c>
      <c r="B1447" s="54">
        <f t="shared" ca="1" si="361"/>
        <v>0.50306070337662401</v>
      </c>
      <c r="C1447" s="54">
        <v>23</v>
      </c>
      <c r="D1447" s="54">
        <f t="shared" ca="1" si="362"/>
        <v>7.316807129740488E-2</v>
      </c>
      <c r="E1447" s="54">
        <v>38</v>
      </c>
      <c r="F1447" s="54">
        <f t="shared" ca="1" si="363"/>
        <v>2.4467616125570912E-2</v>
      </c>
      <c r="G1447" s="54">
        <v>53</v>
      </c>
      <c r="H1447" s="54">
        <f t="shared" ca="1" si="364"/>
        <v>0.59916173978322207</v>
      </c>
      <c r="I1447" s="54">
        <v>68</v>
      </c>
      <c r="J1447" s="54">
        <f t="shared" ca="1" si="364"/>
        <v>0.11611734693813214</v>
      </c>
      <c r="L1447" s="57"/>
      <c r="M1447" s="57"/>
      <c r="N1447" s="57"/>
      <c r="O1447" s="57"/>
      <c r="P1447" s="57"/>
      <c r="Q1447" s="57"/>
      <c r="R1447" s="57"/>
      <c r="S1447" s="57"/>
      <c r="T1447" s="57"/>
      <c r="U1447" s="57"/>
    </row>
    <row r="1448" spans="1:21" x14ac:dyDescent="0.15">
      <c r="A1448" s="54">
        <v>9</v>
      </c>
      <c r="B1448" s="54">
        <f t="shared" ca="1" si="361"/>
        <v>8.5898130048899901E-2</v>
      </c>
      <c r="C1448" s="54">
        <v>24</v>
      </c>
      <c r="D1448" s="54">
        <f t="shared" ca="1" si="362"/>
        <v>0.7777842212433107</v>
      </c>
      <c r="E1448" s="54">
        <v>39</v>
      </c>
      <c r="F1448" s="54">
        <f t="shared" ca="1" si="363"/>
        <v>0.48789122512793381</v>
      </c>
      <c r="G1448" s="54">
        <v>54</v>
      </c>
      <c r="H1448" s="54">
        <f t="shared" ca="1" si="364"/>
        <v>0.41360287553771702</v>
      </c>
      <c r="I1448" s="54">
        <v>69</v>
      </c>
      <c r="J1448" s="54">
        <f t="shared" ca="1" si="364"/>
        <v>0.4409081291625967</v>
      </c>
      <c r="L1448" s="57"/>
      <c r="M1448" s="57"/>
      <c r="N1448" s="57"/>
      <c r="O1448" s="57"/>
      <c r="P1448" s="57"/>
      <c r="Q1448" s="57"/>
      <c r="R1448" s="57"/>
      <c r="S1448" s="57"/>
      <c r="T1448" s="57"/>
      <c r="U1448" s="57"/>
    </row>
    <row r="1449" spans="1:21" x14ac:dyDescent="0.15">
      <c r="A1449" s="54">
        <v>10</v>
      </c>
      <c r="B1449" s="54">
        <f t="shared" ca="1" si="361"/>
        <v>0.5908879433240064</v>
      </c>
      <c r="C1449" s="54">
        <v>25</v>
      </c>
      <c r="D1449" s="54">
        <f ca="1">RAND()</f>
        <v>0.18142355297270485</v>
      </c>
      <c r="E1449" s="54">
        <v>40</v>
      </c>
      <c r="F1449" s="54">
        <f t="shared" ca="1" si="363"/>
        <v>0.2389759724095879</v>
      </c>
      <c r="G1449" s="54">
        <v>55</v>
      </c>
      <c r="H1449" s="54">
        <f t="shared" ca="1" si="364"/>
        <v>0.22154071312775958</v>
      </c>
      <c r="I1449" s="54">
        <v>70</v>
      </c>
      <c r="J1449" s="54">
        <f t="shared" ca="1" si="364"/>
        <v>0.42808616641366759</v>
      </c>
      <c r="L1449" s="57"/>
      <c r="M1449" s="57"/>
      <c r="N1449" s="57"/>
      <c r="O1449" s="57"/>
      <c r="P1449" s="57"/>
      <c r="Q1449" s="57"/>
      <c r="R1449" s="57"/>
      <c r="S1449" s="57"/>
      <c r="T1449" s="57"/>
      <c r="U1449" s="57"/>
    </row>
    <row r="1450" spans="1:21" x14ac:dyDescent="0.15">
      <c r="A1450" s="54">
        <v>11</v>
      </c>
      <c r="B1450" s="54">
        <f t="shared" ca="1" si="361"/>
        <v>0.61923286015333467</v>
      </c>
      <c r="C1450" s="54">
        <v>26</v>
      </c>
      <c r="D1450" s="54">
        <f ca="1">RAND()</f>
        <v>0.25158296508039824</v>
      </c>
      <c r="E1450" s="54">
        <v>41</v>
      </c>
      <c r="F1450" s="54">
        <f t="shared" ca="1" si="363"/>
        <v>0.11233904318676291</v>
      </c>
      <c r="G1450" s="54">
        <v>56</v>
      </c>
      <c r="H1450" s="54">
        <f t="shared" ca="1" si="364"/>
        <v>0.37679016026655432</v>
      </c>
      <c r="I1450" s="54">
        <v>71</v>
      </c>
      <c r="J1450" s="54">
        <f t="shared" ca="1" si="364"/>
        <v>0.32339614819829576</v>
      </c>
      <c r="L1450" s="57"/>
      <c r="M1450" s="57"/>
      <c r="N1450" s="57"/>
      <c r="O1450" s="57"/>
      <c r="P1450" s="57"/>
      <c r="Q1450" s="57"/>
      <c r="R1450" s="57"/>
      <c r="S1450" s="57"/>
      <c r="T1450" s="57"/>
      <c r="U1450" s="57"/>
    </row>
    <row r="1451" spans="1:21" x14ac:dyDescent="0.15">
      <c r="A1451" s="54">
        <v>12</v>
      </c>
      <c r="B1451" s="54">
        <f t="shared" ca="1" si="361"/>
        <v>0.17464417710364633</v>
      </c>
      <c r="C1451" s="54">
        <v>27</v>
      </c>
      <c r="D1451" s="54">
        <f ca="1">RAND()</f>
        <v>0.8486480004908713</v>
      </c>
      <c r="E1451" s="54">
        <v>42</v>
      </c>
      <c r="F1451" s="54">
        <f t="shared" ca="1" si="363"/>
        <v>0.11552069962271316</v>
      </c>
      <c r="G1451" s="54">
        <v>57</v>
      </c>
      <c r="H1451" s="54">
        <f t="shared" ca="1" si="364"/>
        <v>0.98119041676997254</v>
      </c>
      <c r="I1451" s="54">
        <v>72</v>
      </c>
      <c r="J1451" s="54">
        <f t="shared" ca="1" si="364"/>
        <v>0.49292106651853007</v>
      </c>
      <c r="L1451" s="57"/>
      <c r="M1451" s="57"/>
      <c r="N1451" s="57"/>
      <c r="O1451" s="57"/>
      <c r="P1451" s="57"/>
      <c r="Q1451" s="57"/>
      <c r="R1451" s="57"/>
      <c r="S1451" s="57"/>
      <c r="T1451" s="57"/>
      <c r="U1451" s="57"/>
    </row>
    <row r="1452" spans="1:21" x14ac:dyDescent="0.15">
      <c r="A1452" s="54">
        <v>13</v>
      </c>
      <c r="B1452" s="54">
        <f t="shared" ca="1" si="361"/>
        <v>0.21179878179319866</v>
      </c>
      <c r="C1452" s="54">
        <v>28</v>
      </c>
      <c r="D1452" s="54">
        <f t="shared" ref="D1452:D1454" ca="1" si="365">RAND()</f>
        <v>0.96042441403483358</v>
      </c>
      <c r="E1452" s="54">
        <v>43</v>
      </c>
      <c r="F1452" s="54">
        <f t="shared" ca="1" si="363"/>
        <v>0.26812251120266017</v>
      </c>
      <c r="G1452" s="54">
        <v>58</v>
      </c>
      <c r="H1452" s="54">
        <f t="shared" ca="1" si="364"/>
        <v>0.80514464103819505</v>
      </c>
      <c r="I1452" s="54">
        <v>73</v>
      </c>
      <c r="J1452" s="54">
        <f t="shared" ca="1" si="364"/>
        <v>0.23813919712788256</v>
      </c>
      <c r="L1452" s="57"/>
      <c r="M1452" s="57"/>
      <c r="N1452" s="57"/>
      <c r="O1452" s="57"/>
      <c r="P1452" s="57"/>
      <c r="Q1452" s="57"/>
      <c r="R1452" s="57"/>
      <c r="S1452" s="57"/>
      <c r="T1452" s="57"/>
      <c r="U1452" s="57"/>
    </row>
    <row r="1453" spans="1:21" x14ac:dyDescent="0.15">
      <c r="A1453" s="54">
        <v>14</v>
      </c>
      <c r="B1453" s="54">
        <f t="shared" ca="1" si="361"/>
        <v>0.11560754623344793</v>
      </c>
      <c r="C1453" s="54">
        <v>29</v>
      </c>
      <c r="D1453" s="54">
        <f t="shared" ca="1" si="365"/>
        <v>0.27489155559244549</v>
      </c>
      <c r="E1453" s="54">
        <v>44</v>
      </c>
      <c r="F1453" s="54">
        <f t="shared" ca="1" si="363"/>
        <v>0.1981368079779029</v>
      </c>
      <c r="G1453" s="54">
        <v>59</v>
      </c>
      <c r="H1453" s="54">
        <f t="shared" ca="1" si="364"/>
        <v>0.8276116972039349</v>
      </c>
      <c r="I1453" s="54">
        <v>74</v>
      </c>
      <c r="J1453" s="54">
        <f t="shared" ca="1" si="364"/>
        <v>0.88534286611869273</v>
      </c>
      <c r="L1453" s="57"/>
      <c r="M1453" s="57"/>
      <c r="N1453" s="57"/>
      <c r="O1453" s="57"/>
      <c r="P1453" s="57"/>
      <c r="Q1453" s="57"/>
      <c r="R1453" s="57"/>
      <c r="S1453" s="57"/>
      <c r="T1453" s="57"/>
      <c r="U1453" s="57"/>
    </row>
    <row r="1454" spans="1:21" x14ac:dyDescent="0.15">
      <c r="A1454" s="54">
        <v>15</v>
      </c>
      <c r="B1454" s="54">
        <f t="shared" ca="1" si="361"/>
        <v>0.31540451941025771</v>
      </c>
      <c r="C1454" s="54">
        <v>30</v>
      </c>
      <c r="D1454" s="54">
        <f t="shared" ca="1" si="365"/>
        <v>0.54888821124485809</v>
      </c>
      <c r="E1454" s="54">
        <v>45</v>
      </c>
      <c r="F1454" s="54">
        <f t="shared" ca="1" si="363"/>
        <v>0.89697096537077925</v>
      </c>
      <c r="G1454" s="54">
        <v>60</v>
      </c>
      <c r="H1454" s="54">
        <f t="shared" ca="1" si="364"/>
        <v>0.94045590470451512</v>
      </c>
      <c r="I1454" s="54">
        <v>75</v>
      </c>
      <c r="J1454" s="54">
        <f t="shared" ca="1" si="364"/>
        <v>0.76540190545121611</v>
      </c>
      <c r="L1454" s="57"/>
      <c r="M1454" s="57"/>
      <c r="N1454" s="57"/>
      <c r="O1454" s="57"/>
      <c r="P1454" s="57"/>
      <c r="Q1454" s="57"/>
      <c r="R1454" s="57"/>
      <c r="S1454" s="57"/>
      <c r="T1454" s="57"/>
      <c r="U1454" s="57"/>
    </row>
    <row r="1455" spans="1:21" x14ac:dyDescent="0.15">
      <c r="K1455" s="54">
        <v>73</v>
      </c>
      <c r="L1455" s="57"/>
      <c r="M1455" s="57"/>
      <c r="N1455" s="57"/>
      <c r="O1455" s="57"/>
      <c r="P1455" s="57"/>
      <c r="Q1455" s="57"/>
      <c r="R1455" s="57"/>
      <c r="S1455" s="57"/>
      <c r="T1455" s="57"/>
      <c r="U1455" s="57"/>
    </row>
    <row r="1460" spans="1:21" x14ac:dyDescent="0.15">
      <c r="A1460" s="54">
        <v>1</v>
      </c>
      <c r="B1460" s="54">
        <f t="shared" ref="B1460:B1474" ca="1" si="366">RAND()</f>
        <v>0.18578144469854541</v>
      </c>
      <c r="C1460" s="54">
        <v>16</v>
      </c>
      <c r="D1460" s="54">
        <f t="shared" ref="D1460:D1468" ca="1" si="367">RAND()</f>
        <v>0.14961342205843697</v>
      </c>
      <c r="E1460" s="54">
        <v>31</v>
      </c>
      <c r="F1460" s="54">
        <f t="shared" ref="F1460:F1474" ca="1" si="368">RAND()</f>
        <v>0.78887196222707701</v>
      </c>
      <c r="G1460" s="54">
        <v>46</v>
      </c>
      <c r="H1460" s="54">
        <f t="shared" ref="H1460:J1474" ca="1" si="369">RAND()</f>
        <v>0.71869037899845556</v>
      </c>
      <c r="I1460" s="54">
        <v>61</v>
      </c>
      <c r="J1460" s="54">
        <f t="shared" ca="1" si="369"/>
        <v>0.50507826306083548</v>
      </c>
      <c r="K1460" s="57"/>
      <c r="L1460" s="57"/>
      <c r="M1460" s="57"/>
      <c r="N1460" s="57"/>
      <c r="O1460" s="57"/>
      <c r="P1460" s="57"/>
      <c r="Q1460" s="57"/>
      <c r="R1460" s="57"/>
      <c r="S1460" s="57"/>
      <c r="T1460" s="57"/>
      <c r="U1460" s="57"/>
    </row>
    <row r="1461" spans="1:21" x14ac:dyDescent="0.15">
      <c r="A1461" s="54">
        <v>2</v>
      </c>
      <c r="B1461" s="54">
        <f t="shared" ca="1" si="366"/>
        <v>0.19161634661935611</v>
      </c>
      <c r="C1461" s="54">
        <v>17</v>
      </c>
      <c r="D1461" s="54">
        <f t="shared" ca="1" si="367"/>
        <v>0.22010883775562562</v>
      </c>
      <c r="E1461" s="54">
        <v>32</v>
      </c>
      <c r="F1461" s="54">
        <f t="shared" ca="1" si="368"/>
        <v>0.43419201348886782</v>
      </c>
      <c r="G1461" s="54">
        <v>47</v>
      </c>
      <c r="H1461" s="54">
        <f t="shared" ca="1" si="369"/>
        <v>0.89335434800112512</v>
      </c>
      <c r="I1461" s="54">
        <v>62</v>
      </c>
      <c r="J1461" s="54">
        <f t="shared" ca="1" si="369"/>
        <v>0.47410270243335206</v>
      </c>
      <c r="K1461" s="57"/>
      <c r="L1461" s="57"/>
      <c r="M1461" s="57"/>
      <c r="N1461" s="57"/>
      <c r="O1461" s="57"/>
      <c r="P1461" s="57"/>
      <c r="Q1461" s="57"/>
      <c r="R1461" s="57"/>
      <c r="S1461" s="57"/>
      <c r="T1461" s="57"/>
      <c r="U1461" s="57"/>
    </row>
    <row r="1462" spans="1:21" x14ac:dyDescent="0.15">
      <c r="A1462" s="54">
        <v>3</v>
      </c>
      <c r="B1462" s="54">
        <f t="shared" ca="1" si="366"/>
        <v>6.8742317965097E-3</v>
      </c>
      <c r="C1462" s="54">
        <v>18</v>
      </c>
      <c r="D1462" s="54">
        <f t="shared" ca="1" si="367"/>
        <v>0.29579488126758358</v>
      </c>
      <c r="E1462" s="54">
        <v>33</v>
      </c>
      <c r="F1462" s="54">
        <f t="shared" ca="1" si="368"/>
        <v>0.11887295265723907</v>
      </c>
      <c r="G1462" s="54">
        <v>48</v>
      </c>
      <c r="H1462" s="54">
        <f t="shared" ca="1" si="369"/>
        <v>0.52330331649833461</v>
      </c>
      <c r="I1462" s="54">
        <v>63</v>
      </c>
      <c r="J1462" s="54">
        <f t="shared" ca="1" si="369"/>
        <v>0.43620557554134598</v>
      </c>
      <c r="K1462" s="57"/>
      <c r="L1462" s="57"/>
      <c r="M1462" s="57"/>
      <c r="N1462" s="57"/>
      <c r="O1462" s="57"/>
      <c r="P1462" s="57"/>
      <c r="Q1462" s="57"/>
      <c r="R1462" s="57"/>
      <c r="S1462" s="57"/>
      <c r="T1462" s="57"/>
      <c r="U1462" s="57"/>
    </row>
    <row r="1463" spans="1:21" x14ac:dyDescent="0.15">
      <c r="A1463" s="54">
        <v>4</v>
      </c>
      <c r="B1463" s="54">
        <f t="shared" ca="1" si="366"/>
        <v>0.87456090129528163</v>
      </c>
      <c r="C1463" s="54">
        <v>19</v>
      </c>
      <c r="D1463" s="54">
        <f t="shared" ca="1" si="367"/>
        <v>0.95475235079935461</v>
      </c>
      <c r="E1463" s="54">
        <v>34</v>
      </c>
      <c r="F1463" s="54">
        <f t="shared" ca="1" si="368"/>
        <v>0.85066169900580335</v>
      </c>
      <c r="G1463" s="54">
        <v>49</v>
      </c>
      <c r="H1463" s="54">
        <f t="shared" ca="1" si="369"/>
        <v>0.51486321667222867</v>
      </c>
      <c r="I1463" s="54">
        <v>64</v>
      </c>
      <c r="J1463" s="54">
        <f t="shared" ca="1" si="369"/>
        <v>0.22540935068913293</v>
      </c>
      <c r="K1463" s="57"/>
      <c r="L1463" s="57"/>
      <c r="M1463" s="57"/>
      <c r="N1463" s="57"/>
      <c r="O1463" s="57"/>
      <c r="P1463" s="57"/>
      <c r="Q1463" s="57"/>
      <c r="R1463" s="57"/>
      <c r="S1463" s="57"/>
      <c r="T1463" s="57"/>
      <c r="U1463" s="57"/>
    </row>
    <row r="1464" spans="1:21" x14ac:dyDescent="0.15">
      <c r="A1464" s="54">
        <v>5</v>
      </c>
      <c r="B1464" s="54">
        <f t="shared" ca="1" si="366"/>
        <v>0.98856774724040197</v>
      </c>
      <c r="C1464" s="54">
        <v>20</v>
      </c>
      <c r="D1464" s="54">
        <f t="shared" ca="1" si="367"/>
        <v>2.9967113400113821E-2</v>
      </c>
      <c r="E1464" s="54">
        <v>35</v>
      </c>
      <c r="F1464" s="54">
        <f t="shared" ca="1" si="368"/>
        <v>0.6385992230496621</v>
      </c>
      <c r="G1464" s="54">
        <v>50</v>
      </c>
      <c r="H1464" s="54">
        <f t="shared" ca="1" si="369"/>
        <v>0.60931214993638738</v>
      </c>
      <c r="I1464" s="54">
        <v>65</v>
      </c>
      <c r="J1464" s="54">
        <f t="shared" ca="1" si="369"/>
        <v>7.8055485666226998E-2</v>
      </c>
      <c r="K1464" s="57"/>
      <c r="L1464" s="57"/>
      <c r="M1464" s="57"/>
      <c r="N1464" s="57"/>
      <c r="O1464" s="57"/>
      <c r="P1464" s="57"/>
      <c r="Q1464" s="57"/>
      <c r="R1464" s="57"/>
      <c r="S1464" s="57"/>
      <c r="T1464" s="57"/>
      <c r="U1464" s="57"/>
    </row>
    <row r="1465" spans="1:21" x14ac:dyDescent="0.15">
      <c r="A1465" s="54">
        <v>6</v>
      </c>
      <c r="B1465" s="54">
        <f t="shared" ca="1" si="366"/>
        <v>0.88771016989784235</v>
      </c>
      <c r="C1465" s="54">
        <v>21</v>
      </c>
      <c r="D1465" s="54">
        <f t="shared" ca="1" si="367"/>
        <v>0.35135028664244561</v>
      </c>
      <c r="E1465" s="54">
        <v>36</v>
      </c>
      <c r="F1465" s="54">
        <f t="shared" ca="1" si="368"/>
        <v>0.29523428194802692</v>
      </c>
      <c r="G1465" s="54">
        <v>51</v>
      </c>
      <c r="H1465" s="54">
        <f t="shared" ca="1" si="369"/>
        <v>0.39819752539121012</v>
      </c>
      <c r="I1465" s="54">
        <v>66</v>
      </c>
      <c r="J1465" s="54">
        <f t="shared" ca="1" si="369"/>
        <v>0.16595514314281379</v>
      </c>
      <c r="K1465" s="57"/>
      <c r="L1465" s="57"/>
      <c r="M1465" s="57"/>
      <c r="N1465" s="57"/>
      <c r="O1465" s="57"/>
      <c r="P1465" s="57"/>
      <c r="Q1465" s="57"/>
      <c r="R1465" s="57"/>
      <c r="S1465" s="57"/>
      <c r="T1465" s="57"/>
      <c r="U1465" s="57"/>
    </row>
    <row r="1466" spans="1:21" x14ac:dyDescent="0.15">
      <c r="A1466" s="54">
        <v>7</v>
      </c>
      <c r="B1466" s="54">
        <f t="shared" ca="1" si="366"/>
        <v>0.70920788391314293</v>
      </c>
      <c r="C1466" s="54">
        <v>22</v>
      </c>
      <c r="D1466" s="54">
        <f t="shared" ca="1" si="367"/>
        <v>0.49377543522080836</v>
      </c>
      <c r="E1466" s="54">
        <v>37</v>
      </c>
      <c r="F1466" s="54">
        <f t="shared" ca="1" si="368"/>
        <v>0.7348399115085098</v>
      </c>
      <c r="G1466" s="54">
        <v>52</v>
      </c>
      <c r="H1466" s="54">
        <f t="shared" ca="1" si="369"/>
        <v>0.21434239041269498</v>
      </c>
      <c r="I1466" s="54">
        <v>67</v>
      </c>
      <c r="J1466" s="54">
        <f t="shared" ca="1" si="369"/>
        <v>0.16285465302571167</v>
      </c>
      <c r="K1466" s="57"/>
      <c r="L1466" s="57"/>
      <c r="M1466" s="57"/>
      <c r="N1466" s="57"/>
      <c r="O1466" s="57"/>
      <c r="P1466" s="57"/>
      <c r="Q1466" s="57"/>
      <c r="R1466" s="57"/>
      <c r="S1466" s="57"/>
      <c r="T1466" s="57"/>
      <c r="U1466" s="57"/>
    </row>
    <row r="1467" spans="1:21" x14ac:dyDescent="0.15">
      <c r="A1467" s="54">
        <v>8</v>
      </c>
      <c r="B1467" s="54">
        <f t="shared" ca="1" si="366"/>
        <v>0.24767647405204163</v>
      </c>
      <c r="C1467" s="54">
        <v>23</v>
      </c>
      <c r="D1467" s="54">
        <f t="shared" ca="1" si="367"/>
        <v>0.83828737820239196</v>
      </c>
      <c r="E1467" s="54">
        <v>38</v>
      </c>
      <c r="F1467" s="54">
        <f t="shared" ca="1" si="368"/>
        <v>0.44114232406546217</v>
      </c>
      <c r="G1467" s="54">
        <v>53</v>
      </c>
      <c r="H1467" s="54">
        <f t="shared" ca="1" si="369"/>
        <v>0.45504334732885665</v>
      </c>
      <c r="I1467" s="54">
        <v>68</v>
      </c>
      <c r="J1467" s="54">
        <f t="shared" ca="1" si="369"/>
        <v>0.48202866635394104</v>
      </c>
      <c r="K1467" s="57"/>
      <c r="L1467" s="57"/>
      <c r="M1467" s="57"/>
      <c r="N1467" s="57"/>
      <c r="O1467" s="57"/>
      <c r="P1467" s="57"/>
      <c r="Q1467" s="57"/>
      <c r="R1467" s="57"/>
      <c r="S1467" s="57"/>
      <c r="T1467" s="57"/>
      <c r="U1467" s="57"/>
    </row>
    <row r="1468" spans="1:21" x14ac:dyDescent="0.15">
      <c r="A1468" s="54">
        <v>9</v>
      </c>
      <c r="B1468" s="54">
        <f t="shared" ca="1" si="366"/>
        <v>2.1996531161500021E-3</v>
      </c>
      <c r="C1468" s="54">
        <v>24</v>
      </c>
      <c r="D1468" s="54">
        <f t="shared" ca="1" si="367"/>
        <v>0.28008304683200125</v>
      </c>
      <c r="E1468" s="54">
        <v>39</v>
      </c>
      <c r="F1468" s="54">
        <f t="shared" ca="1" si="368"/>
        <v>0.86002396576246487</v>
      </c>
      <c r="G1468" s="54">
        <v>54</v>
      </c>
      <c r="H1468" s="54">
        <f t="shared" ca="1" si="369"/>
        <v>0.70904473653490274</v>
      </c>
      <c r="I1468" s="54">
        <v>69</v>
      </c>
      <c r="J1468" s="54">
        <f t="shared" ca="1" si="369"/>
        <v>0.3623311511407763</v>
      </c>
      <c r="K1468" s="57"/>
      <c r="L1468" s="57"/>
      <c r="M1468" s="57"/>
      <c r="N1468" s="57"/>
      <c r="O1468" s="57"/>
      <c r="P1468" s="57"/>
      <c r="Q1468" s="57"/>
      <c r="R1468" s="57"/>
      <c r="S1468" s="57"/>
      <c r="T1468" s="57"/>
      <c r="U1468" s="57"/>
    </row>
    <row r="1469" spans="1:21" x14ac:dyDescent="0.15">
      <c r="A1469" s="54">
        <v>10</v>
      </c>
      <c r="B1469" s="54">
        <f t="shared" ca="1" si="366"/>
        <v>0.99530966464811077</v>
      </c>
      <c r="C1469" s="54">
        <v>25</v>
      </c>
      <c r="D1469" s="54">
        <f ca="1">RAND()</f>
        <v>0.41278990879411592</v>
      </c>
      <c r="E1469" s="54">
        <v>40</v>
      </c>
      <c r="F1469" s="54">
        <f t="shared" ca="1" si="368"/>
        <v>0.83467438743124345</v>
      </c>
      <c r="G1469" s="54">
        <v>55</v>
      </c>
      <c r="H1469" s="54">
        <f t="shared" ca="1" si="369"/>
        <v>0.64345485555841486</v>
      </c>
      <c r="I1469" s="54">
        <v>70</v>
      </c>
      <c r="J1469" s="54">
        <f t="shared" ca="1" si="369"/>
        <v>0.38510833917503917</v>
      </c>
      <c r="K1469" s="57"/>
      <c r="L1469" s="57"/>
      <c r="M1469" s="57"/>
      <c r="N1469" s="57"/>
      <c r="O1469" s="57"/>
      <c r="P1469" s="57"/>
      <c r="Q1469" s="57"/>
      <c r="R1469" s="57"/>
      <c r="S1469" s="57"/>
      <c r="T1469" s="57"/>
      <c r="U1469" s="57"/>
    </row>
    <row r="1470" spans="1:21" x14ac:dyDescent="0.15">
      <c r="A1470" s="54">
        <v>11</v>
      </c>
      <c r="B1470" s="54">
        <f t="shared" ca="1" si="366"/>
        <v>0.54838027757798602</v>
      </c>
      <c r="C1470" s="54">
        <v>26</v>
      </c>
      <c r="D1470" s="54">
        <f ca="1">RAND()</f>
        <v>7.348162220523502E-2</v>
      </c>
      <c r="E1470" s="54">
        <v>41</v>
      </c>
      <c r="F1470" s="54">
        <f t="shared" ca="1" si="368"/>
        <v>0.93378708259868082</v>
      </c>
      <c r="G1470" s="54">
        <v>56</v>
      </c>
      <c r="H1470" s="54">
        <f t="shared" ca="1" si="369"/>
        <v>0.32897034432935046</v>
      </c>
      <c r="I1470" s="54">
        <v>71</v>
      </c>
      <c r="J1470" s="54">
        <f t="shared" ca="1" si="369"/>
        <v>0.90508623677150279</v>
      </c>
      <c r="K1470" s="57"/>
      <c r="L1470" s="57"/>
      <c r="M1470" s="57"/>
      <c r="N1470" s="57"/>
      <c r="O1470" s="57"/>
      <c r="P1470" s="57"/>
      <c r="Q1470" s="57"/>
      <c r="R1470" s="57"/>
      <c r="S1470" s="57"/>
      <c r="T1470" s="57"/>
      <c r="U1470" s="57"/>
    </row>
    <row r="1471" spans="1:21" x14ac:dyDescent="0.15">
      <c r="A1471" s="54">
        <v>12</v>
      </c>
      <c r="B1471" s="54">
        <f t="shared" ca="1" si="366"/>
        <v>0.24022273235816893</v>
      </c>
      <c r="C1471" s="54">
        <v>27</v>
      </c>
      <c r="D1471" s="54">
        <f ca="1">RAND()</f>
        <v>0.25730874962436734</v>
      </c>
      <c r="E1471" s="54">
        <v>42</v>
      </c>
      <c r="F1471" s="54">
        <f t="shared" ca="1" si="368"/>
        <v>0.44418302618466932</v>
      </c>
      <c r="G1471" s="54">
        <v>57</v>
      </c>
      <c r="H1471" s="54">
        <f t="shared" ca="1" si="369"/>
        <v>0.29543972156246889</v>
      </c>
      <c r="I1471" s="54">
        <v>72</v>
      </c>
      <c r="J1471" s="54">
        <f t="shared" ca="1" si="369"/>
        <v>0.47102428882338854</v>
      </c>
      <c r="K1471" s="57"/>
      <c r="L1471" s="57"/>
      <c r="M1471" s="57"/>
      <c r="N1471" s="57"/>
      <c r="O1471" s="57"/>
      <c r="P1471" s="57"/>
      <c r="Q1471" s="57"/>
      <c r="R1471" s="57"/>
      <c r="S1471" s="57"/>
      <c r="T1471" s="57"/>
      <c r="U1471" s="57"/>
    </row>
    <row r="1472" spans="1:21" x14ac:dyDescent="0.15">
      <c r="A1472" s="54">
        <v>13</v>
      </c>
      <c r="B1472" s="54">
        <f t="shared" ca="1" si="366"/>
        <v>0.10026639909917656</v>
      </c>
      <c r="C1472" s="54">
        <v>28</v>
      </c>
      <c r="D1472" s="54">
        <f t="shared" ref="D1472:D1474" ca="1" si="370">RAND()</f>
        <v>3.299503990230368E-2</v>
      </c>
      <c r="E1472" s="54">
        <v>43</v>
      </c>
      <c r="F1472" s="54">
        <f t="shared" ca="1" si="368"/>
        <v>0.75474382668432716</v>
      </c>
      <c r="G1472" s="54">
        <v>58</v>
      </c>
      <c r="H1472" s="54">
        <f t="shared" ca="1" si="369"/>
        <v>0.68751436741947425</v>
      </c>
      <c r="I1472" s="54">
        <v>73</v>
      </c>
      <c r="J1472" s="54">
        <f t="shared" ca="1" si="369"/>
        <v>0.83199898197515354</v>
      </c>
      <c r="K1472" s="57"/>
      <c r="L1472" s="57"/>
      <c r="M1472" s="57"/>
      <c r="N1472" s="57"/>
      <c r="O1472" s="57"/>
      <c r="P1472" s="57"/>
      <c r="Q1472" s="57"/>
      <c r="R1472" s="57"/>
      <c r="S1472" s="57"/>
      <c r="T1472" s="57"/>
      <c r="U1472" s="57"/>
    </row>
    <row r="1473" spans="1:21" x14ac:dyDescent="0.15">
      <c r="A1473" s="54">
        <v>14</v>
      </c>
      <c r="B1473" s="54">
        <f t="shared" ca="1" si="366"/>
        <v>0.37577277054511438</v>
      </c>
      <c r="C1473" s="54">
        <v>29</v>
      </c>
      <c r="D1473" s="54">
        <f t="shared" ca="1" si="370"/>
        <v>9.7387960632355219E-2</v>
      </c>
      <c r="E1473" s="54">
        <v>44</v>
      </c>
      <c r="F1473" s="54">
        <f t="shared" ca="1" si="368"/>
        <v>0.72490456739879905</v>
      </c>
      <c r="G1473" s="54">
        <v>59</v>
      </c>
      <c r="H1473" s="54">
        <f t="shared" ca="1" si="369"/>
        <v>9.1734184848833222E-2</v>
      </c>
      <c r="I1473" s="54">
        <v>74</v>
      </c>
      <c r="J1473" s="54">
        <f t="shared" ca="1" si="369"/>
        <v>0.38435764505384706</v>
      </c>
      <c r="L1473" s="57"/>
      <c r="M1473" s="57"/>
      <c r="N1473" s="57"/>
      <c r="O1473" s="57"/>
      <c r="P1473" s="57"/>
      <c r="Q1473" s="57"/>
      <c r="R1473" s="57"/>
      <c r="S1473" s="57"/>
      <c r="T1473" s="57"/>
      <c r="U1473" s="57"/>
    </row>
    <row r="1474" spans="1:21" x14ac:dyDescent="0.15">
      <c r="A1474" s="54">
        <v>15</v>
      </c>
      <c r="B1474" s="54">
        <f t="shared" ca="1" si="366"/>
        <v>0.21318800964369844</v>
      </c>
      <c r="C1474" s="54">
        <v>30</v>
      </c>
      <c r="D1474" s="54">
        <f t="shared" ca="1" si="370"/>
        <v>5.3667444327608615E-3</v>
      </c>
      <c r="E1474" s="54">
        <v>45</v>
      </c>
      <c r="F1474" s="54">
        <f t="shared" ca="1" si="368"/>
        <v>0.16899706091458266</v>
      </c>
      <c r="G1474" s="54">
        <v>60</v>
      </c>
      <c r="H1474" s="54">
        <f t="shared" ca="1" si="369"/>
        <v>0.27084526863488156</v>
      </c>
      <c r="I1474" s="54">
        <v>75</v>
      </c>
      <c r="J1474" s="54">
        <f t="shared" ca="1" si="369"/>
        <v>0.39029634033828742</v>
      </c>
      <c r="L1474" s="57"/>
      <c r="M1474" s="57"/>
      <c r="N1474" s="57"/>
      <c r="O1474" s="57"/>
      <c r="P1474" s="57"/>
      <c r="Q1474" s="57"/>
      <c r="R1474" s="57"/>
      <c r="S1474" s="57"/>
      <c r="T1474" s="57"/>
      <c r="U1474" s="57"/>
    </row>
    <row r="1475" spans="1:21" x14ac:dyDescent="0.15">
      <c r="K1475" s="54">
        <v>74</v>
      </c>
      <c r="L1475" s="57"/>
      <c r="M1475" s="57"/>
      <c r="N1475" s="57"/>
      <c r="O1475" s="57"/>
      <c r="P1475" s="57"/>
      <c r="Q1475" s="57"/>
      <c r="R1475" s="57"/>
      <c r="S1475" s="57"/>
      <c r="T1475" s="57"/>
      <c r="U1475" s="57"/>
    </row>
    <row r="1480" spans="1:21" x14ac:dyDescent="0.15">
      <c r="A1480" s="54">
        <v>1</v>
      </c>
      <c r="B1480" s="54">
        <f t="shared" ref="B1480:B1494" ca="1" si="371">RAND()</f>
        <v>0.19551191918643329</v>
      </c>
      <c r="C1480" s="54">
        <v>16</v>
      </c>
      <c r="D1480" s="54">
        <f t="shared" ref="D1480:D1488" ca="1" si="372">RAND()</f>
        <v>0.78143432528667645</v>
      </c>
      <c r="E1480" s="54">
        <v>31</v>
      </c>
      <c r="F1480" s="54">
        <f t="shared" ref="F1480:F1494" ca="1" si="373">RAND()</f>
        <v>7.9574315410812946E-2</v>
      </c>
      <c r="G1480" s="54">
        <v>46</v>
      </c>
      <c r="H1480" s="54">
        <f t="shared" ref="H1480:J1494" ca="1" si="374">RAND()</f>
        <v>0.14865543463803377</v>
      </c>
      <c r="I1480" s="54">
        <v>61</v>
      </c>
      <c r="J1480" s="54">
        <f t="shared" ca="1" si="374"/>
        <v>0.22900987564226472</v>
      </c>
      <c r="L1480" s="57"/>
      <c r="M1480" s="57"/>
      <c r="N1480" s="57"/>
      <c r="O1480" s="57"/>
      <c r="P1480" s="57"/>
      <c r="Q1480" s="57"/>
      <c r="R1480" s="57"/>
      <c r="S1480" s="57"/>
      <c r="T1480" s="57"/>
      <c r="U1480" s="57"/>
    </row>
    <row r="1481" spans="1:21" x14ac:dyDescent="0.15">
      <c r="A1481" s="54">
        <v>2</v>
      </c>
      <c r="B1481" s="54">
        <f t="shared" ca="1" si="371"/>
        <v>0.26525654847844649</v>
      </c>
      <c r="C1481" s="54">
        <v>17</v>
      </c>
      <c r="D1481" s="54">
        <f t="shared" ca="1" si="372"/>
        <v>0.79227092240484087</v>
      </c>
      <c r="E1481" s="54">
        <v>32</v>
      </c>
      <c r="F1481" s="54">
        <f t="shared" ca="1" si="373"/>
        <v>0.93222057171367512</v>
      </c>
      <c r="G1481" s="54">
        <v>47</v>
      </c>
      <c r="H1481" s="54">
        <f t="shared" ca="1" si="374"/>
        <v>0.82217240066029207</v>
      </c>
      <c r="I1481" s="54">
        <v>62</v>
      </c>
      <c r="J1481" s="54">
        <f t="shared" ca="1" si="374"/>
        <v>0.48491994805949701</v>
      </c>
      <c r="L1481" s="57"/>
      <c r="M1481" s="57"/>
      <c r="N1481" s="57"/>
      <c r="O1481" s="57"/>
      <c r="P1481" s="57"/>
      <c r="Q1481" s="57"/>
      <c r="R1481" s="57"/>
      <c r="S1481" s="57"/>
      <c r="T1481" s="57"/>
      <c r="U1481" s="57"/>
    </row>
    <row r="1482" spans="1:21" x14ac:dyDescent="0.15">
      <c r="A1482" s="54">
        <v>3</v>
      </c>
      <c r="B1482" s="54">
        <f t="shared" ca="1" si="371"/>
        <v>0.84368854714222885</v>
      </c>
      <c r="C1482" s="54">
        <v>18</v>
      </c>
      <c r="D1482" s="54">
        <f t="shared" ca="1" si="372"/>
        <v>0.57260385149770798</v>
      </c>
      <c r="E1482" s="54">
        <v>33</v>
      </c>
      <c r="F1482" s="54">
        <f t="shared" ca="1" si="373"/>
        <v>0.77390668915578509</v>
      </c>
      <c r="G1482" s="54">
        <v>48</v>
      </c>
      <c r="H1482" s="54">
        <f t="shared" ca="1" si="374"/>
        <v>0.73872516902314378</v>
      </c>
      <c r="I1482" s="54">
        <v>63</v>
      </c>
      <c r="J1482" s="54">
        <f t="shared" ca="1" si="374"/>
        <v>0.35413176631524645</v>
      </c>
      <c r="L1482" s="57"/>
      <c r="M1482" s="57"/>
      <c r="N1482" s="57"/>
      <c r="O1482" s="57"/>
      <c r="P1482" s="57"/>
      <c r="Q1482" s="57"/>
      <c r="R1482" s="57"/>
      <c r="S1482" s="57"/>
      <c r="T1482" s="57"/>
      <c r="U1482" s="57"/>
    </row>
    <row r="1483" spans="1:21" x14ac:dyDescent="0.15">
      <c r="A1483" s="54">
        <v>4</v>
      </c>
      <c r="B1483" s="54">
        <f t="shared" ca="1" si="371"/>
        <v>0.72045539589128582</v>
      </c>
      <c r="C1483" s="54">
        <v>19</v>
      </c>
      <c r="D1483" s="54">
        <f t="shared" ca="1" si="372"/>
        <v>0.89029237671078132</v>
      </c>
      <c r="E1483" s="54">
        <v>34</v>
      </c>
      <c r="F1483" s="54">
        <f t="shared" ca="1" si="373"/>
        <v>0.1753338780561694</v>
      </c>
      <c r="G1483" s="54">
        <v>49</v>
      </c>
      <c r="H1483" s="54">
        <f t="shared" ca="1" si="374"/>
        <v>0.41778392296533795</v>
      </c>
      <c r="I1483" s="54">
        <v>64</v>
      </c>
      <c r="J1483" s="54">
        <f t="shared" ca="1" si="374"/>
        <v>0.39340757147376093</v>
      </c>
      <c r="L1483" s="57"/>
      <c r="M1483" s="57"/>
      <c r="N1483" s="57"/>
      <c r="O1483" s="57"/>
      <c r="P1483" s="57"/>
      <c r="Q1483" s="57"/>
      <c r="R1483" s="57"/>
      <c r="S1483" s="57"/>
      <c r="T1483" s="57"/>
      <c r="U1483" s="57"/>
    </row>
    <row r="1484" spans="1:21" x14ac:dyDescent="0.15">
      <c r="A1484" s="54">
        <v>5</v>
      </c>
      <c r="B1484" s="54">
        <f t="shared" ca="1" si="371"/>
        <v>0.24691566360544004</v>
      </c>
      <c r="C1484" s="54">
        <v>20</v>
      </c>
      <c r="D1484" s="54">
        <f t="shared" ca="1" si="372"/>
        <v>0.94654071079254165</v>
      </c>
      <c r="E1484" s="54">
        <v>35</v>
      </c>
      <c r="F1484" s="54">
        <f t="shared" ca="1" si="373"/>
        <v>0.88026232092804679</v>
      </c>
      <c r="G1484" s="54">
        <v>50</v>
      </c>
      <c r="H1484" s="54">
        <f t="shared" ca="1" si="374"/>
        <v>0.52495510244049937</v>
      </c>
      <c r="I1484" s="54">
        <v>65</v>
      </c>
      <c r="J1484" s="54">
        <f t="shared" ca="1" si="374"/>
        <v>0.46163615606442643</v>
      </c>
      <c r="L1484" s="57"/>
      <c r="M1484" s="57"/>
      <c r="N1484" s="57"/>
      <c r="O1484" s="57"/>
      <c r="P1484" s="57"/>
      <c r="Q1484" s="57"/>
      <c r="R1484" s="57"/>
      <c r="S1484" s="57"/>
      <c r="T1484" s="57"/>
      <c r="U1484" s="57"/>
    </row>
    <row r="1485" spans="1:21" x14ac:dyDescent="0.15">
      <c r="A1485" s="54">
        <v>6</v>
      </c>
      <c r="B1485" s="54">
        <f t="shared" ca="1" si="371"/>
        <v>0.41354379647584238</v>
      </c>
      <c r="C1485" s="54">
        <v>21</v>
      </c>
      <c r="D1485" s="54">
        <f t="shared" ca="1" si="372"/>
        <v>0.17589085566470997</v>
      </c>
      <c r="E1485" s="54">
        <v>36</v>
      </c>
      <c r="F1485" s="54">
        <f t="shared" ca="1" si="373"/>
        <v>0.57235329680941782</v>
      </c>
      <c r="G1485" s="54">
        <v>51</v>
      </c>
      <c r="H1485" s="54">
        <f t="shared" ca="1" si="374"/>
        <v>0.47185916142894613</v>
      </c>
      <c r="I1485" s="54">
        <v>66</v>
      </c>
      <c r="J1485" s="54">
        <f t="shared" ca="1" si="374"/>
        <v>0.33710368533916901</v>
      </c>
      <c r="L1485" s="57"/>
      <c r="M1485" s="57"/>
      <c r="N1485" s="57"/>
      <c r="O1485" s="57"/>
      <c r="P1485" s="57"/>
      <c r="Q1485" s="57"/>
      <c r="R1485" s="57"/>
      <c r="S1485" s="57"/>
      <c r="T1485" s="57"/>
      <c r="U1485" s="57"/>
    </row>
    <row r="1486" spans="1:21" x14ac:dyDescent="0.15">
      <c r="A1486" s="54">
        <v>7</v>
      </c>
      <c r="B1486" s="54">
        <f t="shared" ca="1" si="371"/>
        <v>0.29073999424675834</v>
      </c>
      <c r="C1486" s="54">
        <v>22</v>
      </c>
      <c r="D1486" s="54">
        <f t="shared" ca="1" si="372"/>
        <v>0.89396848849112376</v>
      </c>
      <c r="E1486" s="54">
        <v>37</v>
      </c>
      <c r="F1486" s="54">
        <f t="shared" ca="1" si="373"/>
        <v>0.31970663618671757</v>
      </c>
      <c r="G1486" s="54">
        <v>52</v>
      </c>
      <c r="H1486" s="54">
        <f t="shared" ca="1" si="374"/>
        <v>0.559729607918934</v>
      </c>
      <c r="I1486" s="54">
        <v>67</v>
      </c>
      <c r="J1486" s="54">
        <f t="shared" ca="1" si="374"/>
        <v>0.97472883497659535</v>
      </c>
      <c r="L1486" s="57"/>
      <c r="M1486" s="57"/>
      <c r="N1486" s="57"/>
      <c r="O1486" s="57"/>
      <c r="P1486" s="57"/>
      <c r="Q1486" s="57"/>
      <c r="R1486" s="57"/>
      <c r="S1486" s="57"/>
      <c r="T1486" s="57"/>
      <c r="U1486" s="57"/>
    </row>
    <row r="1487" spans="1:21" x14ac:dyDescent="0.15">
      <c r="A1487" s="54">
        <v>8</v>
      </c>
      <c r="B1487" s="54">
        <f t="shared" ca="1" si="371"/>
        <v>0.11767748249779819</v>
      </c>
      <c r="C1487" s="54">
        <v>23</v>
      </c>
      <c r="D1487" s="54">
        <f t="shared" ca="1" si="372"/>
        <v>0.32982845199961419</v>
      </c>
      <c r="E1487" s="54">
        <v>38</v>
      </c>
      <c r="F1487" s="54">
        <f t="shared" ca="1" si="373"/>
        <v>0.74372958092065944</v>
      </c>
      <c r="G1487" s="54">
        <v>53</v>
      </c>
      <c r="H1487" s="54">
        <f t="shared" ca="1" si="374"/>
        <v>1.0163175848910688E-3</v>
      </c>
      <c r="I1487" s="54">
        <v>68</v>
      </c>
      <c r="J1487" s="54">
        <f t="shared" ca="1" si="374"/>
        <v>0.28527088458686045</v>
      </c>
      <c r="L1487" s="57"/>
      <c r="M1487" s="57"/>
      <c r="N1487" s="57"/>
      <c r="O1487" s="57"/>
      <c r="P1487" s="57"/>
      <c r="Q1487" s="57"/>
      <c r="R1487" s="57"/>
      <c r="S1487" s="57"/>
      <c r="T1487" s="57"/>
      <c r="U1487" s="57"/>
    </row>
    <row r="1488" spans="1:21" x14ac:dyDescent="0.15">
      <c r="A1488" s="54">
        <v>9</v>
      </c>
      <c r="B1488" s="54">
        <f t="shared" ca="1" si="371"/>
        <v>0.62871304691847374</v>
      </c>
      <c r="C1488" s="54">
        <v>24</v>
      </c>
      <c r="D1488" s="54">
        <f t="shared" ca="1" si="372"/>
        <v>0.97079142203732516</v>
      </c>
      <c r="E1488" s="54">
        <v>39</v>
      </c>
      <c r="F1488" s="54">
        <f t="shared" ca="1" si="373"/>
        <v>0.69011152428653522</v>
      </c>
      <c r="G1488" s="54">
        <v>54</v>
      </c>
      <c r="H1488" s="54">
        <f t="shared" ca="1" si="374"/>
        <v>0.65140507807564285</v>
      </c>
      <c r="I1488" s="54">
        <v>69</v>
      </c>
      <c r="J1488" s="54">
        <f t="shared" ca="1" si="374"/>
        <v>0.65810103198371872</v>
      </c>
      <c r="L1488" s="57"/>
      <c r="M1488" s="57"/>
      <c r="N1488" s="57"/>
      <c r="O1488" s="57"/>
      <c r="P1488" s="57"/>
      <c r="Q1488" s="57"/>
      <c r="R1488" s="57"/>
      <c r="S1488" s="57"/>
      <c r="T1488" s="57"/>
      <c r="U1488" s="57"/>
    </row>
    <row r="1489" spans="1:21" x14ac:dyDescent="0.15">
      <c r="A1489" s="54">
        <v>10</v>
      </c>
      <c r="B1489" s="54">
        <f t="shared" ca="1" si="371"/>
        <v>0.41327903888893902</v>
      </c>
      <c r="C1489" s="54">
        <v>25</v>
      </c>
      <c r="D1489" s="54">
        <f ca="1">RAND()</f>
        <v>0.82044632526865791</v>
      </c>
      <c r="E1489" s="54">
        <v>40</v>
      </c>
      <c r="F1489" s="54">
        <f t="shared" ca="1" si="373"/>
        <v>0.83781620786837396</v>
      </c>
      <c r="G1489" s="54">
        <v>55</v>
      </c>
      <c r="H1489" s="54">
        <f t="shared" ca="1" si="374"/>
        <v>0.36035753183586205</v>
      </c>
      <c r="I1489" s="54">
        <v>70</v>
      </c>
      <c r="J1489" s="54">
        <f t="shared" ca="1" si="374"/>
        <v>0.14846014971916699</v>
      </c>
      <c r="L1489" s="57"/>
      <c r="M1489" s="57"/>
      <c r="N1489" s="57"/>
      <c r="O1489" s="57"/>
      <c r="P1489" s="57"/>
      <c r="Q1489" s="57"/>
      <c r="R1489" s="57"/>
      <c r="S1489" s="57"/>
      <c r="T1489" s="57"/>
      <c r="U1489" s="57"/>
    </row>
    <row r="1490" spans="1:21" x14ac:dyDescent="0.15">
      <c r="A1490" s="54">
        <v>11</v>
      </c>
      <c r="B1490" s="54">
        <f t="shared" ca="1" si="371"/>
        <v>5.8939731443703347E-2</v>
      </c>
      <c r="C1490" s="54">
        <v>26</v>
      </c>
      <c r="D1490" s="54">
        <f ca="1">RAND()</f>
        <v>0.58112084424964139</v>
      </c>
      <c r="E1490" s="54">
        <v>41</v>
      </c>
      <c r="F1490" s="54">
        <f t="shared" ca="1" si="373"/>
        <v>0.63764680624840109</v>
      </c>
      <c r="G1490" s="54">
        <v>56</v>
      </c>
      <c r="H1490" s="54">
        <f t="shared" ca="1" si="374"/>
        <v>0.84915113034563172</v>
      </c>
      <c r="I1490" s="54">
        <v>71</v>
      </c>
      <c r="J1490" s="54">
        <f t="shared" ca="1" si="374"/>
        <v>6.7804463158683936E-2</v>
      </c>
      <c r="L1490" s="57"/>
      <c r="M1490" s="57"/>
      <c r="N1490" s="57"/>
      <c r="O1490" s="57"/>
      <c r="P1490" s="57"/>
      <c r="Q1490" s="57"/>
      <c r="R1490" s="57"/>
      <c r="S1490" s="57"/>
      <c r="T1490" s="57"/>
      <c r="U1490" s="57"/>
    </row>
    <row r="1491" spans="1:21" x14ac:dyDescent="0.15">
      <c r="A1491" s="54">
        <v>12</v>
      </c>
      <c r="B1491" s="54">
        <f t="shared" ca="1" si="371"/>
        <v>0.86630501453482867</v>
      </c>
      <c r="C1491" s="54">
        <v>27</v>
      </c>
      <c r="D1491" s="54">
        <f ca="1">RAND()</f>
        <v>0.23879497549732731</v>
      </c>
      <c r="E1491" s="54">
        <v>42</v>
      </c>
      <c r="F1491" s="54">
        <f t="shared" ca="1" si="373"/>
        <v>0.30970165615954737</v>
      </c>
      <c r="G1491" s="54">
        <v>57</v>
      </c>
      <c r="H1491" s="54">
        <f t="shared" ca="1" si="374"/>
        <v>3.7629330942984374E-2</v>
      </c>
      <c r="I1491" s="54">
        <v>72</v>
      </c>
      <c r="J1491" s="54">
        <f t="shared" ca="1" si="374"/>
        <v>0.16888811803966541</v>
      </c>
      <c r="L1491" s="57"/>
      <c r="M1491" s="57"/>
      <c r="N1491" s="57"/>
      <c r="O1491" s="57"/>
      <c r="P1491" s="57"/>
      <c r="Q1491" s="57"/>
      <c r="R1491" s="57"/>
      <c r="S1491" s="57"/>
      <c r="T1491" s="57"/>
      <c r="U1491" s="57"/>
    </row>
    <row r="1492" spans="1:21" x14ac:dyDescent="0.15">
      <c r="A1492" s="54">
        <v>13</v>
      </c>
      <c r="B1492" s="54">
        <f t="shared" ca="1" si="371"/>
        <v>0.29316584759848385</v>
      </c>
      <c r="C1492" s="54">
        <v>28</v>
      </c>
      <c r="D1492" s="54">
        <f t="shared" ref="D1492:D1494" ca="1" si="375">RAND()</f>
        <v>0.11848317505828498</v>
      </c>
      <c r="E1492" s="54">
        <v>43</v>
      </c>
      <c r="F1492" s="54">
        <f t="shared" ca="1" si="373"/>
        <v>0.15441545657078393</v>
      </c>
      <c r="G1492" s="54">
        <v>58</v>
      </c>
      <c r="H1492" s="54">
        <f t="shared" ca="1" si="374"/>
        <v>0.61809003009413443</v>
      </c>
      <c r="I1492" s="54">
        <v>73</v>
      </c>
      <c r="J1492" s="54">
        <f t="shared" ca="1" si="374"/>
        <v>0.63609974567330885</v>
      </c>
      <c r="L1492" s="57"/>
      <c r="M1492" s="57"/>
      <c r="N1492" s="57"/>
      <c r="O1492" s="57"/>
      <c r="P1492" s="57"/>
      <c r="Q1492" s="57"/>
      <c r="R1492" s="57"/>
      <c r="S1492" s="57"/>
      <c r="T1492" s="57"/>
      <c r="U1492" s="57"/>
    </row>
    <row r="1493" spans="1:21" x14ac:dyDescent="0.15">
      <c r="A1493" s="54">
        <v>14</v>
      </c>
      <c r="B1493" s="54">
        <f t="shared" ca="1" si="371"/>
        <v>0.51037755513341287</v>
      </c>
      <c r="C1493" s="54">
        <v>29</v>
      </c>
      <c r="D1493" s="54">
        <f t="shared" ca="1" si="375"/>
        <v>0.45399073998154371</v>
      </c>
      <c r="E1493" s="54">
        <v>44</v>
      </c>
      <c r="F1493" s="54">
        <f t="shared" ca="1" si="373"/>
        <v>0.79614043952538771</v>
      </c>
      <c r="G1493" s="54">
        <v>59</v>
      </c>
      <c r="H1493" s="54">
        <f t="shared" ca="1" si="374"/>
        <v>0.42030363622880462</v>
      </c>
      <c r="I1493" s="54">
        <v>74</v>
      </c>
      <c r="J1493" s="54">
        <f t="shared" ca="1" si="374"/>
        <v>0.61281506038060551</v>
      </c>
      <c r="L1493" s="57"/>
      <c r="M1493" s="57"/>
      <c r="N1493" s="57"/>
      <c r="O1493" s="57"/>
      <c r="P1493" s="57"/>
      <c r="Q1493" s="57"/>
      <c r="R1493" s="57"/>
      <c r="S1493" s="57"/>
      <c r="T1493" s="57"/>
      <c r="U1493" s="57"/>
    </row>
    <row r="1494" spans="1:21" x14ac:dyDescent="0.15">
      <c r="A1494" s="54">
        <v>15</v>
      </c>
      <c r="B1494" s="54">
        <f t="shared" ca="1" si="371"/>
        <v>0.98026798865186038</v>
      </c>
      <c r="C1494" s="54">
        <v>30</v>
      </c>
      <c r="D1494" s="54">
        <f t="shared" ca="1" si="375"/>
        <v>0.18032817248544253</v>
      </c>
      <c r="E1494" s="54">
        <v>45</v>
      </c>
      <c r="F1494" s="54">
        <f t="shared" ca="1" si="373"/>
        <v>0.53769901178386115</v>
      </c>
      <c r="G1494" s="54">
        <v>60</v>
      </c>
      <c r="H1494" s="54">
        <f t="shared" ca="1" si="374"/>
        <v>0.65130203622120353</v>
      </c>
      <c r="I1494" s="54">
        <v>75</v>
      </c>
      <c r="J1494" s="54">
        <f t="shared" ca="1" si="374"/>
        <v>0.83699650759502098</v>
      </c>
      <c r="L1494" s="57"/>
      <c r="M1494" s="57"/>
      <c r="N1494" s="57"/>
      <c r="O1494" s="57"/>
      <c r="P1494" s="57"/>
      <c r="Q1494" s="57"/>
      <c r="R1494" s="57"/>
      <c r="S1494" s="57"/>
      <c r="T1494" s="57"/>
      <c r="U1494" s="57"/>
    </row>
    <row r="1495" spans="1:21" x14ac:dyDescent="0.15">
      <c r="K1495" s="54">
        <v>75</v>
      </c>
      <c r="L1495" s="57"/>
      <c r="M1495" s="57"/>
      <c r="N1495" s="57"/>
      <c r="O1495" s="57"/>
      <c r="P1495" s="57"/>
      <c r="Q1495" s="57"/>
      <c r="R1495" s="57"/>
      <c r="S1495" s="57"/>
      <c r="T1495" s="57"/>
      <c r="U1495" s="57"/>
    </row>
    <row r="1500" spans="1:21" x14ac:dyDescent="0.15">
      <c r="A1500" s="54">
        <v>1</v>
      </c>
      <c r="B1500" s="54">
        <f t="shared" ref="B1500:B1514" ca="1" si="376">RAND()</f>
        <v>3.8821750814938216E-2</v>
      </c>
      <c r="C1500" s="54">
        <v>16</v>
      </c>
      <c r="D1500" s="54">
        <f t="shared" ref="D1500:D1508" ca="1" si="377">RAND()</f>
        <v>0.5246949807033805</v>
      </c>
      <c r="E1500" s="54">
        <v>31</v>
      </c>
      <c r="F1500" s="54">
        <f t="shared" ref="F1500:F1514" ca="1" si="378">RAND()</f>
        <v>0.84189780884243381</v>
      </c>
      <c r="G1500" s="54">
        <v>46</v>
      </c>
      <c r="H1500" s="54">
        <f t="shared" ref="H1500:J1514" ca="1" si="379">RAND()</f>
        <v>0.50743952054184582</v>
      </c>
      <c r="I1500" s="54">
        <v>61</v>
      </c>
      <c r="J1500" s="54">
        <f t="shared" ca="1" si="379"/>
        <v>0.17794738873673122</v>
      </c>
      <c r="L1500" s="57"/>
      <c r="M1500" s="57"/>
      <c r="N1500" s="57"/>
      <c r="O1500" s="57"/>
      <c r="P1500" s="57"/>
      <c r="Q1500" s="57"/>
      <c r="R1500" s="57"/>
      <c r="S1500" s="57"/>
      <c r="T1500" s="57"/>
      <c r="U1500" s="57"/>
    </row>
    <row r="1501" spans="1:21" x14ac:dyDescent="0.15">
      <c r="A1501" s="54">
        <v>2</v>
      </c>
      <c r="B1501" s="54">
        <f t="shared" ca="1" si="376"/>
        <v>0.14907344076490714</v>
      </c>
      <c r="C1501" s="54">
        <v>17</v>
      </c>
      <c r="D1501" s="54">
        <f t="shared" ca="1" si="377"/>
        <v>0.62813782820946662</v>
      </c>
      <c r="E1501" s="54">
        <v>32</v>
      </c>
      <c r="F1501" s="54">
        <f t="shared" ca="1" si="378"/>
        <v>0.10466241970580603</v>
      </c>
      <c r="G1501" s="54">
        <v>47</v>
      </c>
      <c r="H1501" s="54">
        <f t="shared" ca="1" si="379"/>
        <v>0.18030452553981113</v>
      </c>
      <c r="I1501" s="54">
        <v>62</v>
      </c>
      <c r="J1501" s="54">
        <f t="shared" ca="1" si="379"/>
        <v>0.72687323453822439</v>
      </c>
      <c r="L1501" s="57"/>
      <c r="M1501" s="57"/>
      <c r="N1501" s="57"/>
      <c r="O1501" s="57"/>
      <c r="P1501" s="57"/>
      <c r="Q1501" s="57"/>
      <c r="R1501" s="57"/>
      <c r="S1501" s="57"/>
      <c r="T1501" s="57"/>
      <c r="U1501" s="57"/>
    </row>
    <row r="1502" spans="1:21" x14ac:dyDescent="0.15">
      <c r="A1502" s="54">
        <v>3</v>
      </c>
      <c r="B1502" s="54">
        <f t="shared" ca="1" si="376"/>
        <v>0.17901522568101469</v>
      </c>
      <c r="C1502" s="54">
        <v>18</v>
      </c>
      <c r="D1502" s="54">
        <f t="shared" ca="1" si="377"/>
        <v>0.53413355259558837</v>
      </c>
      <c r="E1502" s="54">
        <v>33</v>
      </c>
      <c r="F1502" s="54">
        <f t="shared" ca="1" si="378"/>
        <v>0.80834519812409977</v>
      </c>
      <c r="G1502" s="54">
        <v>48</v>
      </c>
      <c r="H1502" s="54">
        <f t="shared" ca="1" si="379"/>
        <v>0.44443520911092138</v>
      </c>
      <c r="I1502" s="54">
        <v>63</v>
      </c>
      <c r="J1502" s="54">
        <f t="shared" ca="1" si="379"/>
        <v>0.98566613571565231</v>
      </c>
      <c r="L1502" s="57"/>
      <c r="M1502" s="57"/>
      <c r="N1502" s="57"/>
      <c r="O1502" s="57"/>
      <c r="P1502" s="57"/>
      <c r="Q1502" s="57"/>
      <c r="R1502" s="57"/>
      <c r="S1502" s="57"/>
      <c r="T1502" s="57"/>
      <c r="U1502" s="57"/>
    </row>
    <row r="1503" spans="1:21" x14ac:dyDescent="0.15">
      <c r="A1503" s="54">
        <v>4</v>
      </c>
      <c r="B1503" s="54">
        <f t="shared" ca="1" si="376"/>
        <v>0.76720817281330278</v>
      </c>
      <c r="C1503" s="54">
        <v>19</v>
      </c>
      <c r="D1503" s="54">
        <f t="shared" ca="1" si="377"/>
        <v>0.25708518009816461</v>
      </c>
      <c r="E1503" s="54">
        <v>34</v>
      </c>
      <c r="F1503" s="54">
        <f t="shared" ca="1" si="378"/>
        <v>0.65519350706340473</v>
      </c>
      <c r="G1503" s="54">
        <v>49</v>
      </c>
      <c r="H1503" s="54">
        <f t="shared" ca="1" si="379"/>
        <v>0.30059808358179307</v>
      </c>
      <c r="I1503" s="54">
        <v>64</v>
      </c>
      <c r="J1503" s="54">
        <f t="shared" ca="1" si="379"/>
        <v>0.34038942648837522</v>
      </c>
      <c r="L1503" s="57"/>
      <c r="M1503" s="57"/>
      <c r="N1503" s="57"/>
      <c r="O1503" s="57"/>
      <c r="P1503" s="57"/>
      <c r="Q1503" s="57"/>
      <c r="R1503" s="57"/>
      <c r="S1503" s="57"/>
      <c r="T1503" s="57"/>
      <c r="U1503" s="57"/>
    </row>
    <row r="1504" spans="1:21" x14ac:dyDescent="0.15">
      <c r="A1504" s="54">
        <v>5</v>
      </c>
      <c r="B1504" s="54">
        <f t="shared" ca="1" si="376"/>
        <v>0.38395918008254926</v>
      </c>
      <c r="C1504" s="54">
        <v>20</v>
      </c>
      <c r="D1504" s="54">
        <f t="shared" ca="1" si="377"/>
        <v>0.54462160131910742</v>
      </c>
      <c r="E1504" s="54">
        <v>35</v>
      </c>
      <c r="F1504" s="54">
        <f t="shared" ca="1" si="378"/>
        <v>0.99264196228220414</v>
      </c>
      <c r="G1504" s="54">
        <v>50</v>
      </c>
      <c r="H1504" s="54">
        <f t="shared" ca="1" si="379"/>
        <v>0.50442211477538401</v>
      </c>
      <c r="I1504" s="54">
        <v>65</v>
      </c>
      <c r="J1504" s="54">
        <f t="shared" ca="1" si="379"/>
        <v>0.46670736353407904</v>
      </c>
      <c r="L1504" s="57"/>
      <c r="M1504" s="57"/>
      <c r="N1504" s="57"/>
      <c r="O1504" s="57"/>
      <c r="P1504" s="57"/>
      <c r="Q1504" s="57"/>
      <c r="R1504" s="57"/>
      <c r="S1504" s="57"/>
      <c r="T1504" s="57"/>
      <c r="U1504" s="57"/>
    </row>
    <row r="1505" spans="1:21" x14ac:dyDescent="0.15">
      <c r="A1505" s="54">
        <v>6</v>
      </c>
      <c r="B1505" s="54">
        <f t="shared" ca="1" si="376"/>
        <v>0.7639004282910814</v>
      </c>
      <c r="C1505" s="54">
        <v>21</v>
      </c>
      <c r="D1505" s="54">
        <f t="shared" ca="1" si="377"/>
        <v>9.9753627673229706E-2</v>
      </c>
      <c r="E1505" s="54">
        <v>36</v>
      </c>
      <c r="F1505" s="54">
        <f t="shared" ca="1" si="378"/>
        <v>0.27028532058011512</v>
      </c>
      <c r="G1505" s="54">
        <v>51</v>
      </c>
      <c r="H1505" s="54">
        <f t="shared" ca="1" si="379"/>
        <v>0.97858172397105581</v>
      </c>
      <c r="I1505" s="54">
        <v>66</v>
      </c>
      <c r="J1505" s="54">
        <f t="shared" ca="1" si="379"/>
        <v>0.19309401442708596</v>
      </c>
      <c r="L1505" s="57"/>
      <c r="M1505" s="57"/>
      <c r="N1505" s="57"/>
      <c r="O1505" s="57"/>
      <c r="P1505" s="57"/>
      <c r="Q1505" s="57"/>
      <c r="R1505" s="57"/>
      <c r="S1505" s="57"/>
      <c r="T1505" s="57"/>
      <c r="U1505" s="57"/>
    </row>
    <row r="1506" spans="1:21" x14ac:dyDescent="0.15">
      <c r="A1506" s="54">
        <v>7</v>
      </c>
      <c r="B1506" s="54">
        <f t="shared" ca="1" si="376"/>
        <v>8.7851659156987782E-3</v>
      </c>
      <c r="C1506" s="54">
        <v>22</v>
      </c>
      <c r="D1506" s="54">
        <f t="shared" ca="1" si="377"/>
        <v>0.87877697943611555</v>
      </c>
      <c r="E1506" s="54">
        <v>37</v>
      </c>
      <c r="F1506" s="54">
        <f t="shared" ca="1" si="378"/>
        <v>0.54629601652953097</v>
      </c>
      <c r="G1506" s="54">
        <v>52</v>
      </c>
      <c r="H1506" s="54">
        <f t="shared" ca="1" si="379"/>
        <v>0.87914063239708817</v>
      </c>
      <c r="I1506" s="54">
        <v>67</v>
      </c>
      <c r="J1506" s="54">
        <f t="shared" ca="1" si="379"/>
        <v>0.61611889646682627</v>
      </c>
      <c r="L1506" s="57"/>
      <c r="M1506" s="57"/>
      <c r="N1506" s="57"/>
      <c r="O1506" s="57"/>
      <c r="P1506" s="57"/>
      <c r="Q1506" s="57"/>
      <c r="R1506" s="57"/>
      <c r="S1506" s="57"/>
      <c r="T1506" s="57"/>
      <c r="U1506" s="57"/>
    </row>
    <row r="1507" spans="1:21" x14ac:dyDescent="0.15">
      <c r="A1507" s="54">
        <v>8</v>
      </c>
      <c r="B1507" s="54">
        <f t="shared" ca="1" si="376"/>
        <v>0.40236046403608683</v>
      </c>
      <c r="C1507" s="54">
        <v>23</v>
      </c>
      <c r="D1507" s="54">
        <f t="shared" ca="1" si="377"/>
        <v>0.82679142364242064</v>
      </c>
      <c r="E1507" s="54">
        <v>38</v>
      </c>
      <c r="F1507" s="54">
        <f t="shared" ca="1" si="378"/>
        <v>0.80971103985573567</v>
      </c>
      <c r="G1507" s="54">
        <v>53</v>
      </c>
      <c r="H1507" s="54">
        <f t="shared" ca="1" si="379"/>
        <v>3.5135928877166989E-2</v>
      </c>
      <c r="I1507" s="54">
        <v>68</v>
      </c>
      <c r="J1507" s="54">
        <f t="shared" ca="1" si="379"/>
        <v>0.25047869471425122</v>
      </c>
      <c r="L1507" s="57"/>
      <c r="M1507" s="57"/>
      <c r="N1507" s="57"/>
      <c r="O1507" s="57"/>
      <c r="P1507" s="57"/>
      <c r="Q1507" s="57"/>
      <c r="R1507" s="57"/>
      <c r="S1507" s="57"/>
      <c r="T1507" s="57"/>
      <c r="U1507" s="57"/>
    </row>
    <row r="1508" spans="1:21" x14ac:dyDescent="0.15">
      <c r="A1508" s="54">
        <v>9</v>
      </c>
      <c r="B1508" s="54">
        <f t="shared" ca="1" si="376"/>
        <v>0.95436124376288545</v>
      </c>
      <c r="C1508" s="54">
        <v>24</v>
      </c>
      <c r="D1508" s="54">
        <f t="shared" ca="1" si="377"/>
        <v>0.6390416263239348</v>
      </c>
      <c r="E1508" s="54">
        <v>39</v>
      </c>
      <c r="F1508" s="54">
        <f t="shared" ca="1" si="378"/>
        <v>0.11419511024789586</v>
      </c>
      <c r="G1508" s="54">
        <v>54</v>
      </c>
      <c r="H1508" s="54">
        <f t="shared" ca="1" si="379"/>
        <v>0.7625555551208143</v>
      </c>
      <c r="I1508" s="54">
        <v>69</v>
      </c>
      <c r="J1508" s="54">
        <f t="shared" ca="1" si="379"/>
        <v>0.92899064505356954</v>
      </c>
      <c r="L1508" s="57"/>
      <c r="M1508" s="57"/>
      <c r="N1508" s="57"/>
      <c r="O1508" s="57"/>
      <c r="P1508" s="57"/>
      <c r="Q1508" s="57"/>
      <c r="R1508" s="57"/>
      <c r="S1508" s="57"/>
      <c r="T1508" s="57"/>
      <c r="U1508" s="57"/>
    </row>
    <row r="1509" spans="1:21" x14ac:dyDescent="0.15">
      <c r="A1509" s="54">
        <v>10</v>
      </c>
      <c r="B1509" s="54">
        <f t="shared" ca="1" si="376"/>
        <v>0.5395106528787702</v>
      </c>
      <c r="C1509" s="54">
        <v>25</v>
      </c>
      <c r="D1509" s="54">
        <f ca="1">RAND()</f>
        <v>0.29830651724714319</v>
      </c>
      <c r="E1509" s="54">
        <v>40</v>
      </c>
      <c r="F1509" s="54">
        <f t="shared" ca="1" si="378"/>
        <v>0.37772892279139347</v>
      </c>
      <c r="G1509" s="54">
        <v>55</v>
      </c>
      <c r="H1509" s="54">
        <f t="shared" ca="1" si="379"/>
        <v>0.34931856238129622</v>
      </c>
      <c r="I1509" s="54">
        <v>70</v>
      </c>
      <c r="J1509" s="54">
        <f t="shared" ca="1" si="379"/>
        <v>0.75408444622728554</v>
      </c>
      <c r="L1509" s="57"/>
      <c r="M1509" s="57"/>
      <c r="N1509" s="57"/>
      <c r="O1509" s="57"/>
      <c r="P1509" s="57"/>
      <c r="Q1509" s="57"/>
      <c r="R1509" s="57"/>
      <c r="S1509" s="57"/>
      <c r="T1509" s="57"/>
      <c r="U1509" s="57"/>
    </row>
    <row r="1510" spans="1:21" x14ac:dyDescent="0.15">
      <c r="A1510" s="54">
        <v>11</v>
      </c>
      <c r="B1510" s="54">
        <f t="shared" ca="1" si="376"/>
        <v>0.60611704037365288</v>
      </c>
      <c r="C1510" s="54">
        <v>26</v>
      </c>
      <c r="D1510" s="54">
        <f ca="1">RAND()</f>
        <v>0.89642064502101659</v>
      </c>
      <c r="E1510" s="54">
        <v>41</v>
      </c>
      <c r="F1510" s="54">
        <f t="shared" ca="1" si="378"/>
        <v>0.21964245127632831</v>
      </c>
      <c r="G1510" s="54">
        <v>56</v>
      </c>
      <c r="H1510" s="54">
        <f t="shared" ca="1" si="379"/>
        <v>0.75877844163475483</v>
      </c>
      <c r="I1510" s="54">
        <v>71</v>
      </c>
      <c r="J1510" s="54">
        <f t="shared" ca="1" si="379"/>
        <v>0.56381382739729913</v>
      </c>
      <c r="L1510" s="57"/>
      <c r="M1510" s="57"/>
      <c r="N1510" s="57"/>
      <c r="O1510" s="57"/>
      <c r="P1510" s="57"/>
      <c r="Q1510" s="57"/>
      <c r="R1510" s="57"/>
      <c r="S1510" s="57"/>
      <c r="T1510" s="57"/>
      <c r="U1510" s="57"/>
    </row>
    <row r="1511" spans="1:21" x14ac:dyDescent="0.15">
      <c r="A1511" s="54">
        <v>12</v>
      </c>
      <c r="B1511" s="54">
        <f t="shared" ca="1" si="376"/>
        <v>0.98047475175845777</v>
      </c>
      <c r="C1511" s="54">
        <v>27</v>
      </c>
      <c r="D1511" s="54">
        <f ca="1">RAND()</f>
        <v>0.5636059661138545</v>
      </c>
      <c r="E1511" s="54">
        <v>42</v>
      </c>
      <c r="F1511" s="54">
        <f t="shared" ca="1" si="378"/>
        <v>0.54989476511843371</v>
      </c>
      <c r="G1511" s="54">
        <v>57</v>
      </c>
      <c r="H1511" s="54">
        <f t="shared" ca="1" si="379"/>
        <v>0.37862748335922014</v>
      </c>
      <c r="I1511" s="54">
        <v>72</v>
      </c>
      <c r="J1511" s="54">
        <f t="shared" ca="1" si="379"/>
        <v>3.5385191424701978E-2</v>
      </c>
      <c r="L1511" s="57"/>
      <c r="M1511" s="57"/>
      <c r="N1511" s="57"/>
      <c r="O1511" s="57"/>
      <c r="P1511" s="57"/>
      <c r="Q1511" s="57"/>
      <c r="R1511" s="57"/>
      <c r="S1511" s="57"/>
      <c r="T1511" s="57"/>
      <c r="U1511" s="57"/>
    </row>
    <row r="1512" spans="1:21" x14ac:dyDescent="0.15">
      <c r="A1512" s="54">
        <v>13</v>
      </c>
      <c r="B1512" s="54">
        <f t="shared" ca="1" si="376"/>
        <v>0.41016965871569078</v>
      </c>
      <c r="C1512" s="54">
        <v>28</v>
      </c>
      <c r="D1512" s="54">
        <f t="shared" ref="D1512:D1514" ca="1" si="380">RAND()</f>
        <v>0.71468813360182848</v>
      </c>
      <c r="E1512" s="54">
        <v>43</v>
      </c>
      <c r="F1512" s="54">
        <f t="shared" ca="1" si="378"/>
        <v>0.70928042034273353</v>
      </c>
      <c r="G1512" s="54">
        <v>58</v>
      </c>
      <c r="H1512" s="54">
        <f t="shared" ca="1" si="379"/>
        <v>0.46885290863560969</v>
      </c>
      <c r="I1512" s="54">
        <v>73</v>
      </c>
      <c r="J1512" s="54">
        <f t="shared" ca="1" si="379"/>
        <v>0.65132399334827373</v>
      </c>
      <c r="L1512" s="57"/>
      <c r="M1512" s="57"/>
      <c r="N1512" s="57"/>
      <c r="O1512" s="57"/>
      <c r="P1512" s="57"/>
      <c r="Q1512" s="57"/>
      <c r="R1512" s="57"/>
      <c r="S1512" s="57"/>
      <c r="T1512" s="57"/>
      <c r="U1512" s="57"/>
    </row>
    <row r="1513" spans="1:21" x14ac:dyDescent="0.15">
      <c r="A1513" s="54">
        <v>14</v>
      </c>
      <c r="B1513" s="54">
        <f t="shared" ca="1" si="376"/>
        <v>0.48877246579726974</v>
      </c>
      <c r="C1513" s="54">
        <v>29</v>
      </c>
      <c r="D1513" s="54">
        <f t="shared" ca="1" si="380"/>
        <v>0.74726601581123187</v>
      </c>
      <c r="E1513" s="54">
        <v>44</v>
      </c>
      <c r="F1513" s="54">
        <f t="shared" ca="1" si="378"/>
        <v>0.21234270326547888</v>
      </c>
      <c r="G1513" s="54">
        <v>59</v>
      </c>
      <c r="H1513" s="54">
        <f t="shared" ca="1" si="379"/>
        <v>0.6746685705849842</v>
      </c>
      <c r="I1513" s="54">
        <v>74</v>
      </c>
      <c r="J1513" s="54">
        <f t="shared" ca="1" si="379"/>
        <v>0.32118959013423543</v>
      </c>
      <c r="L1513" s="57"/>
      <c r="M1513" s="57"/>
      <c r="N1513" s="57"/>
      <c r="O1513" s="57"/>
      <c r="P1513" s="57"/>
      <c r="Q1513" s="57"/>
      <c r="R1513" s="57"/>
      <c r="S1513" s="57"/>
      <c r="T1513" s="57"/>
      <c r="U1513" s="57"/>
    </row>
    <row r="1514" spans="1:21" x14ac:dyDescent="0.15">
      <c r="A1514" s="54">
        <v>15</v>
      </c>
      <c r="B1514" s="54">
        <f t="shared" ca="1" si="376"/>
        <v>1.2280786840746183E-2</v>
      </c>
      <c r="C1514" s="54">
        <v>30</v>
      </c>
      <c r="D1514" s="54">
        <f t="shared" ca="1" si="380"/>
        <v>0.37644024573603718</v>
      </c>
      <c r="E1514" s="54">
        <v>45</v>
      </c>
      <c r="F1514" s="54">
        <f t="shared" ca="1" si="378"/>
        <v>0.19496248979404052</v>
      </c>
      <c r="G1514" s="54">
        <v>60</v>
      </c>
      <c r="H1514" s="54">
        <f t="shared" ca="1" si="379"/>
        <v>0.38732014705328577</v>
      </c>
      <c r="I1514" s="54">
        <v>75</v>
      </c>
      <c r="J1514" s="54">
        <f t="shared" ca="1" si="379"/>
        <v>0.48306554529259116</v>
      </c>
      <c r="L1514" s="57"/>
      <c r="M1514" s="57"/>
      <c r="N1514" s="57"/>
      <c r="O1514" s="57"/>
      <c r="P1514" s="57"/>
      <c r="Q1514" s="57"/>
      <c r="R1514" s="57"/>
      <c r="S1514" s="57"/>
      <c r="T1514" s="57"/>
      <c r="U1514" s="57"/>
    </row>
    <row r="1515" spans="1:21" x14ac:dyDescent="0.15">
      <c r="K1515" s="54">
        <v>76</v>
      </c>
      <c r="L1515" s="57"/>
      <c r="M1515" s="57"/>
      <c r="N1515" s="57"/>
      <c r="O1515" s="57"/>
      <c r="P1515" s="57"/>
      <c r="Q1515" s="57"/>
      <c r="R1515" s="57"/>
      <c r="S1515" s="57"/>
      <c r="T1515" s="57"/>
      <c r="U1515" s="57"/>
    </row>
    <row r="1520" spans="1:21" x14ac:dyDescent="0.15">
      <c r="A1520" s="54">
        <v>1</v>
      </c>
      <c r="B1520" s="54">
        <f t="shared" ref="B1520:B1534" ca="1" si="381">RAND()</f>
        <v>0.94786897167832018</v>
      </c>
      <c r="C1520" s="54">
        <v>16</v>
      </c>
      <c r="D1520" s="54">
        <f t="shared" ref="D1520:D1528" ca="1" si="382">RAND()</f>
        <v>0.54010476863907331</v>
      </c>
      <c r="E1520" s="54">
        <v>31</v>
      </c>
      <c r="F1520" s="54">
        <f t="shared" ref="F1520:F1534" ca="1" si="383">RAND()</f>
        <v>0.67353086611036239</v>
      </c>
      <c r="G1520" s="54">
        <v>46</v>
      </c>
      <c r="H1520" s="54">
        <f t="shared" ref="H1520:J1534" ca="1" si="384">RAND()</f>
        <v>0.49369285876996283</v>
      </c>
      <c r="I1520" s="54">
        <v>61</v>
      </c>
      <c r="J1520" s="54">
        <f t="shared" ca="1" si="384"/>
        <v>0.94427951278975142</v>
      </c>
      <c r="L1520" s="57"/>
      <c r="M1520" s="57"/>
      <c r="N1520" s="57"/>
      <c r="O1520" s="57"/>
      <c r="P1520" s="57"/>
      <c r="Q1520" s="57"/>
      <c r="R1520" s="57"/>
      <c r="S1520" s="57"/>
      <c r="T1520" s="57"/>
      <c r="U1520" s="57"/>
    </row>
    <row r="1521" spans="1:21" x14ac:dyDescent="0.15">
      <c r="A1521" s="54">
        <v>2</v>
      </c>
      <c r="B1521" s="54">
        <f t="shared" ca="1" si="381"/>
        <v>0.50364101878843892</v>
      </c>
      <c r="C1521" s="54">
        <v>17</v>
      </c>
      <c r="D1521" s="54">
        <f t="shared" ca="1" si="382"/>
        <v>0.91047316361530228</v>
      </c>
      <c r="E1521" s="54">
        <v>32</v>
      </c>
      <c r="F1521" s="54">
        <f t="shared" ca="1" si="383"/>
        <v>0.33405274678149444</v>
      </c>
      <c r="G1521" s="54">
        <v>47</v>
      </c>
      <c r="H1521" s="54">
        <f t="shared" ca="1" si="384"/>
        <v>0.72466520604624718</v>
      </c>
      <c r="I1521" s="54">
        <v>62</v>
      </c>
      <c r="J1521" s="54">
        <f t="shared" ca="1" si="384"/>
        <v>0.12897674559067507</v>
      </c>
      <c r="L1521" s="57"/>
      <c r="M1521" s="57"/>
      <c r="N1521" s="57"/>
      <c r="O1521" s="57"/>
      <c r="P1521" s="57"/>
      <c r="Q1521" s="57"/>
      <c r="R1521" s="57"/>
      <c r="S1521" s="57"/>
      <c r="T1521" s="57"/>
      <c r="U1521" s="57"/>
    </row>
    <row r="1522" spans="1:21" x14ac:dyDescent="0.15">
      <c r="A1522" s="54">
        <v>3</v>
      </c>
      <c r="B1522" s="54">
        <f t="shared" ca="1" si="381"/>
        <v>0.48710249673386252</v>
      </c>
      <c r="C1522" s="54">
        <v>18</v>
      </c>
      <c r="D1522" s="54">
        <f t="shared" ca="1" si="382"/>
        <v>0.66609387963364486</v>
      </c>
      <c r="E1522" s="54">
        <v>33</v>
      </c>
      <c r="F1522" s="54">
        <f t="shared" ca="1" si="383"/>
        <v>0.95187256724453295</v>
      </c>
      <c r="G1522" s="54">
        <v>48</v>
      </c>
      <c r="H1522" s="54">
        <f t="shared" ca="1" si="384"/>
        <v>0.26049928333872363</v>
      </c>
      <c r="I1522" s="54">
        <v>63</v>
      </c>
      <c r="J1522" s="54">
        <f t="shared" ca="1" si="384"/>
        <v>0.97775274043767402</v>
      </c>
      <c r="L1522" s="57"/>
      <c r="M1522" s="57"/>
      <c r="N1522" s="57"/>
      <c r="O1522" s="57"/>
      <c r="P1522" s="57"/>
      <c r="Q1522" s="57"/>
      <c r="R1522" s="57"/>
      <c r="S1522" s="57"/>
      <c r="T1522" s="57"/>
      <c r="U1522" s="57"/>
    </row>
    <row r="1523" spans="1:21" x14ac:dyDescent="0.15">
      <c r="A1523" s="54">
        <v>4</v>
      </c>
      <c r="B1523" s="54">
        <f t="shared" ca="1" si="381"/>
        <v>0.58615924522563756</v>
      </c>
      <c r="C1523" s="54">
        <v>19</v>
      </c>
      <c r="D1523" s="54">
        <f t="shared" ca="1" si="382"/>
        <v>0.28747359441652243</v>
      </c>
      <c r="E1523" s="54">
        <v>34</v>
      </c>
      <c r="F1523" s="54">
        <f t="shared" ca="1" si="383"/>
        <v>0.37460281344567892</v>
      </c>
      <c r="G1523" s="54">
        <v>49</v>
      </c>
      <c r="H1523" s="54">
        <f t="shared" ca="1" si="384"/>
        <v>0.16209547323582929</v>
      </c>
      <c r="I1523" s="54">
        <v>64</v>
      </c>
      <c r="J1523" s="54">
        <f t="shared" ca="1" si="384"/>
        <v>0.83095853773291528</v>
      </c>
      <c r="L1523" s="57"/>
      <c r="M1523" s="57"/>
      <c r="N1523" s="57"/>
      <c r="O1523" s="57"/>
      <c r="P1523" s="57"/>
      <c r="Q1523" s="57"/>
      <c r="R1523" s="57"/>
      <c r="S1523" s="57"/>
      <c r="T1523" s="57"/>
      <c r="U1523" s="57"/>
    </row>
    <row r="1524" spans="1:21" x14ac:dyDescent="0.15">
      <c r="A1524" s="54">
        <v>5</v>
      </c>
      <c r="B1524" s="54">
        <f t="shared" ca="1" si="381"/>
        <v>0.67081342463586957</v>
      </c>
      <c r="C1524" s="54">
        <v>20</v>
      </c>
      <c r="D1524" s="54">
        <f t="shared" ca="1" si="382"/>
        <v>0.48177423226851834</v>
      </c>
      <c r="E1524" s="54">
        <v>35</v>
      </c>
      <c r="F1524" s="54">
        <f t="shared" ca="1" si="383"/>
        <v>0.57922734291430777</v>
      </c>
      <c r="G1524" s="54">
        <v>50</v>
      </c>
      <c r="H1524" s="54">
        <f t="shared" ca="1" si="384"/>
        <v>0.91902564114039265</v>
      </c>
      <c r="I1524" s="54">
        <v>65</v>
      </c>
      <c r="J1524" s="54">
        <f t="shared" ca="1" si="384"/>
        <v>0.27129482116607562</v>
      </c>
      <c r="L1524" s="57"/>
      <c r="M1524" s="57"/>
      <c r="N1524" s="57"/>
      <c r="O1524" s="57"/>
      <c r="P1524" s="57"/>
      <c r="Q1524" s="57"/>
      <c r="R1524" s="57"/>
      <c r="S1524" s="57"/>
      <c r="T1524" s="57"/>
      <c r="U1524" s="57"/>
    </row>
    <row r="1525" spans="1:21" x14ac:dyDescent="0.15">
      <c r="A1525" s="54">
        <v>6</v>
      </c>
      <c r="B1525" s="54">
        <f t="shared" ca="1" si="381"/>
        <v>4.8688754142877211E-2</v>
      </c>
      <c r="C1525" s="54">
        <v>21</v>
      </c>
      <c r="D1525" s="54">
        <f t="shared" ca="1" si="382"/>
        <v>0.51195129422620256</v>
      </c>
      <c r="E1525" s="54">
        <v>36</v>
      </c>
      <c r="F1525" s="54">
        <f t="shared" ca="1" si="383"/>
        <v>0.4904377807640351</v>
      </c>
      <c r="G1525" s="54">
        <v>51</v>
      </c>
      <c r="H1525" s="54">
        <f t="shared" ca="1" si="384"/>
        <v>0.62432503943659801</v>
      </c>
      <c r="I1525" s="54">
        <v>66</v>
      </c>
      <c r="J1525" s="54">
        <f t="shared" ca="1" si="384"/>
        <v>0.12741826924333488</v>
      </c>
      <c r="L1525" s="57"/>
      <c r="M1525" s="57"/>
      <c r="N1525" s="57"/>
      <c r="O1525" s="57"/>
      <c r="P1525" s="57"/>
      <c r="Q1525" s="57"/>
      <c r="R1525" s="57"/>
      <c r="S1525" s="57"/>
      <c r="T1525" s="57"/>
      <c r="U1525" s="57"/>
    </row>
    <row r="1526" spans="1:21" x14ac:dyDescent="0.15">
      <c r="A1526" s="54">
        <v>7</v>
      </c>
      <c r="B1526" s="54">
        <f t="shared" ca="1" si="381"/>
        <v>0.67547655257577965</v>
      </c>
      <c r="C1526" s="54">
        <v>22</v>
      </c>
      <c r="D1526" s="54">
        <f t="shared" ca="1" si="382"/>
        <v>0.48740119317228603</v>
      </c>
      <c r="E1526" s="54">
        <v>37</v>
      </c>
      <c r="F1526" s="54">
        <f t="shared" ca="1" si="383"/>
        <v>0.74568733839128576</v>
      </c>
      <c r="G1526" s="54">
        <v>52</v>
      </c>
      <c r="H1526" s="54">
        <f t="shared" ca="1" si="384"/>
        <v>0.13675352402606944</v>
      </c>
      <c r="I1526" s="54">
        <v>67</v>
      </c>
      <c r="J1526" s="54">
        <f t="shared" ca="1" si="384"/>
        <v>0.58059966915099548</v>
      </c>
      <c r="L1526" s="57"/>
      <c r="M1526" s="57"/>
      <c r="N1526" s="57"/>
      <c r="O1526" s="57"/>
      <c r="P1526" s="57"/>
      <c r="Q1526" s="57"/>
      <c r="R1526" s="57"/>
      <c r="S1526" s="57"/>
      <c r="T1526" s="57"/>
      <c r="U1526" s="57"/>
    </row>
    <row r="1527" spans="1:21" x14ac:dyDescent="0.15">
      <c r="A1527" s="54">
        <v>8</v>
      </c>
      <c r="B1527" s="54">
        <f t="shared" ca="1" si="381"/>
        <v>1.174924179239345E-2</v>
      </c>
      <c r="C1527" s="54">
        <v>23</v>
      </c>
      <c r="D1527" s="54">
        <f t="shared" ca="1" si="382"/>
        <v>0.34605507981270711</v>
      </c>
      <c r="E1527" s="54">
        <v>38</v>
      </c>
      <c r="F1527" s="54">
        <f t="shared" ca="1" si="383"/>
        <v>0.26447000516344255</v>
      </c>
      <c r="G1527" s="54">
        <v>53</v>
      </c>
      <c r="H1527" s="54">
        <f t="shared" ca="1" si="384"/>
        <v>0.73777622689627409</v>
      </c>
      <c r="I1527" s="54">
        <v>68</v>
      </c>
      <c r="J1527" s="54">
        <f t="shared" ca="1" si="384"/>
        <v>0.84879519868757036</v>
      </c>
      <c r="L1527" s="57"/>
      <c r="M1527" s="57"/>
      <c r="N1527" s="57"/>
      <c r="O1527" s="57"/>
      <c r="P1527" s="57"/>
      <c r="Q1527" s="57"/>
      <c r="R1527" s="57"/>
      <c r="S1527" s="57"/>
      <c r="T1527" s="57"/>
      <c r="U1527" s="57"/>
    </row>
    <row r="1528" spans="1:21" x14ac:dyDescent="0.15">
      <c r="A1528" s="54">
        <v>9</v>
      </c>
      <c r="B1528" s="54">
        <f t="shared" ca="1" si="381"/>
        <v>0.9595387157823303</v>
      </c>
      <c r="C1528" s="54">
        <v>24</v>
      </c>
      <c r="D1528" s="54">
        <f t="shared" ca="1" si="382"/>
        <v>0.69448861468719914</v>
      </c>
      <c r="E1528" s="54">
        <v>39</v>
      </c>
      <c r="F1528" s="54">
        <f t="shared" ca="1" si="383"/>
        <v>0.36671308257616109</v>
      </c>
      <c r="G1528" s="54">
        <v>54</v>
      </c>
      <c r="H1528" s="54">
        <f t="shared" ca="1" si="384"/>
        <v>0.87010831674856348</v>
      </c>
      <c r="I1528" s="54">
        <v>69</v>
      </c>
      <c r="J1528" s="54">
        <f t="shared" ca="1" si="384"/>
        <v>0.37627200557875407</v>
      </c>
      <c r="L1528" s="57"/>
      <c r="M1528" s="57"/>
      <c r="N1528" s="57"/>
      <c r="O1528" s="57"/>
      <c r="P1528" s="57"/>
      <c r="Q1528" s="57"/>
      <c r="R1528" s="57"/>
      <c r="S1528" s="57"/>
      <c r="T1528" s="57"/>
      <c r="U1528" s="57"/>
    </row>
    <row r="1529" spans="1:21" x14ac:dyDescent="0.15">
      <c r="A1529" s="54">
        <v>10</v>
      </c>
      <c r="B1529" s="54">
        <f t="shared" ca="1" si="381"/>
        <v>0.24191151185488613</v>
      </c>
      <c r="C1529" s="54">
        <v>25</v>
      </c>
      <c r="D1529" s="54">
        <f ca="1">RAND()</f>
        <v>0.41169582972178476</v>
      </c>
      <c r="E1529" s="54">
        <v>40</v>
      </c>
      <c r="F1529" s="54">
        <f t="shared" ca="1" si="383"/>
        <v>0.54137139883509811</v>
      </c>
      <c r="G1529" s="54">
        <v>55</v>
      </c>
      <c r="H1529" s="54">
        <f t="shared" ca="1" si="384"/>
        <v>6.4970359050821047E-2</v>
      </c>
      <c r="I1529" s="54">
        <v>70</v>
      </c>
      <c r="J1529" s="54">
        <f t="shared" ca="1" si="384"/>
        <v>0.69388274625145985</v>
      </c>
      <c r="L1529" s="57"/>
      <c r="M1529" s="57"/>
      <c r="N1529" s="57"/>
      <c r="O1529" s="57"/>
      <c r="P1529" s="57"/>
      <c r="Q1529" s="57"/>
      <c r="R1529" s="57"/>
      <c r="S1529" s="57"/>
      <c r="T1529" s="57"/>
      <c r="U1529" s="57"/>
    </row>
    <row r="1530" spans="1:21" x14ac:dyDescent="0.15">
      <c r="A1530" s="54">
        <v>11</v>
      </c>
      <c r="B1530" s="54">
        <f t="shared" ca="1" si="381"/>
        <v>0.89647756564658099</v>
      </c>
      <c r="C1530" s="54">
        <v>26</v>
      </c>
      <c r="D1530" s="54">
        <f ca="1">RAND()</f>
        <v>0.76309253230706375</v>
      </c>
      <c r="E1530" s="54">
        <v>41</v>
      </c>
      <c r="F1530" s="54">
        <f t="shared" ca="1" si="383"/>
        <v>0.5871698558540962</v>
      </c>
      <c r="G1530" s="54">
        <v>56</v>
      </c>
      <c r="H1530" s="54">
        <f t="shared" ca="1" si="384"/>
        <v>0.25146280675413935</v>
      </c>
      <c r="I1530" s="54">
        <v>71</v>
      </c>
      <c r="J1530" s="54">
        <f t="shared" ca="1" si="384"/>
        <v>0.34639346126758785</v>
      </c>
      <c r="L1530" s="57"/>
      <c r="M1530" s="57"/>
      <c r="N1530" s="57"/>
      <c r="O1530" s="57"/>
      <c r="P1530" s="57"/>
      <c r="Q1530" s="57"/>
      <c r="R1530" s="57"/>
      <c r="S1530" s="57"/>
      <c r="T1530" s="57"/>
      <c r="U1530" s="57"/>
    </row>
    <row r="1531" spans="1:21" x14ac:dyDescent="0.15">
      <c r="A1531" s="54">
        <v>12</v>
      </c>
      <c r="B1531" s="54">
        <f t="shared" ca="1" si="381"/>
        <v>0.88593485581824105</v>
      </c>
      <c r="C1531" s="54">
        <v>27</v>
      </c>
      <c r="D1531" s="54">
        <f ca="1">RAND()</f>
        <v>0.35641012586223131</v>
      </c>
      <c r="E1531" s="54">
        <v>42</v>
      </c>
      <c r="F1531" s="54">
        <f t="shared" ca="1" si="383"/>
        <v>0.36499687789833324</v>
      </c>
      <c r="G1531" s="54">
        <v>57</v>
      </c>
      <c r="H1531" s="54">
        <f t="shared" ca="1" si="384"/>
        <v>0.66810266626252657</v>
      </c>
      <c r="I1531" s="54">
        <v>72</v>
      </c>
      <c r="J1531" s="54">
        <f t="shared" ca="1" si="384"/>
        <v>0.79329596110766409</v>
      </c>
      <c r="L1531" s="57"/>
      <c r="M1531" s="57"/>
      <c r="N1531" s="57"/>
      <c r="O1531" s="57"/>
      <c r="P1531" s="57"/>
      <c r="Q1531" s="57"/>
      <c r="R1531" s="57"/>
      <c r="S1531" s="57"/>
      <c r="T1531" s="57"/>
      <c r="U1531" s="57"/>
    </row>
    <row r="1532" spans="1:21" x14ac:dyDescent="0.15">
      <c r="A1532" s="54">
        <v>13</v>
      </c>
      <c r="B1532" s="54">
        <f t="shared" ca="1" si="381"/>
        <v>0.57284627811977407</v>
      </c>
      <c r="C1532" s="54">
        <v>28</v>
      </c>
      <c r="D1532" s="54">
        <f t="shared" ref="D1532:D1534" ca="1" si="385">RAND()</f>
        <v>0.77557271997891608</v>
      </c>
      <c r="E1532" s="54">
        <v>43</v>
      </c>
      <c r="F1532" s="54">
        <f t="shared" ca="1" si="383"/>
        <v>0.88277929591942839</v>
      </c>
      <c r="G1532" s="54">
        <v>58</v>
      </c>
      <c r="H1532" s="54">
        <f t="shared" ca="1" si="384"/>
        <v>0.57551984950263979</v>
      </c>
      <c r="I1532" s="54">
        <v>73</v>
      </c>
      <c r="J1532" s="54">
        <f t="shared" ca="1" si="384"/>
        <v>0.57248702097814985</v>
      </c>
      <c r="L1532" s="57"/>
      <c r="M1532" s="57"/>
      <c r="N1532" s="57"/>
      <c r="O1532" s="57"/>
      <c r="P1532" s="57"/>
      <c r="Q1532" s="57"/>
      <c r="R1532" s="57"/>
      <c r="S1532" s="57"/>
      <c r="T1532" s="57"/>
      <c r="U1532" s="57"/>
    </row>
    <row r="1533" spans="1:21" x14ac:dyDescent="0.15">
      <c r="A1533" s="54">
        <v>14</v>
      </c>
      <c r="B1533" s="54">
        <f t="shared" ca="1" si="381"/>
        <v>0.64612110789043664</v>
      </c>
      <c r="C1533" s="54">
        <v>29</v>
      </c>
      <c r="D1533" s="54">
        <f t="shared" ca="1" si="385"/>
        <v>0.83220617232113181</v>
      </c>
      <c r="E1533" s="54">
        <v>44</v>
      </c>
      <c r="F1533" s="54">
        <f t="shared" ca="1" si="383"/>
        <v>0.39151571224504078</v>
      </c>
      <c r="G1533" s="54">
        <v>59</v>
      </c>
      <c r="H1533" s="54">
        <f t="shared" ca="1" si="384"/>
        <v>0.71602824399820331</v>
      </c>
      <c r="I1533" s="54">
        <v>74</v>
      </c>
      <c r="J1533" s="54">
        <f t="shared" ca="1" si="384"/>
        <v>2.8930510526414377E-2</v>
      </c>
      <c r="L1533" s="57"/>
      <c r="M1533" s="57"/>
      <c r="N1533" s="57"/>
      <c r="O1533" s="57"/>
      <c r="P1533" s="57"/>
      <c r="Q1533" s="57"/>
      <c r="R1533" s="57"/>
      <c r="S1533" s="57"/>
      <c r="T1533" s="57"/>
      <c r="U1533" s="57"/>
    </row>
    <row r="1534" spans="1:21" x14ac:dyDescent="0.15">
      <c r="A1534" s="54">
        <v>15</v>
      </c>
      <c r="B1534" s="54">
        <f t="shared" ca="1" si="381"/>
        <v>7.4550299320428892E-2</v>
      </c>
      <c r="C1534" s="54">
        <v>30</v>
      </c>
      <c r="D1534" s="54">
        <f t="shared" ca="1" si="385"/>
        <v>0.81575788351169032</v>
      </c>
      <c r="E1534" s="54">
        <v>45</v>
      </c>
      <c r="F1534" s="54">
        <f t="shared" ca="1" si="383"/>
        <v>0.28203512666611175</v>
      </c>
      <c r="G1534" s="54">
        <v>60</v>
      </c>
      <c r="H1534" s="54">
        <f t="shared" ca="1" si="384"/>
        <v>1.2308881538189431E-2</v>
      </c>
      <c r="I1534" s="54">
        <v>75</v>
      </c>
      <c r="J1534" s="54">
        <f t="shared" ca="1" si="384"/>
        <v>0.6727433000268741</v>
      </c>
      <c r="L1534" s="57"/>
      <c r="M1534" s="57"/>
      <c r="N1534" s="57"/>
      <c r="O1534" s="57"/>
      <c r="P1534" s="57"/>
      <c r="Q1534" s="57"/>
      <c r="R1534" s="57"/>
      <c r="S1534" s="57"/>
      <c r="T1534" s="57"/>
      <c r="U1534" s="57"/>
    </row>
    <row r="1535" spans="1:21" x14ac:dyDescent="0.15">
      <c r="K1535" s="54">
        <v>77</v>
      </c>
      <c r="L1535" s="57"/>
      <c r="M1535" s="57"/>
      <c r="N1535" s="57"/>
      <c r="O1535" s="57"/>
      <c r="P1535" s="57"/>
      <c r="Q1535" s="57"/>
      <c r="R1535" s="57"/>
      <c r="S1535" s="57"/>
      <c r="T1535" s="57"/>
      <c r="U1535" s="57"/>
    </row>
    <row r="1540" spans="1:21" x14ac:dyDescent="0.15">
      <c r="A1540" s="54">
        <v>1</v>
      </c>
      <c r="B1540" s="54">
        <f t="shared" ref="B1540:B1554" ca="1" si="386">RAND()</f>
        <v>0.57575172905110938</v>
      </c>
      <c r="C1540" s="54">
        <v>16</v>
      </c>
      <c r="D1540" s="54">
        <f t="shared" ref="D1540:D1548" ca="1" si="387">RAND()</f>
        <v>0.5820120248320978</v>
      </c>
      <c r="E1540" s="54">
        <v>31</v>
      </c>
      <c r="F1540" s="54">
        <f t="shared" ref="F1540:F1554" ca="1" si="388">RAND()</f>
        <v>0.55288959877492649</v>
      </c>
      <c r="G1540" s="54">
        <v>46</v>
      </c>
      <c r="H1540" s="54">
        <f t="shared" ref="H1540:J1554" ca="1" si="389">RAND()</f>
        <v>3.8423103525799029E-2</v>
      </c>
      <c r="I1540" s="54">
        <v>61</v>
      </c>
      <c r="J1540" s="54">
        <f t="shared" ca="1" si="389"/>
        <v>0.28766113451911091</v>
      </c>
      <c r="K1540" s="57"/>
      <c r="L1540" s="57"/>
      <c r="M1540" s="57"/>
      <c r="N1540" s="57"/>
      <c r="O1540" s="57"/>
      <c r="P1540" s="57"/>
      <c r="Q1540" s="57"/>
      <c r="R1540" s="57"/>
      <c r="S1540" s="57"/>
      <c r="T1540" s="57"/>
      <c r="U1540" s="57"/>
    </row>
    <row r="1541" spans="1:21" x14ac:dyDescent="0.15">
      <c r="A1541" s="54">
        <v>2</v>
      </c>
      <c r="B1541" s="54">
        <f t="shared" ca="1" si="386"/>
        <v>0.59197095820045875</v>
      </c>
      <c r="C1541" s="54">
        <v>17</v>
      </c>
      <c r="D1541" s="54">
        <f t="shared" ca="1" si="387"/>
        <v>0.82616386366196493</v>
      </c>
      <c r="E1541" s="54">
        <v>32</v>
      </c>
      <c r="F1541" s="54">
        <f t="shared" ca="1" si="388"/>
        <v>0.71723106446344098</v>
      </c>
      <c r="G1541" s="54">
        <v>47</v>
      </c>
      <c r="H1541" s="54">
        <f t="shared" ca="1" si="389"/>
        <v>0.7501921382544936</v>
      </c>
      <c r="I1541" s="54">
        <v>62</v>
      </c>
      <c r="J1541" s="54">
        <f t="shared" ca="1" si="389"/>
        <v>0.9249212145289134</v>
      </c>
      <c r="K1541" s="57"/>
      <c r="L1541" s="57"/>
      <c r="M1541" s="57"/>
      <c r="N1541" s="57"/>
      <c r="O1541" s="57"/>
      <c r="P1541" s="57"/>
      <c r="Q1541" s="57"/>
      <c r="R1541" s="57"/>
      <c r="S1541" s="57"/>
      <c r="T1541" s="57"/>
      <c r="U1541" s="57"/>
    </row>
    <row r="1542" spans="1:21" x14ac:dyDescent="0.15">
      <c r="A1542" s="54">
        <v>3</v>
      </c>
      <c r="B1542" s="54">
        <f t="shared" ca="1" si="386"/>
        <v>0.91635548756071461</v>
      </c>
      <c r="C1542" s="54">
        <v>18</v>
      </c>
      <c r="D1542" s="54">
        <f t="shared" ca="1" si="387"/>
        <v>0.10957302826245385</v>
      </c>
      <c r="E1542" s="54">
        <v>33</v>
      </c>
      <c r="F1542" s="54">
        <f t="shared" ca="1" si="388"/>
        <v>0.26984633487216725</v>
      </c>
      <c r="G1542" s="54">
        <v>48</v>
      </c>
      <c r="H1542" s="54">
        <f t="shared" ca="1" si="389"/>
        <v>0.10060794410206308</v>
      </c>
      <c r="I1542" s="54">
        <v>63</v>
      </c>
      <c r="J1542" s="54">
        <f t="shared" ca="1" si="389"/>
        <v>0.35852256949341565</v>
      </c>
      <c r="K1542" s="57"/>
      <c r="L1542" s="57"/>
      <c r="M1542" s="57"/>
      <c r="N1542" s="57"/>
      <c r="O1542" s="57"/>
      <c r="P1542" s="57"/>
      <c r="Q1542" s="57"/>
      <c r="R1542" s="57"/>
      <c r="S1542" s="57"/>
      <c r="T1542" s="57"/>
      <c r="U1542" s="57"/>
    </row>
    <row r="1543" spans="1:21" x14ac:dyDescent="0.15">
      <c r="A1543" s="54">
        <v>4</v>
      </c>
      <c r="B1543" s="54">
        <f t="shared" ca="1" si="386"/>
        <v>0.10344474152645344</v>
      </c>
      <c r="C1543" s="54">
        <v>19</v>
      </c>
      <c r="D1543" s="54">
        <f t="shared" ca="1" si="387"/>
        <v>0.59151371181803591</v>
      </c>
      <c r="E1543" s="54">
        <v>34</v>
      </c>
      <c r="F1543" s="54">
        <f t="shared" ca="1" si="388"/>
        <v>0.61753584464075473</v>
      </c>
      <c r="G1543" s="54">
        <v>49</v>
      </c>
      <c r="H1543" s="54">
        <f t="shared" ca="1" si="389"/>
        <v>0.2183716111210936</v>
      </c>
      <c r="I1543" s="54">
        <v>64</v>
      </c>
      <c r="J1543" s="54">
        <f t="shared" ca="1" si="389"/>
        <v>0.89015740124111598</v>
      </c>
      <c r="K1543" s="57"/>
      <c r="L1543" s="57"/>
      <c r="M1543" s="57"/>
      <c r="N1543" s="57"/>
      <c r="O1543" s="57"/>
      <c r="P1543" s="57"/>
      <c r="Q1543" s="57"/>
      <c r="R1543" s="57"/>
      <c r="S1543" s="57"/>
      <c r="T1543" s="57"/>
      <c r="U1543" s="57"/>
    </row>
    <row r="1544" spans="1:21" x14ac:dyDescent="0.15">
      <c r="A1544" s="54">
        <v>5</v>
      </c>
      <c r="B1544" s="54">
        <f t="shared" ca="1" si="386"/>
        <v>0.66455898968451399</v>
      </c>
      <c r="C1544" s="54">
        <v>20</v>
      </c>
      <c r="D1544" s="54">
        <f t="shared" ca="1" si="387"/>
        <v>0.10224307007771793</v>
      </c>
      <c r="E1544" s="54">
        <v>35</v>
      </c>
      <c r="F1544" s="54">
        <f t="shared" ca="1" si="388"/>
        <v>0.36921990815634231</v>
      </c>
      <c r="G1544" s="54">
        <v>50</v>
      </c>
      <c r="H1544" s="54">
        <f t="shared" ca="1" si="389"/>
        <v>0.87014856550772424</v>
      </c>
      <c r="I1544" s="54">
        <v>65</v>
      </c>
      <c r="J1544" s="54">
        <f t="shared" ca="1" si="389"/>
        <v>0.76134817222695661</v>
      </c>
      <c r="K1544" s="57"/>
      <c r="L1544" s="57"/>
      <c r="M1544" s="57"/>
      <c r="N1544" s="57"/>
      <c r="O1544" s="57"/>
      <c r="P1544" s="57"/>
      <c r="Q1544" s="57"/>
      <c r="R1544" s="57"/>
      <c r="S1544" s="57"/>
      <c r="T1544" s="57"/>
      <c r="U1544" s="57"/>
    </row>
    <row r="1545" spans="1:21" x14ac:dyDescent="0.15">
      <c r="A1545" s="54">
        <v>6</v>
      </c>
      <c r="B1545" s="54">
        <f t="shared" ca="1" si="386"/>
        <v>0.11355431618135003</v>
      </c>
      <c r="C1545" s="54">
        <v>21</v>
      </c>
      <c r="D1545" s="54">
        <f t="shared" ca="1" si="387"/>
        <v>0.95496383449669631</v>
      </c>
      <c r="E1545" s="54">
        <v>36</v>
      </c>
      <c r="F1545" s="54">
        <f t="shared" ca="1" si="388"/>
        <v>0.35165694417581672</v>
      </c>
      <c r="G1545" s="54">
        <v>51</v>
      </c>
      <c r="H1545" s="54">
        <f t="shared" ca="1" si="389"/>
        <v>1.5722150726139139E-2</v>
      </c>
      <c r="I1545" s="54">
        <v>66</v>
      </c>
      <c r="J1545" s="54">
        <f t="shared" ca="1" si="389"/>
        <v>0.67213750114444182</v>
      </c>
      <c r="K1545" s="57"/>
      <c r="L1545" s="57"/>
      <c r="M1545" s="57"/>
      <c r="N1545" s="57"/>
      <c r="O1545" s="57"/>
      <c r="P1545" s="57"/>
      <c r="Q1545" s="57"/>
      <c r="R1545" s="57"/>
      <c r="S1545" s="57"/>
      <c r="T1545" s="57"/>
      <c r="U1545" s="57"/>
    </row>
    <row r="1546" spans="1:21" x14ac:dyDescent="0.15">
      <c r="A1546" s="54">
        <v>7</v>
      </c>
      <c r="B1546" s="54">
        <f t="shared" ca="1" si="386"/>
        <v>0.6007079682498323</v>
      </c>
      <c r="C1546" s="54">
        <v>22</v>
      </c>
      <c r="D1546" s="54">
        <f t="shared" ca="1" si="387"/>
        <v>0.58324987208007228</v>
      </c>
      <c r="E1546" s="54">
        <v>37</v>
      </c>
      <c r="F1546" s="54">
        <f t="shared" ca="1" si="388"/>
        <v>0.29173988213770652</v>
      </c>
      <c r="G1546" s="54">
        <v>52</v>
      </c>
      <c r="H1546" s="54">
        <f t="shared" ca="1" si="389"/>
        <v>2.2868682445033928E-2</v>
      </c>
      <c r="I1546" s="54">
        <v>67</v>
      </c>
      <c r="J1546" s="54">
        <f t="shared" ca="1" si="389"/>
        <v>9.8479607542951708E-3</v>
      </c>
      <c r="K1546" s="57"/>
      <c r="L1546" s="57"/>
      <c r="M1546" s="57"/>
      <c r="N1546" s="57"/>
      <c r="O1546" s="57"/>
      <c r="P1546" s="57"/>
      <c r="Q1546" s="57"/>
      <c r="R1546" s="57"/>
      <c r="S1546" s="57"/>
      <c r="T1546" s="57"/>
      <c r="U1546" s="57"/>
    </row>
    <row r="1547" spans="1:21" x14ac:dyDescent="0.15">
      <c r="A1547" s="54">
        <v>8</v>
      </c>
      <c r="B1547" s="54">
        <f t="shared" ca="1" si="386"/>
        <v>0.9803883950289809</v>
      </c>
      <c r="C1547" s="54">
        <v>23</v>
      </c>
      <c r="D1547" s="54">
        <f t="shared" ca="1" si="387"/>
        <v>7.7195239776963298E-2</v>
      </c>
      <c r="E1547" s="54">
        <v>38</v>
      </c>
      <c r="F1547" s="54">
        <f t="shared" ca="1" si="388"/>
        <v>0.69367687721440352</v>
      </c>
      <c r="G1547" s="54">
        <v>53</v>
      </c>
      <c r="H1547" s="54">
        <f t="shared" ca="1" si="389"/>
        <v>0.67955027357329023</v>
      </c>
      <c r="I1547" s="54">
        <v>68</v>
      </c>
      <c r="J1547" s="54">
        <f t="shared" ca="1" si="389"/>
        <v>0.84678421985991414</v>
      </c>
      <c r="K1547" s="57"/>
      <c r="L1547" s="57"/>
      <c r="M1547" s="57"/>
      <c r="N1547" s="57"/>
      <c r="O1547" s="57"/>
      <c r="P1547" s="57"/>
      <c r="Q1547" s="57"/>
      <c r="R1547" s="57"/>
      <c r="S1547" s="57"/>
      <c r="T1547" s="57"/>
      <c r="U1547" s="57"/>
    </row>
    <row r="1548" spans="1:21" x14ac:dyDescent="0.15">
      <c r="A1548" s="54">
        <v>9</v>
      </c>
      <c r="B1548" s="54">
        <f t="shared" ca="1" si="386"/>
        <v>0.32265975405455294</v>
      </c>
      <c r="C1548" s="54">
        <v>24</v>
      </c>
      <c r="D1548" s="54">
        <f t="shared" ca="1" si="387"/>
        <v>0.11377853125082893</v>
      </c>
      <c r="E1548" s="54">
        <v>39</v>
      </c>
      <c r="F1548" s="54">
        <f t="shared" ca="1" si="388"/>
        <v>0.11480995814817752</v>
      </c>
      <c r="G1548" s="54">
        <v>54</v>
      </c>
      <c r="H1548" s="54">
        <f t="shared" ca="1" si="389"/>
        <v>9.1151015488547871E-2</v>
      </c>
      <c r="I1548" s="54">
        <v>69</v>
      </c>
      <c r="J1548" s="54">
        <f t="shared" ca="1" si="389"/>
        <v>0.45350108539599288</v>
      </c>
      <c r="K1548" s="57"/>
      <c r="L1548" s="57"/>
      <c r="M1548" s="57"/>
      <c r="N1548" s="57"/>
      <c r="O1548" s="57"/>
      <c r="P1548" s="57"/>
      <c r="Q1548" s="57"/>
      <c r="R1548" s="57"/>
      <c r="S1548" s="57"/>
      <c r="T1548" s="57"/>
      <c r="U1548" s="57"/>
    </row>
    <row r="1549" spans="1:21" x14ac:dyDescent="0.15">
      <c r="A1549" s="54">
        <v>10</v>
      </c>
      <c r="B1549" s="54">
        <f t="shared" ca="1" si="386"/>
        <v>0.1378258416662439</v>
      </c>
      <c r="C1549" s="54">
        <v>25</v>
      </c>
      <c r="D1549" s="54">
        <f ca="1">RAND()</f>
        <v>0.73330218787731005</v>
      </c>
      <c r="E1549" s="54">
        <v>40</v>
      </c>
      <c r="F1549" s="54">
        <f t="shared" ca="1" si="388"/>
        <v>0.50245017617061116</v>
      </c>
      <c r="G1549" s="54">
        <v>55</v>
      </c>
      <c r="H1549" s="54">
        <f t="shared" ca="1" si="389"/>
        <v>6.1801191677447909E-2</v>
      </c>
      <c r="I1549" s="54">
        <v>70</v>
      </c>
      <c r="J1549" s="54">
        <f t="shared" ca="1" si="389"/>
        <v>0.3257619652210223</v>
      </c>
      <c r="K1549" s="57"/>
      <c r="L1549" s="57"/>
      <c r="M1549" s="57"/>
      <c r="N1549" s="57"/>
      <c r="O1549" s="57"/>
      <c r="P1549" s="57"/>
      <c r="Q1549" s="57"/>
      <c r="R1549" s="57"/>
      <c r="S1549" s="57"/>
      <c r="T1549" s="57"/>
      <c r="U1549" s="57"/>
    </row>
    <row r="1550" spans="1:21" x14ac:dyDescent="0.15">
      <c r="A1550" s="54">
        <v>11</v>
      </c>
      <c r="B1550" s="54">
        <f t="shared" ca="1" si="386"/>
        <v>0.60413633498010111</v>
      </c>
      <c r="C1550" s="54">
        <v>26</v>
      </c>
      <c r="D1550" s="54">
        <f ca="1">RAND()</f>
        <v>0.97666142906125897</v>
      </c>
      <c r="E1550" s="54">
        <v>41</v>
      </c>
      <c r="F1550" s="54">
        <f t="shared" ca="1" si="388"/>
        <v>0.24262210014441976</v>
      </c>
      <c r="G1550" s="54">
        <v>56</v>
      </c>
      <c r="H1550" s="54">
        <f t="shared" ca="1" si="389"/>
        <v>0.49463857966612768</v>
      </c>
      <c r="I1550" s="54">
        <v>71</v>
      </c>
      <c r="J1550" s="54">
        <f t="shared" ca="1" si="389"/>
        <v>0.88902655379170792</v>
      </c>
      <c r="K1550" s="57"/>
      <c r="L1550" s="57"/>
      <c r="M1550" s="57"/>
      <c r="N1550" s="57"/>
      <c r="O1550" s="57"/>
      <c r="P1550" s="57"/>
      <c r="Q1550" s="57"/>
      <c r="R1550" s="57"/>
      <c r="S1550" s="57"/>
      <c r="T1550" s="57"/>
      <c r="U1550" s="57"/>
    </row>
    <row r="1551" spans="1:21" x14ac:dyDescent="0.15">
      <c r="A1551" s="54">
        <v>12</v>
      </c>
      <c r="B1551" s="54">
        <f t="shared" ca="1" si="386"/>
        <v>0.62077454632747742</v>
      </c>
      <c r="C1551" s="54">
        <v>27</v>
      </c>
      <c r="D1551" s="54">
        <f ca="1">RAND()</f>
        <v>0.2915549218894683</v>
      </c>
      <c r="E1551" s="54">
        <v>42</v>
      </c>
      <c r="F1551" s="54">
        <f t="shared" ca="1" si="388"/>
        <v>0.96878567084767631</v>
      </c>
      <c r="G1551" s="54">
        <v>57</v>
      </c>
      <c r="H1551" s="54">
        <f t="shared" ca="1" si="389"/>
        <v>0.85413210253599714</v>
      </c>
      <c r="I1551" s="54">
        <v>72</v>
      </c>
      <c r="J1551" s="54">
        <f t="shared" ca="1" si="389"/>
        <v>0.59627649700086283</v>
      </c>
      <c r="K1551" s="57"/>
      <c r="L1551" s="57"/>
      <c r="M1551" s="57"/>
      <c r="N1551" s="57"/>
      <c r="O1551" s="57"/>
      <c r="P1551" s="57"/>
      <c r="Q1551" s="57"/>
      <c r="R1551" s="57"/>
      <c r="S1551" s="57"/>
      <c r="T1551" s="57"/>
      <c r="U1551" s="57"/>
    </row>
    <row r="1552" spans="1:21" x14ac:dyDescent="0.15">
      <c r="A1552" s="54">
        <v>13</v>
      </c>
      <c r="B1552" s="54">
        <f t="shared" ca="1" si="386"/>
        <v>0.88114258815728708</v>
      </c>
      <c r="C1552" s="54">
        <v>28</v>
      </c>
      <c r="D1552" s="54">
        <f t="shared" ref="D1552:D1554" ca="1" si="390">RAND()</f>
        <v>0.81068314085043125</v>
      </c>
      <c r="E1552" s="54">
        <v>43</v>
      </c>
      <c r="F1552" s="54">
        <f t="shared" ca="1" si="388"/>
        <v>2.45697973847393E-2</v>
      </c>
      <c r="G1552" s="54">
        <v>58</v>
      </c>
      <c r="H1552" s="54">
        <f t="shared" ca="1" si="389"/>
        <v>0.35517804027970201</v>
      </c>
      <c r="I1552" s="54">
        <v>73</v>
      </c>
      <c r="J1552" s="54">
        <f t="shared" ca="1" si="389"/>
        <v>0.91162722746304869</v>
      </c>
      <c r="K1552" s="57"/>
      <c r="L1552" s="57"/>
      <c r="M1552" s="57"/>
      <c r="N1552" s="57"/>
      <c r="O1552" s="57"/>
      <c r="P1552" s="57"/>
      <c r="Q1552" s="57"/>
      <c r="R1552" s="57"/>
      <c r="S1552" s="57"/>
      <c r="T1552" s="57"/>
      <c r="U1552" s="57"/>
    </row>
    <row r="1553" spans="1:21" x14ac:dyDescent="0.15">
      <c r="A1553" s="54">
        <v>14</v>
      </c>
      <c r="B1553" s="54">
        <f t="shared" ca="1" si="386"/>
        <v>0.99707607858675151</v>
      </c>
      <c r="C1553" s="54">
        <v>29</v>
      </c>
      <c r="D1553" s="54">
        <f t="shared" ca="1" si="390"/>
        <v>0.82305998201464381</v>
      </c>
      <c r="E1553" s="54">
        <v>44</v>
      </c>
      <c r="F1553" s="54">
        <f t="shared" ca="1" si="388"/>
        <v>3.0507441572283467E-2</v>
      </c>
      <c r="G1553" s="54">
        <v>59</v>
      </c>
      <c r="H1553" s="54">
        <f t="shared" ca="1" si="389"/>
        <v>0.51498342066435865</v>
      </c>
      <c r="I1553" s="54">
        <v>74</v>
      </c>
      <c r="J1553" s="54">
        <f t="shared" ca="1" si="389"/>
        <v>0.66773674956585427</v>
      </c>
      <c r="L1553" s="57"/>
      <c r="M1553" s="57"/>
      <c r="N1553" s="57"/>
      <c r="O1553" s="57"/>
      <c r="P1553" s="57"/>
      <c r="Q1553" s="57"/>
      <c r="R1553" s="57"/>
      <c r="S1553" s="57"/>
      <c r="T1553" s="57"/>
      <c r="U1553" s="57"/>
    </row>
    <row r="1554" spans="1:21" x14ac:dyDescent="0.15">
      <c r="A1554" s="54">
        <v>15</v>
      </c>
      <c r="B1554" s="54">
        <f t="shared" ca="1" si="386"/>
        <v>0.93308186527668702</v>
      </c>
      <c r="C1554" s="54">
        <v>30</v>
      </c>
      <c r="D1554" s="54">
        <f t="shared" ca="1" si="390"/>
        <v>0.59779902426030929</v>
      </c>
      <c r="E1554" s="54">
        <v>45</v>
      </c>
      <c r="F1554" s="54">
        <f t="shared" ca="1" si="388"/>
        <v>0.74736201652162992</v>
      </c>
      <c r="G1554" s="54">
        <v>60</v>
      </c>
      <c r="H1554" s="54">
        <f t="shared" ca="1" si="389"/>
        <v>0.24701042350880931</v>
      </c>
      <c r="I1554" s="54">
        <v>75</v>
      </c>
      <c r="J1554" s="54">
        <f t="shared" ca="1" si="389"/>
        <v>0.47148004120008791</v>
      </c>
      <c r="L1554" s="57"/>
      <c r="M1554" s="57"/>
      <c r="N1554" s="57"/>
      <c r="O1554" s="57"/>
      <c r="P1554" s="57"/>
      <c r="Q1554" s="57"/>
      <c r="R1554" s="57"/>
      <c r="S1554" s="57"/>
      <c r="T1554" s="57"/>
      <c r="U1554" s="57"/>
    </row>
    <row r="1555" spans="1:21" x14ac:dyDescent="0.15">
      <c r="K1555" s="54">
        <v>78</v>
      </c>
      <c r="L1555" s="57"/>
      <c r="M1555" s="57"/>
      <c r="N1555" s="57"/>
      <c r="O1555" s="57"/>
      <c r="P1555" s="57"/>
      <c r="Q1555" s="57"/>
      <c r="R1555" s="57"/>
      <c r="S1555" s="57"/>
      <c r="T1555" s="57"/>
      <c r="U1555" s="57"/>
    </row>
    <row r="1560" spans="1:21" x14ac:dyDescent="0.15">
      <c r="A1560" s="54">
        <v>1</v>
      </c>
      <c r="B1560" s="54">
        <f t="shared" ref="B1560:B1574" ca="1" si="391">RAND()</f>
        <v>0.98342229374528756</v>
      </c>
      <c r="C1560" s="54">
        <v>16</v>
      </c>
      <c r="D1560" s="54">
        <f t="shared" ref="D1560:D1568" ca="1" si="392">RAND()</f>
        <v>0.35468676900127305</v>
      </c>
      <c r="E1560" s="54">
        <v>31</v>
      </c>
      <c r="F1560" s="54">
        <f t="shared" ref="F1560:F1574" ca="1" si="393">RAND()</f>
        <v>0.69340216225412032</v>
      </c>
      <c r="G1560" s="54">
        <v>46</v>
      </c>
      <c r="H1560" s="54">
        <f t="shared" ref="H1560:J1574" ca="1" si="394">RAND()</f>
        <v>0.84949970311657885</v>
      </c>
      <c r="I1560" s="54">
        <v>61</v>
      </c>
      <c r="J1560" s="54">
        <f t="shared" ca="1" si="394"/>
        <v>0.49530970055572365</v>
      </c>
      <c r="L1560" s="57"/>
      <c r="M1560" s="57"/>
      <c r="N1560" s="57"/>
      <c r="O1560" s="57"/>
      <c r="P1560" s="57"/>
      <c r="Q1560" s="57"/>
      <c r="R1560" s="57"/>
      <c r="S1560" s="57"/>
      <c r="T1560" s="57"/>
      <c r="U1560" s="57"/>
    </row>
    <row r="1561" spans="1:21" x14ac:dyDescent="0.15">
      <c r="A1561" s="54">
        <v>2</v>
      </c>
      <c r="B1561" s="54">
        <f t="shared" ca="1" si="391"/>
        <v>0.61869144992710823</v>
      </c>
      <c r="C1561" s="54">
        <v>17</v>
      </c>
      <c r="D1561" s="54">
        <f t="shared" ca="1" si="392"/>
        <v>0.48458906478511066</v>
      </c>
      <c r="E1561" s="54">
        <v>32</v>
      </c>
      <c r="F1561" s="54">
        <f t="shared" ca="1" si="393"/>
        <v>0.74553279107604997</v>
      </c>
      <c r="G1561" s="54">
        <v>47</v>
      </c>
      <c r="H1561" s="54">
        <f t="shared" ca="1" si="394"/>
        <v>0.21021606164602125</v>
      </c>
      <c r="I1561" s="54">
        <v>62</v>
      </c>
      <c r="J1561" s="54">
        <f t="shared" ca="1" si="394"/>
        <v>0.92516071376875597</v>
      </c>
      <c r="L1561" s="57"/>
      <c r="M1561" s="57"/>
      <c r="N1561" s="57"/>
      <c r="O1561" s="57"/>
      <c r="P1561" s="57"/>
      <c r="Q1561" s="57"/>
      <c r="R1561" s="57"/>
      <c r="S1561" s="57"/>
      <c r="T1561" s="57"/>
      <c r="U1561" s="57"/>
    </row>
    <row r="1562" spans="1:21" x14ac:dyDescent="0.15">
      <c r="A1562" s="54">
        <v>3</v>
      </c>
      <c r="B1562" s="54">
        <f t="shared" ca="1" si="391"/>
        <v>0.20048048257834561</v>
      </c>
      <c r="C1562" s="54">
        <v>18</v>
      </c>
      <c r="D1562" s="54">
        <f t="shared" ca="1" si="392"/>
        <v>1.381553044491568E-2</v>
      </c>
      <c r="E1562" s="54">
        <v>33</v>
      </c>
      <c r="F1562" s="54">
        <f t="shared" ca="1" si="393"/>
        <v>0.39135356298775603</v>
      </c>
      <c r="G1562" s="54">
        <v>48</v>
      </c>
      <c r="H1562" s="54">
        <f t="shared" ca="1" si="394"/>
        <v>0.3357357822633622</v>
      </c>
      <c r="I1562" s="54">
        <v>63</v>
      </c>
      <c r="J1562" s="54">
        <f t="shared" ca="1" si="394"/>
        <v>0.30657635028512653</v>
      </c>
      <c r="L1562" s="57"/>
      <c r="M1562" s="57"/>
      <c r="N1562" s="57"/>
      <c r="O1562" s="57"/>
      <c r="P1562" s="57"/>
      <c r="Q1562" s="57"/>
      <c r="R1562" s="57"/>
      <c r="S1562" s="57"/>
      <c r="T1562" s="57"/>
      <c r="U1562" s="57"/>
    </row>
    <row r="1563" spans="1:21" x14ac:dyDescent="0.15">
      <c r="A1563" s="54">
        <v>4</v>
      </c>
      <c r="B1563" s="54">
        <f t="shared" ca="1" si="391"/>
        <v>0.43503896165823697</v>
      </c>
      <c r="C1563" s="54">
        <v>19</v>
      </c>
      <c r="D1563" s="54">
        <f t="shared" ca="1" si="392"/>
        <v>0.18295619733558688</v>
      </c>
      <c r="E1563" s="54">
        <v>34</v>
      </c>
      <c r="F1563" s="54">
        <f t="shared" ca="1" si="393"/>
        <v>0.53884686579009888</v>
      </c>
      <c r="G1563" s="54">
        <v>49</v>
      </c>
      <c r="H1563" s="54">
        <f t="shared" ca="1" si="394"/>
        <v>0.75609232772909762</v>
      </c>
      <c r="I1563" s="54">
        <v>64</v>
      </c>
      <c r="J1563" s="54">
        <f t="shared" ca="1" si="394"/>
        <v>0.77460738126709627</v>
      </c>
      <c r="L1563" s="57"/>
      <c r="M1563" s="57"/>
      <c r="N1563" s="57"/>
      <c r="O1563" s="57"/>
      <c r="P1563" s="57"/>
      <c r="Q1563" s="57"/>
      <c r="R1563" s="57"/>
      <c r="S1563" s="57"/>
      <c r="T1563" s="57"/>
      <c r="U1563" s="57"/>
    </row>
    <row r="1564" spans="1:21" x14ac:dyDescent="0.15">
      <c r="A1564" s="54">
        <v>5</v>
      </c>
      <c r="B1564" s="54">
        <f t="shared" ca="1" si="391"/>
        <v>0.54536437542446115</v>
      </c>
      <c r="C1564" s="54">
        <v>20</v>
      </c>
      <c r="D1564" s="54">
        <f t="shared" ca="1" si="392"/>
        <v>0.99251409617933783</v>
      </c>
      <c r="E1564" s="54">
        <v>35</v>
      </c>
      <c r="F1564" s="54">
        <f t="shared" ca="1" si="393"/>
        <v>0.91821465876335207</v>
      </c>
      <c r="G1564" s="54">
        <v>50</v>
      </c>
      <c r="H1564" s="54">
        <f t="shared" ca="1" si="394"/>
        <v>0.34270116907484016</v>
      </c>
      <c r="I1564" s="54">
        <v>65</v>
      </c>
      <c r="J1564" s="54">
        <f t="shared" ca="1" si="394"/>
        <v>0.49970261803047922</v>
      </c>
      <c r="L1564" s="57"/>
      <c r="M1564" s="57"/>
      <c r="N1564" s="57"/>
      <c r="O1564" s="57"/>
      <c r="P1564" s="57"/>
      <c r="Q1564" s="57"/>
      <c r="R1564" s="57"/>
      <c r="S1564" s="57"/>
      <c r="T1564" s="57"/>
      <c r="U1564" s="57"/>
    </row>
    <row r="1565" spans="1:21" x14ac:dyDescent="0.15">
      <c r="A1565" s="54">
        <v>6</v>
      </c>
      <c r="B1565" s="54">
        <f t="shared" ca="1" si="391"/>
        <v>0.34075356425909942</v>
      </c>
      <c r="C1565" s="54">
        <v>21</v>
      </c>
      <c r="D1565" s="54">
        <f t="shared" ca="1" si="392"/>
        <v>0.83475783411845761</v>
      </c>
      <c r="E1565" s="54">
        <v>36</v>
      </c>
      <c r="F1565" s="54">
        <f t="shared" ca="1" si="393"/>
        <v>3.1561366455341244E-2</v>
      </c>
      <c r="G1565" s="54">
        <v>51</v>
      </c>
      <c r="H1565" s="54">
        <f t="shared" ca="1" si="394"/>
        <v>0.88690410405393438</v>
      </c>
      <c r="I1565" s="54">
        <v>66</v>
      </c>
      <c r="J1565" s="54">
        <f t="shared" ca="1" si="394"/>
        <v>0.65215007252835033</v>
      </c>
      <c r="L1565" s="57"/>
      <c r="M1565" s="57"/>
      <c r="N1565" s="57"/>
      <c r="O1565" s="57"/>
      <c r="P1565" s="57"/>
      <c r="Q1565" s="57"/>
      <c r="R1565" s="57"/>
      <c r="S1565" s="57"/>
      <c r="T1565" s="57"/>
      <c r="U1565" s="57"/>
    </row>
    <row r="1566" spans="1:21" x14ac:dyDescent="0.15">
      <c r="A1566" s="54">
        <v>7</v>
      </c>
      <c r="B1566" s="54">
        <f t="shared" ca="1" si="391"/>
        <v>0.17941011418252295</v>
      </c>
      <c r="C1566" s="54">
        <v>22</v>
      </c>
      <c r="D1566" s="54">
        <f t="shared" ca="1" si="392"/>
        <v>0.23049902153522339</v>
      </c>
      <c r="E1566" s="54">
        <v>37</v>
      </c>
      <c r="F1566" s="54">
        <f t="shared" ca="1" si="393"/>
        <v>0.59804947744864023</v>
      </c>
      <c r="G1566" s="54">
        <v>52</v>
      </c>
      <c r="H1566" s="54">
        <f t="shared" ca="1" si="394"/>
        <v>0.7435459673174869</v>
      </c>
      <c r="I1566" s="54">
        <v>67</v>
      </c>
      <c r="J1566" s="54">
        <f t="shared" ca="1" si="394"/>
        <v>0.56480783234890009</v>
      </c>
      <c r="L1566" s="57"/>
      <c r="M1566" s="57"/>
      <c r="N1566" s="57"/>
      <c r="O1566" s="57"/>
      <c r="P1566" s="57"/>
      <c r="Q1566" s="57"/>
      <c r="R1566" s="57"/>
      <c r="S1566" s="57"/>
      <c r="T1566" s="57"/>
      <c r="U1566" s="57"/>
    </row>
    <row r="1567" spans="1:21" x14ac:dyDescent="0.15">
      <c r="A1567" s="54">
        <v>8</v>
      </c>
      <c r="B1567" s="54">
        <f t="shared" ca="1" si="391"/>
        <v>0.24067362651582014</v>
      </c>
      <c r="C1567" s="54">
        <v>23</v>
      </c>
      <c r="D1567" s="54">
        <f t="shared" ca="1" si="392"/>
        <v>0.75497367811305738</v>
      </c>
      <c r="E1567" s="54">
        <v>38</v>
      </c>
      <c r="F1567" s="54">
        <f t="shared" ca="1" si="393"/>
        <v>0.48759939398831431</v>
      </c>
      <c r="G1567" s="54">
        <v>53</v>
      </c>
      <c r="H1567" s="54">
        <f t="shared" ca="1" si="394"/>
        <v>0.95994495024707127</v>
      </c>
      <c r="I1567" s="54">
        <v>68</v>
      </c>
      <c r="J1567" s="54">
        <f t="shared" ca="1" si="394"/>
        <v>0.9567227525300247</v>
      </c>
      <c r="L1567" s="57"/>
      <c r="M1567" s="57"/>
      <c r="N1567" s="57"/>
      <c r="O1567" s="57"/>
      <c r="P1567" s="57"/>
      <c r="Q1567" s="57"/>
      <c r="R1567" s="57"/>
      <c r="S1567" s="57"/>
      <c r="T1567" s="57"/>
      <c r="U1567" s="57"/>
    </row>
    <row r="1568" spans="1:21" x14ac:dyDescent="0.15">
      <c r="A1568" s="54">
        <v>9</v>
      </c>
      <c r="B1568" s="54">
        <f t="shared" ca="1" si="391"/>
        <v>0.87389166968424326</v>
      </c>
      <c r="C1568" s="54">
        <v>24</v>
      </c>
      <c r="D1568" s="54">
        <f t="shared" ca="1" si="392"/>
        <v>0.13819995233743609</v>
      </c>
      <c r="E1568" s="54">
        <v>39</v>
      </c>
      <c r="F1568" s="54">
        <f t="shared" ca="1" si="393"/>
        <v>0.71076365056112489</v>
      </c>
      <c r="G1568" s="54">
        <v>54</v>
      </c>
      <c r="H1568" s="54">
        <f t="shared" ca="1" si="394"/>
        <v>0.51990511374545434</v>
      </c>
      <c r="I1568" s="54">
        <v>69</v>
      </c>
      <c r="J1568" s="54">
        <f t="shared" ca="1" si="394"/>
        <v>0.57369757905622332</v>
      </c>
      <c r="L1568" s="57"/>
      <c r="M1568" s="57"/>
      <c r="N1568" s="57"/>
      <c r="O1568" s="57"/>
      <c r="P1568" s="57"/>
      <c r="Q1568" s="57"/>
      <c r="R1568" s="57"/>
      <c r="S1568" s="57"/>
      <c r="T1568" s="57"/>
      <c r="U1568" s="57"/>
    </row>
    <row r="1569" spans="1:21" x14ac:dyDescent="0.15">
      <c r="A1569" s="54">
        <v>10</v>
      </c>
      <c r="B1569" s="54">
        <f t="shared" ca="1" si="391"/>
        <v>0.83723527183731627</v>
      </c>
      <c r="C1569" s="54">
        <v>25</v>
      </c>
      <c r="D1569" s="54">
        <f ca="1">RAND()</f>
        <v>0.7035238229436741</v>
      </c>
      <c r="E1569" s="54">
        <v>40</v>
      </c>
      <c r="F1569" s="54">
        <f t="shared" ca="1" si="393"/>
        <v>0.41515375296914703</v>
      </c>
      <c r="G1569" s="54">
        <v>55</v>
      </c>
      <c r="H1569" s="54">
        <f t="shared" ca="1" si="394"/>
        <v>0.10232279247813658</v>
      </c>
      <c r="I1569" s="54">
        <v>70</v>
      </c>
      <c r="J1569" s="54">
        <f t="shared" ca="1" si="394"/>
        <v>0.28241904541870766</v>
      </c>
      <c r="L1569" s="57"/>
      <c r="M1569" s="57"/>
      <c r="N1569" s="57"/>
      <c r="O1569" s="57"/>
      <c r="P1569" s="57"/>
      <c r="Q1569" s="57"/>
      <c r="R1569" s="57"/>
      <c r="S1569" s="57"/>
      <c r="T1569" s="57"/>
      <c r="U1569" s="57"/>
    </row>
    <row r="1570" spans="1:21" x14ac:dyDescent="0.15">
      <c r="A1570" s="54">
        <v>11</v>
      </c>
      <c r="B1570" s="54">
        <f t="shared" ca="1" si="391"/>
        <v>5.0377928403390171E-2</v>
      </c>
      <c r="C1570" s="54">
        <v>26</v>
      </c>
      <c r="D1570" s="54">
        <f ca="1">RAND()</f>
        <v>0.97757986914611605</v>
      </c>
      <c r="E1570" s="54">
        <v>41</v>
      </c>
      <c r="F1570" s="54">
        <f t="shared" ca="1" si="393"/>
        <v>7.6378686348343994E-2</v>
      </c>
      <c r="G1570" s="54">
        <v>56</v>
      </c>
      <c r="H1570" s="54">
        <f t="shared" ca="1" si="394"/>
        <v>0.24572392413324828</v>
      </c>
      <c r="I1570" s="54">
        <v>71</v>
      </c>
      <c r="J1570" s="54">
        <f t="shared" ca="1" si="394"/>
        <v>0.17514384086773327</v>
      </c>
      <c r="L1570" s="57"/>
      <c r="M1570" s="57"/>
      <c r="N1570" s="57"/>
      <c r="O1570" s="57"/>
      <c r="P1570" s="57"/>
      <c r="Q1570" s="57"/>
      <c r="R1570" s="57"/>
      <c r="S1570" s="57"/>
      <c r="T1570" s="57"/>
      <c r="U1570" s="57"/>
    </row>
    <row r="1571" spans="1:21" x14ac:dyDescent="0.15">
      <c r="A1571" s="54">
        <v>12</v>
      </c>
      <c r="B1571" s="54">
        <f t="shared" ca="1" si="391"/>
        <v>0.4494233101878522</v>
      </c>
      <c r="C1571" s="54">
        <v>27</v>
      </c>
      <c r="D1571" s="54">
        <f ca="1">RAND()</f>
        <v>0.73739427665783597</v>
      </c>
      <c r="E1571" s="54">
        <v>42</v>
      </c>
      <c r="F1571" s="54">
        <f t="shared" ca="1" si="393"/>
        <v>0.25498620875988398</v>
      </c>
      <c r="G1571" s="54">
        <v>57</v>
      </c>
      <c r="H1571" s="54">
        <f t="shared" ca="1" si="394"/>
        <v>5.826380580369217E-3</v>
      </c>
      <c r="I1571" s="54">
        <v>72</v>
      </c>
      <c r="J1571" s="54">
        <f t="shared" ca="1" si="394"/>
        <v>0.42682633892548039</v>
      </c>
      <c r="L1571" s="57"/>
      <c r="M1571" s="57"/>
      <c r="N1571" s="57"/>
      <c r="O1571" s="57"/>
      <c r="P1571" s="57"/>
      <c r="Q1571" s="57"/>
      <c r="R1571" s="57"/>
      <c r="S1571" s="57"/>
      <c r="T1571" s="57"/>
      <c r="U1571" s="57"/>
    </row>
    <row r="1572" spans="1:21" x14ac:dyDescent="0.15">
      <c r="A1572" s="54">
        <v>13</v>
      </c>
      <c r="B1572" s="54">
        <f t="shared" ca="1" si="391"/>
        <v>0.10289063242479146</v>
      </c>
      <c r="C1572" s="54">
        <v>28</v>
      </c>
      <c r="D1572" s="54">
        <f t="shared" ref="D1572:D1574" ca="1" si="395">RAND()</f>
        <v>6.0856033275483723E-3</v>
      </c>
      <c r="E1572" s="54">
        <v>43</v>
      </c>
      <c r="F1572" s="54">
        <f t="shared" ca="1" si="393"/>
        <v>0.743452002837929</v>
      </c>
      <c r="G1572" s="54">
        <v>58</v>
      </c>
      <c r="H1572" s="54">
        <f t="shared" ca="1" si="394"/>
        <v>0.57189099722855607</v>
      </c>
      <c r="I1572" s="54">
        <v>73</v>
      </c>
      <c r="J1572" s="54">
        <f t="shared" ca="1" si="394"/>
        <v>0.95636629087977698</v>
      </c>
      <c r="L1572" s="57"/>
      <c r="M1572" s="57"/>
      <c r="N1572" s="57"/>
      <c r="O1572" s="57"/>
      <c r="P1572" s="57"/>
      <c r="Q1572" s="57"/>
      <c r="R1572" s="57"/>
      <c r="S1572" s="57"/>
      <c r="T1572" s="57"/>
      <c r="U1572" s="57"/>
    </row>
    <row r="1573" spans="1:21" x14ac:dyDescent="0.15">
      <c r="A1573" s="54">
        <v>14</v>
      </c>
      <c r="B1573" s="54">
        <f t="shared" ca="1" si="391"/>
        <v>0.69456046968969143</v>
      </c>
      <c r="C1573" s="54">
        <v>29</v>
      </c>
      <c r="D1573" s="54">
        <f t="shared" ca="1" si="395"/>
        <v>0.74637526334885307</v>
      </c>
      <c r="E1573" s="54">
        <v>44</v>
      </c>
      <c r="F1573" s="54">
        <f t="shared" ca="1" si="393"/>
        <v>0.53279837098277638</v>
      </c>
      <c r="G1573" s="54">
        <v>59</v>
      </c>
      <c r="H1573" s="54">
        <f t="shared" ca="1" si="394"/>
        <v>0.31082755279104946</v>
      </c>
      <c r="I1573" s="54">
        <v>74</v>
      </c>
      <c r="J1573" s="54">
        <f t="shared" ca="1" si="394"/>
        <v>0.59515464585781874</v>
      </c>
      <c r="L1573" s="57"/>
      <c r="M1573" s="57"/>
      <c r="N1573" s="57"/>
      <c r="O1573" s="57"/>
      <c r="P1573" s="57"/>
      <c r="Q1573" s="57"/>
      <c r="R1573" s="57"/>
      <c r="S1573" s="57"/>
      <c r="T1573" s="57"/>
      <c r="U1573" s="57"/>
    </row>
    <row r="1574" spans="1:21" x14ac:dyDescent="0.15">
      <c r="A1574" s="54">
        <v>15</v>
      </c>
      <c r="B1574" s="54">
        <f t="shared" ca="1" si="391"/>
        <v>0.69616521481665861</v>
      </c>
      <c r="C1574" s="54">
        <v>30</v>
      </c>
      <c r="D1574" s="54">
        <f t="shared" ca="1" si="395"/>
        <v>0.71705862539704701</v>
      </c>
      <c r="E1574" s="54">
        <v>45</v>
      </c>
      <c r="F1574" s="54">
        <f t="shared" ca="1" si="393"/>
        <v>0.23590467198786003</v>
      </c>
      <c r="G1574" s="54">
        <v>60</v>
      </c>
      <c r="H1574" s="54">
        <f t="shared" ca="1" si="394"/>
        <v>0.12589288231136186</v>
      </c>
      <c r="I1574" s="54">
        <v>75</v>
      </c>
      <c r="J1574" s="54">
        <f t="shared" ca="1" si="394"/>
        <v>0.60689082296527264</v>
      </c>
      <c r="L1574" s="57"/>
      <c r="M1574" s="57"/>
      <c r="N1574" s="57"/>
      <c r="O1574" s="57"/>
      <c r="P1574" s="57"/>
      <c r="Q1574" s="57"/>
      <c r="R1574" s="57"/>
      <c r="S1574" s="57"/>
      <c r="T1574" s="57"/>
      <c r="U1574" s="57"/>
    </row>
    <row r="1575" spans="1:21" x14ac:dyDescent="0.15">
      <c r="K1575" s="54">
        <v>79</v>
      </c>
      <c r="L1575" s="57"/>
      <c r="M1575" s="57"/>
      <c r="N1575" s="57"/>
      <c r="O1575" s="57"/>
      <c r="P1575" s="57"/>
      <c r="Q1575" s="57"/>
      <c r="R1575" s="57"/>
      <c r="S1575" s="57"/>
      <c r="T1575" s="57"/>
      <c r="U1575" s="57"/>
    </row>
    <row r="1580" spans="1:21" x14ac:dyDescent="0.15">
      <c r="A1580" s="54">
        <v>1</v>
      </c>
      <c r="B1580" s="54">
        <f t="shared" ref="B1580:B1594" ca="1" si="396">RAND()</f>
        <v>0.54058071576043065</v>
      </c>
      <c r="C1580" s="54">
        <v>16</v>
      </c>
      <c r="D1580" s="54">
        <f t="shared" ref="D1580:D1588" ca="1" si="397">RAND()</f>
        <v>0.53541256059611242</v>
      </c>
      <c r="E1580" s="54">
        <v>31</v>
      </c>
      <c r="F1580" s="54">
        <f t="shared" ref="F1580:F1594" ca="1" si="398">RAND()</f>
        <v>0.99028451373202708</v>
      </c>
      <c r="G1580" s="54">
        <v>46</v>
      </c>
      <c r="H1580" s="54">
        <f t="shared" ref="H1580:J1594" ca="1" si="399">RAND()</f>
        <v>0.19363093815492627</v>
      </c>
      <c r="I1580" s="54">
        <v>61</v>
      </c>
      <c r="J1580" s="54">
        <f t="shared" ca="1" si="399"/>
        <v>8.6591799649987422E-2</v>
      </c>
      <c r="L1580" s="57"/>
      <c r="M1580" s="57"/>
      <c r="N1580" s="57"/>
      <c r="O1580" s="57"/>
      <c r="P1580" s="57"/>
      <c r="Q1580" s="57"/>
      <c r="R1580" s="57"/>
      <c r="S1580" s="57"/>
      <c r="T1580" s="57"/>
      <c r="U1580" s="57"/>
    </row>
    <row r="1581" spans="1:21" x14ac:dyDescent="0.15">
      <c r="A1581" s="54">
        <v>2</v>
      </c>
      <c r="B1581" s="54">
        <f t="shared" ca="1" si="396"/>
        <v>0.23624082523700263</v>
      </c>
      <c r="C1581" s="54">
        <v>17</v>
      </c>
      <c r="D1581" s="54">
        <f t="shared" ca="1" si="397"/>
        <v>0.69135120576110098</v>
      </c>
      <c r="E1581" s="54">
        <v>32</v>
      </c>
      <c r="F1581" s="54">
        <f t="shared" ca="1" si="398"/>
        <v>0.80400302136398261</v>
      </c>
      <c r="G1581" s="54">
        <v>47</v>
      </c>
      <c r="H1581" s="54">
        <f t="shared" ca="1" si="399"/>
        <v>3.3316529336101519E-3</v>
      </c>
      <c r="I1581" s="54">
        <v>62</v>
      </c>
      <c r="J1581" s="54">
        <f t="shared" ca="1" si="399"/>
        <v>0.40433067138040679</v>
      </c>
      <c r="L1581" s="57"/>
      <c r="M1581" s="57"/>
      <c r="N1581" s="57"/>
      <c r="O1581" s="57"/>
      <c r="P1581" s="57"/>
      <c r="Q1581" s="57"/>
      <c r="R1581" s="57"/>
      <c r="S1581" s="57"/>
      <c r="T1581" s="57"/>
      <c r="U1581" s="57"/>
    </row>
    <row r="1582" spans="1:21" x14ac:dyDescent="0.15">
      <c r="A1582" s="54">
        <v>3</v>
      </c>
      <c r="B1582" s="54">
        <f t="shared" ca="1" si="396"/>
        <v>0.84406695761142791</v>
      </c>
      <c r="C1582" s="54">
        <v>18</v>
      </c>
      <c r="D1582" s="54">
        <f t="shared" ca="1" si="397"/>
        <v>0.17059357437048439</v>
      </c>
      <c r="E1582" s="54">
        <v>33</v>
      </c>
      <c r="F1582" s="54">
        <f t="shared" ca="1" si="398"/>
        <v>0.12085343524509751</v>
      </c>
      <c r="G1582" s="54">
        <v>48</v>
      </c>
      <c r="H1582" s="54">
        <f t="shared" ca="1" si="399"/>
        <v>0.33458037195576451</v>
      </c>
      <c r="I1582" s="54">
        <v>63</v>
      </c>
      <c r="J1582" s="54">
        <f t="shared" ca="1" si="399"/>
        <v>0.2066966070211097</v>
      </c>
      <c r="L1582" s="57"/>
      <c r="M1582" s="57"/>
      <c r="N1582" s="57"/>
      <c r="O1582" s="57"/>
      <c r="P1582" s="57"/>
      <c r="Q1582" s="57"/>
      <c r="R1582" s="57"/>
      <c r="S1582" s="57"/>
      <c r="T1582" s="57"/>
      <c r="U1582" s="57"/>
    </row>
    <row r="1583" spans="1:21" x14ac:dyDescent="0.15">
      <c r="A1583" s="54">
        <v>4</v>
      </c>
      <c r="B1583" s="54">
        <f t="shared" ca="1" si="396"/>
        <v>0.25531457558887016</v>
      </c>
      <c r="C1583" s="54">
        <v>19</v>
      </c>
      <c r="D1583" s="54">
        <f t="shared" ca="1" si="397"/>
        <v>0.11076446735273671</v>
      </c>
      <c r="E1583" s="54">
        <v>34</v>
      </c>
      <c r="F1583" s="54">
        <f t="shared" ca="1" si="398"/>
        <v>0.87530062485763638</v>
      </c>
      <c r="G1583" s="54">
        <v>49</v>
      </c>
      <c r="H1583" s="54">
        <f t="shared" ca="1" si="399"/>
        <v>0.19000948019126518</v>
      </c>
      <c r="I1583" s="54">
        <v>64</v>
      </c>
      <c r="J1583" s="54">
        <f t="shared" ca="1" si="399"/>
        <v>0.55918336265352875</v>
      </c>
      <c r="L1583" s="57"/>
      <c r="M1583" s="57"/>
      <c r="N1583" s="57"/>
      <c r="O1583" s="57"/>
      <c r="P1583" s="57"/>
      <c r="Q1583" s="57"/>
      <c r="R1583" s="57"/>
      <c r="S1583" s="57"/>
      <c r="T1583" s="57"/>
      <c r="U1583" s="57"/>
    </row>
    <row r="1584" spans="1:21" x14ac:dyDescent="0.15">
      <c r="A1584" s="54">
        <v>5</v>
      </c>
      <c r="B1584" s="54">
        <f t="shared" ca="1" si="396"/>
        <v>2.1929327754106498E-2</v>
      </c>
      <c r="C1584" s="54">
        <v>20</v>
      </c>
      <c r="D1584" s="54">
        <f t="shared" ca="1" si="397"/>
        <v>0.25903742574152344</v>
      </c>
      <c r="E1584" s="54">
        <v>35</v>
      </c>
      <c r="F1584" s="54">
        <f t="shared" ca="1" si="398"/>
        <v>0.24210142273203572</v>
      </c>
      <c r="G1584" s="54">
        <v>50</v>
      </c>
      <c r="H1584" s="54">
        <f t="shared" ca="1" si="399"/>
        <v>0.65076975503978962</v>
      </c>
      <c r="I1584" s="54">
        <v>65</v>
      </c>
      <c r="J1584" s="54">
        <f t="shared" ca="1" si="399"/>
        <v>7.6580203280046111E-2</v>
      </c>
      <c r="L1584" s="57"/>
      <c r="M1584" s="57"/>
      <c r="N1584" s="57"/>
      <c r="O1584" s="57"/>
      <c r="P1584" s="57"/>
      <c r="Q1584" s="57"/>
      <c r="R1584" s="57"/>
      <c r="S1584" s="57"/>
      <c r="T1584" s="57"/>
      <c r="U1584" s="57"/>
    </row>
    <row r="1585" spans="1:21" x14ac:dyDescent="0.15">
      <c r="A1585" s="54">
        <v>6</v>
      </c>
      <c r="B1585" s="54">
        <f t="shared" ca="1" si="396"/>
        <v>0.84380335943522711</v>
      </c>
      <c r="C1585" s="54">
        <v>21</v>
      </c>
      <c r="D1585" s="54">
        <f t="shared" ca="1" si="397"/>
        <v>0.64502975792752748</v>
      </c>
      <c r="E1585" s="54">
        <v>36</v>
      </c>
      <c r="F1585" s="54">
        <f t="shared" ca="1" si="398"/>
        <v>0.29709775291901042</v>
      </c>
      <c r="G1585" s="54">
        <v>51</v>
      </c>
      <c r="H1585" s="54">
        <f t="shared" ca="1" si="399"/>
        <v>1.2349062001643318E-2</v>
      </c>
      <c r="I1585" s="54">
        <v>66</v>
      </c>
      <c r="J1585" s="54">
        <f t="shared" ca="1" si="399"/>
        <v>0.13307622946451658</v>
      </c>
      <c r="L1585" s="57"/>
      <c r="M1585" s="57"/>
      <c r="N1585" s="57"/>
      <c r="O1585" s="57"/>
      <c r="P1585" s="57"/>
      <c r="Q1585" s="57"/>
      <c r="R1585" s="57"/>
      <c r="S1585" s="57"/>
      <c r="T1585" s="57"/>
      <c r="U1585" s="57"/>
    </row>
    <row r="1586" spans="1:21" x14ac:dyDescent="0.15">
      <c r="A1586" s="54">
        <v>7</v>
      </c>
      <c r="B1586" s="54">
        <f t="shared" ca="1" si="396"/>
        <v>0.54818031468733952</v>
      </c>
      <c r="C1586" s="54">
        <v>22</v>
      </c>
      <c r="D1586" s="54">
        <f t="shared" ca="1" si="397"/>
        <v>0.27461913142803007</v>
      </c>
      <c r="E1586" s="54">
        <v>37</v>
      </c>
      <c r="F1586" s="54">
        <f t="shared" ca="1" si="398"/>
        <v>0.12824180455548251</v>
      </c>
      <c r="G1586" s="54">
        <v>52</v>
      </c>
      <c r="H1586" s="54">
        <f t="shared" ca="1" si="399"/>
        <v>0.28093718270176193</v>
      </c>
      <c r="I1586" s="54">
        <v>67</v>
      </c>
      <c r="J1586" s="54">
        <f t="shared" ca="1" si="399"/>
        <v>2.507909436331468E-2</v>
      </c>
      <c r="L1586" s="57"/>
      <c r="M1586" s="57"/>
      <c r="N1586" s="57"/>
      <c r="O1586" s="57"/>
      <c r="P1586" s="57"/>
      <c r="Q1586" s="57"/>
      <c r="R1586" s="57"/>
      <c r="S1586" s="57"/>
      <c r="T1586" s="57"/>
      <c r="U1586" s="57"/>
    </row>
    <row r="1587" spans="1:21" x14ac:dyDescent="0.15">
      <c r="A1587" s="54">
        <v>8</v>
      </c>
      <c r="B1587" s="54">
        <f t="shared" ca="1" si="396"/>
        <v>0.83040758620971999</v>
      </c>
      <c r="C1587" s="54">
        <v>23</v>
      </c>
      <c r="D1587" s="54">
        <f t="shared" ca="1" si="397"/>
        <v>0.56221368919563919</v>
      </c>
      <c r="E1587" s="54">
        <v>38</v>
      </c>
      <c r="F1587" s="54">
        <f t="shared" ca="1" si="398"/>
        <v>0.15080718976380381</v>
      </c>
      <c r="G1587" s="54">
        <v>53</v>
      </c>
      <c r="H1587" s="54">
        <f t="shared" ca="1" si="399"/>
        <v>0.26174011044750445</v>
      </c>
      <c r="I1587" s="54">
        <v>68</v>
      </c>
      <c r="J1587" s="54">
        <f t="shared" ca="1" si="399"/>
        <v>0.71190261968159607</v>
      </c>
      <c r="L1587" s="57"/>
      <c r="M1587" s="57"/>
      <c r="N1587" s="57"/>
      <c r="O1587" s="57"/>
      <c r="P1587" s="57"/>
      <c r="Q1587" s="57"/>
      <c r="R1587" s="57"/>
      <c r="S1587" s="57"/>
      <c r="T1587" s="57"/>
      <c r="U1587" s="57"/>
    </row>
    <row r="1588" spans="1:21" x14ac:dyDescent="0.15">
      <c r="A1588" s="54">
        <v>9</v>
      </c>
      <c r="B1588" s="54">
        <f t="shared" ca="1" si="396"/>
        <v>0.90707777738395157</v>
      </c>
      <c r="C1588" s="54">
        <v>24</v>
      </c>
      <c r="D1588" s="54">
        <f t="shared" ca="1" si="397"/>
        <v>0.55522217851766886</v>
      </c>
      <c r="E1588" s="54">
        <v>39</v>
      </c>
      <c r="F1588" s="54">
        <f t="shared" ca="1" si="398"/>
        <v>0.3655170096358128</v>
      </c>
      <c r="G1588" s="54">
        <v>54</v>
      </c>
      <c r="H1588" s="54">
        <f t="shared" ca="1" si="399"/>
        <v>0.49013492144521986</v>
      </c>
      <c r="I1588" s="54">
        <v>69</v>
      </c>
      <c r="J1588" s="54">
        <f t="shared" ca="1" si="399"/>
        <v>0.14229230089892331</v>
      </c>
      <c r="L1588" s="57"/>
      <c r="M1588" s="57"/>
      <c r="N1588" s="57"/>
      <c r="O1588" s="57"/>
      <c r="P1588" s="57"/>
      <c r="Q1588" s="57"/>
      <c r="R1588" s="57"/>
      <c r="S1588" s="57"/>
      <c r="T1588" s="57"/>
      <c r="U1588" s="57"/>
    </row>
    <row r="1589" spans="1:21" x14ac:dyDescent="0.15">
      <c r="A1589" s="54">
        <v>10</v>
      </c>
      <c r="B1589" s="54">
        <f t="shared" ca="1" si="396"/>
        <v>0.22526853695204407</v>
      </c>
      <c r="C1589" s="54">
        <v>25</v>
      </c>
      <c r="D1589" s="54">
        <f ca="1">RAND()</f>
        <v>0.86968652223604515</v>
      </c>
      <c r="E1589" s="54">
        <v>40</v>
      </c>
      <c r="F1589" s="54">
        <f t="shared" ca="1" si="398"/>
        <v>0.82368410537072312</v>
      </c>
      <c r="G1589" s="54">
        <v>55</v>
      </c>
      <c r="H1589" s="54">
        <f t="shared" ca="1" si="399"/>
        <v>0.57810317666508926</v>
      </c>
      <c r="I1589" s="54">
        <v>70</v>
      </c>
      <c r="J1589" s="54">
        <f t="shared" ca="1" si="399"/>
        <v>0.82013648538452422</v>
      </c>
      <c r="L1589" s="57"/>
      <c r="M1589" s="57"/>
      <c r="N1589" s="57"/>
      <c r="O1589" s="57"/>
      <c r="P1589" s="57"/>
      <c r="Q1589" s="57"/>
      <c r="R1589" s="57"/>
      <c r="S1589" s="57"/>
      <c r="T1589" s="57"/>
      <c r="U1589" s="57"/>
    </row>
    <row r="1590" spans="1:21" x14ac:dyDescent="0.15">
      <c r="A1590" s="54">
        <v>11</v>
      </c>
      <c r="B1590" s="54">
        <f t="shared" ca="1" si="396"/>
        <v>0.15760653807933866</v>
      </c>
      <c r="C1590" s="54">
        <v>26</v>
      </c>
      <c r="D1590" s="54">
        <f ca="1">RAND()</f>
        <v>6.7743306435177675E-2</v>
      </c>
      <c r="E1590" s="54">
        <v>41</v>
      </c>
      <c r="F1590" s="54">
        <f t="shared" ca="1" si="398"/>
        <v>0.79721121071936629</v>
      </c>
      <c r="G1590" s="54">
        <v>56</v>
      </c>
      <c r="H1590" s="54">
        <f t="shared" ca="1" si="399"/>
        <v>0.13012474226699733</v>
      </c>
      <c r="I1590" s="54">
        <v>71</v>
      </c>
      <c r="J1590" s="54">
        <f t="shared" ca="1" si="399"/>
        <v>0.98884374085790328</v>
      </c>
      <c r="L1590" s="57"/>
      <c r="M1590" s="57"/>
      <c r="N1590" s="57"/>
      <c r="O1590" s="57"/>
      <c r="P1590" s="57"/>
      <c r="Q1590" s="57"/>
      <c r="R1590" s="57"/>
      <c r="S1590" s="57"/>
      <c r="T1590" s="57"/>
      <c r="U1590" s="57"/>
    </row>
    <row r="1591" spans="1:21" x14ac:dyDescent="0.15">
      <c r="A1591" s="54">
        <v>12</v>
      </c>
      <c r="B1591" s="54">
        <f t="shared" ca="1" si="396"/>
        <v>0.63334259644914248</v>
      </c>
      <c r="C1591" s="54">
        <v>27</v>
      </c>
      <c r="D1591" s="54">
        <f ca="1">RAND()</f>
        <v>0.66016647269017104</v>
      </c>
      <c r="E1591" s="54">
        <v>42</v>
      </c>
      <c r="F1591" s="54">
        <f t="shared" ca="1" si="398"/>
        <v>0.49516535597670597</v>
      </c>
      <c r="G1591" s="54">
        <v>57</v>
      </c>
      <c r="H1591" s="54">
        <f t="shared" ca="1" si="399"/>
        <v>2.4756672214494735E-2</v>
      </c>
      <c r="I1591" s="54">
        <v>72</v>
      </c>
      <c r="J1591" s="54">
        <f t="shared" ca="1" si="399"/>
        <v>7.2218705497337776E-3</v>
      </c>
      <c r="L1591" s="57"/>
      <c r="M1591" s="57"/>
      <c r="N1591" s="57"/>
      <c r="O1591" s="57"/>
      <c r="P1591" s="57"/>
      <c r="Q1591" s="57"/>
      <c r="R1591" s="57"/>
      <c r="S1591" s="57"/>
      <c r="T1591" s="57"/>
      <c r="U1591" s="57"/>
    </row>
    <row r="1592" spans="1:21" x14ac:dyDescent="0.15">
      <c r="A1592" s="54">
        <v>13</v>
      </c>
      <c r="B1592" s="54">
        <f t="shared" ca="1" si="396"/>
        <v>0.49666668538852876</v>
      </c>
      <c r="C1592" s="54">
        <v>28</v>
      </c>
      <c r="D1592" s="54">
        <f t="shared" ref="D1592:D1594" ca="1" si="400">RAND()</f>
        <v>0.43762330920528003</v>
      </c>
      <c r="E1592" s="54">
        <v>43</v>
      </c>
      <c r="F1592" s="54">
        <f t="shared" ca="1" si="398"/>
        <v>0.68199479077341618</v>
      </c>
      <c r="G1592" s="54">
        <v>58</v>
      </c>
      <c r="H1592" s="54">
        <f t="shared" ca="1" si="399"/>
        <v>0.35247697875359263</v>
      </c>
      <c r="I1592" s="54">
        <v>73</v>
      </c>
      <c r="J1592" s="54">
        <f t="shared" ca="1" si="399"/>
        <v>0.7263124863438789</v>
      </c>
      <c r="L1592" s="57"/>
      <c r="M1592" s="57"/>
      <c r="N1592" s="57"/>
      <c r="O1592" s="57"/>
      <c r="P1592" s="57"/>
      <c r="Q1592" s="57"/>
      <c r="R1592" s="57"/>
      <c r="S1592" s="57"/>
      <c r="T1592" s="57"/>
      <c r="U1592" s="57"/>
    </row>
    <row r="1593" spans="1:21" x14ac:dyDescent="0.15">
      <c r="A1593" s="54">
        <v>14</v>
      </c>
      <c r="B1593" s="54">
        <f t="shared" ca="1" si="396"/>
        <v>0.56988872387097611</v>
      </c>
      <c r="C1593" s="54">
        <v>29</v>
      </c>
      <c r="D1593" s="54">
        <f t="shared" ca="1" si="400"/>
        <v>0.61166771119592012</v>
      </c>
      <c r="E1593" s="54">
        <v>44</v>
      </c>
      <c r="F1593" s="54">
        <f t="shared" ca="1" si="398"/>
        <v>0.44319890909430082</v>
      </c>
      <c r="G1593" s="54">
        <v>59</v>
      </c>
      <c r="H1593" s="54">
        <f t="shared" ca="1" si="399"/>
        <v>0.16373107625356342</v>
      </c>
      <c r="I1593" s="54">
        <v>74</v>
      </c>
      <c r="J1593" s="54">
        <f t="shared" ca="1" si="399"/>
        <v>0.24395829089406063</v>
      </c>
      <c r="L1593" s="57"/>
      <c r="M1593" s="57"/>
      <c r="N1593" s="57"/>
      <c r="O1593" s="57"/>
      <c r="P1593" s="57"/>
      <c r="Q1593" s="57"/>
      <c r="R1593" s="57"/>
      <c r="S1593" s="57"/>
      <c r="T1593" s="57"/>
      <c r="U1593" s="57"/>
    </row>
    <row r="1594" spans="1:21" x14ac:dyDescent="0.15">
      <c r="A1594" s="54">
        <v>15</v>
      </c>
      <c r="B1594" s="54">
        <f t="shared" ca="1" si="396"/>
        <v>0.16279434765566569</v>
      </c>
      <c r="C1594" s="54">
        <v>30</v>
      </c>
      <c r="D1594" s="54">
        <f t="shared" ca="1" si="400"/>
        <v>0.68550192300779289</v>
      </c>
      <c r="E1594" s="54">
        <v>45</v>
      </c>
      <c r="F1594" s="54">
        <f t="shared" ca="1" si="398"/>
        <v>0.34632144960664613</v>
      </c>
      <c r="G1594" s="54">
        <v>60</v>
      </c>
      <c r="H1594" s="54">
        <f t="shared" ca="1" si="399"/>
        <v>0.44492465318623187</v>
      </c>
      <c r="I1594" s="54">
        <v>75</v>
      </c>
      <c r="J1594" s="54">
        <f t="shared" ca="1" si="399"/>
        <v>0.44830259057298383</v>
      </c>
      <c r="L1594" s="57"/>
      <c r="M1594" s="57"/>
      <c r="N1594" s="57"/>
      <c r="O1594" s="57"/>
      <c r="P1594" s="57"/>
      <c r="Q1594" s="57"/>
      <c r="R1594" s="57"/>
      <c r="S1594" s="57"/>
      <c r="T1594" s="57"/>
      <c r="U1594" s="57"/>
    </row>
    <row r="1595" spans="1:21" x14ac:dyDescent="0.15">
      <c r="K1595" s="54">
        <v>80</v>
      </c>
      <c r="L1595" s="57"/>
      <c r="M1595" s="57"/>
      <c r="N1595" s="57"/>
      <c r="O1595" s="57"/>
      <c r="P1595" s="57"/>
      <c r="Q1595" s="57"/>
      <c r="R1595" s="57"/>
      <c r="S1595" s="57"/>
      <c r="T1595" s="57"/>
      <c r="U1595" s="57"/>
    </row>
    <row r="1600" spans="1:21" x14ac:dyDescent="0.15">
      <c r="A1600" s="54">
        <v>1</v>
      </c>
      <c r="B1600" s="54">
        <f t="shared" ref="B1600:B1614" ca="1" si="401">RAND()</f>
        <v>0.88848591673411248</v>
      </c>
      <c r="C1600" s="54">
        <v>16</v>
      </c>
      <c r="D1600" s="54">
        <f t="shared" ref="D1600:D1608" ca="1" si="402">RAND()</f>
        <v>0.14000399554145371</v>
      </c>
      <c r="E1600" s="54">
        <v>31</v>
      </c>
      <c r="F1600" s="54">
        <f t="shared" ref="F1600:F1614" ca="1" si="403">RAND()</f>
        <v>0.85746910663997278</v>
      </c>
      <c r="G1600" s="54">
        <v>46</v>
      </c>
      <c r="H1600" s="54">
        <f t="shared" ref="H1600:J1614" ca="1" si="404">RAND()</f>
        <v>0.9076904272565629</v>
      </c>
      <c r="I1600" s="54">
        <v>61</v>
      </c>
      <c r="J1600" s="54">
        <f t="shared" ca="1" si="404"/>
        <v>0.91672420153727019</v>
      </c>
      <c r="L1600" s="57"/>
      <c r="M1600" s="57"/>
      <c r="N1600" s="57"/>
      <c r="O1600" s="57"/>
      <c r="P1600" s="57"/>
      <c r="Q1600" s="57"/>
      <c r="R1600" s="57"/>
      <c r="S1600" s="57"/>
      <c r="T1600" s="57"/>
      <c r="U1600" s="57"/>
    </row>
    <row r="1601" spans="1:21" x14ac:dyDescent="0.15">
      <c r="A1601" s="54">
        <v>2</v>
      </c>
      <c r="B1601" s="54">
        <f t="shared" ca="1" si="401"/>
        <v>0.43870738594235692</v>
      </c>
      <c r="C1601" s="54">
        <v>17</v>
      </c>
      <c r="D1601" s="54">
        <f t="shared" ca="1" si="402"/>
        <v>0.74773690461214581</v>
      </c>
      <c r="E1601" s="54">
        <v>32</v>
      </c>
      <c r="F1601" s="54">
        <f t="shared" ca="1" si="403"/>
        <v>0.25509786112348098</v>
      </c>
      <c r="G1601" s="54">
        <v>47</v>
      </c>
      <c r="H1601" s="54">
        <f t="shared" ca="1" si="404"/>
        <v>0.41552114256162442</v>
      </c>
      <c r="I1601" s="54">
        <v>62</v>
      </c>
      <c r="J1601" s="54">
        <f t="shared" ca="1" si="404"/>
        <v>0.4104749513316226</v>
      </c>
      <c r="L1601" s="57"/>
      <c r="M1601" s="57"/>
      <c r="N1601" s="57"/>
      <c r="O1601" s="57"/>
      <c r="P1601" s="57"/>
      <c r="Q1601" s="57"/>
      <c r="R1601" s="57"/>
      <c r="S1601" s="57"/>
      <c r="T1601" s="57"/>
      <c r="U1601" s="57"/>
    </row>
    <row r="1602" spans="1:21" x14ac:dyDescent="0.15">
      <c r="A1602" s="54">
        <v>3</v>
      </c>
      <c r="B1602" s="54">
        <f t="shared" ca="1" si="401"/>
        <v>5.3067060617107198E-2</v>
      </c>
      <c r="C1602" s="54">
        <v>18</v>
      </c>
      <c r="D1602" s="54">
        <f t="shared" ca="1" si="402"/>
        <v>0.96131885070782641</v>
      </c>
      <c r="E1602" s="54">
        <v>33</v>
      </c>
      <c r="F1602" s="54">
        <f t="shared" ca="1" si="403"/>
        <v>0.87608889289249814</v>
      </c>
      <c r="G1602" s="54">
        <v>48</v>
      </c>
      <c r="H1602" s="54">
        <f t="shared" ca="1" si="404"/>
        <v>6.6563183404547588E-2</v>
      </c>
      <c r="I1602" s="54">
        <v>63</v>
      </c>
      <c r="J1602" s="54">
        <f t="shared" ca="1" si="404"/>
        <v>0.42293005126016148</v>
      </c>
      <c r="L1602" s="57"/>
      <c r="M1602" s="57"/>
      <c r="N1602" s="57"/>
      <c r="O1602" s="57"/>
      <c r="P1602" s="57"/>
      <c r="Q1602" s="57"/>
      <c r="R1602" s="57"/>
      <c r="S1602" s="57"/>
      <c r="T1602" s="57"/>
      <c r="U1602" s="57"/>
    </row>
    <row r="1603" spans="1:21" x14ac:dyDescent="0.15">
      <c r="A1603" s="54">
        <v>4</v>
      </c>
      <c r="B1603" s="54">
        <f t="shared" ca="1" si="401"/>
        <v>0.34172792345700775</v>
      </c>
      <c r="C1603" s="54">
        <v>19</v>
      </c>
      <c r="D1603" s="54">
        <f t="shared" ca="1" si="402"/>
        <v>0.8985697085696035</v>
      </c>
      <c r="E1603" s="54">
        <v>34</v>
      </c>
      <c r="F1603" s="54">
        <f t="shared" ca="1" si="403"/>
        <v>0.37421366525211475</v>
      </c>
      <c r="G1603" s="54">
        <v>49</v>
      </c>
      <c r="H1603" s="54">
        <f t="shared" ca="1" si="404"/>
        <v>0.57916581438572912</v>
      </c>
      <c r="I1603" s="54">
        <v>64</v>
      </c>
      <c r="J1603" s="54">
        <f t="shared" ca="1" si="404"/>
        <v>0.27402108554313931</v>
      </c>
      <c r="L1603" s="57"/>
      <c r="M1603" s="57"/>
      <c r="N1603" s="57"/>
      <c r="O1603" s="57"/>
      <c r="P1603" s="57"/>
      <c r="Q1603" s="57"/>
      <c r="R1603" s="57"/>
      <c r="S1603" s="57"/>
      <c r="T1603" s="57"/>
      <c r="U1603" s="57"/>
    </row>
    <row r="1604" spans="1:21" x14ac:dyDescent="0.15">
      <c r="A1604" s="54">
        <v>5</v>
      </c>
      <c r="B1604" s="54">
        <f t="shared" ca="1" si="401"/>
        <v>0.77029679497591863</v>
      </c>
      <c r="C1604" s="54">
        <v>20</v>
      </c>
      <c r="D1604" s="54">
        <f t="shared" ca="1" si="402"/>
        <v>0.78916391014593457</v>
      </c>
      <c r="E1604" s="54">
        <v>35</v>
      </c>
      <c r="F1604" s="54">
        <f t="shared" ca="1" si="403"/>
        <v>7.4406879961128491E-2</v>
      </c>
      <c r="G1604" s="54">
        <v>50</v>
      </c>
      <c r="H1604" s="54">
        <f t="shared" ca="1" si="404"/>
        <v>0.68839339956593304</v>
      </c>
      <c r="I1604" s="54">
        <v>65</v>
      </c>
      <c r="J1604" s="54">
        <f t="shared" ca="1" si="404"/>
        <v>0.49288120520319545</v>
      </c>
      <c r="L1604" s="57"/>
      <c r="M1604" s="57"/>
      <c r="N1604" s="57"/>
      <c r="O1604" s="57"/>
      <c r="P1604" s="57"/>
      <c r="Q1604" s="57"/>
      <c r="R1604" s="57"/>
      <c r="S1604" s="57"/>
      <c r="T1604" s="57"/>
      <c r="U1604" s="57"/>
    </row>
    <row r="1605" spans="1:21" x14ac:dyDescent="0.15">
      <c r="A1605" s="54">
        <v>6</v>
      </c>
      <c r="B1605" s="54">
        <f t="shared" ca="1" si="401"/>
        <v>0.33532692578877665</v>
      </c>
      <c r="C1605" s="54">
        <v>21</v>
      </c>
      <c r="D1605" s="54">
        <f t="shared" ca="1" si="402"/>
        <v>5.4668767025173426E-2</v>
      </c>
      <c r="E1605" s="54">
        <v>36</v>
      </c>
      <c r="F1605" s="54">
        <f t="shared" ca="1" si="403"/>
        <v>0.83494758875924402</v>
      </c>
      <c r="G1605" s="54">
        <v>51</v>
      </c>
      <c r="H1605" s="54">
        <f t="shared" ca="1" si="404"/>
        <v>0.83992630760828735</v>
      </c>
      <c r="I1605" s="54">
        <v>66</v>
      </c>
      <c r="J1605" s="54">
        <f t="shared" ca="1" si="404"/>
        <v>0.62283660115911266</v>
      </c>
      <c r="L1605" s="57"/>
      <c r="M1605" s="57"/>
      <c r="N1605" s="57"/>
      <c r="O1605" s="57"/>
      <c r="P1605" s="57"/>
      <c r="Q1605" s="57"/>
      <c r="R1605" s="57"/>
      <c r="S1605" s="57"/>
      <c r="T1605" s="57"/>
      <c r="U1605" s="57"/>
    </row>
    <row r="1606" spans="1:21" x14ac:dyDescent="0.15">
      <c r="A1606" s="54">
        <v>7</v>
      </c>
      <c r="B1606" s="54">
        <f t="shared" ca="1" si="401"/>
        <v>0.35388847374796084</v>
      </c>
      <c r="C1606" s="54">
        <v>22</v>
      </c>
      <c r="D1606" s="54">
        <f t="shared" ca="1" si="402"/>
        <v>8.5182177852929364E-2</v>
      </c>
      <c r="E1606" s="54">
        <v>37</v>
      </c>
      <c r="F1606" s="54">
        <f t="shared" ca="1" si="403"/>
        <v>2.317231419475263E-2</v>
      </c>
      <c r="G1606" s="54">
        <v>52</v>
      </c>
      <c r="H1606" s="54">
        <f t="shared" ca="1" si="404"/>
        <v>0.98614753447360559</v>
      </c>
      <c r="I1606" s="54">
        <v>67</v>
      </c>
      <c r="J1606" s="54">
        <f t="shared" ca="1" si="404"/>
        <v>0.49288512207997226</v>
      </c>
      <c r="L1606" s="57"/>
      <c r="M1606" s="57"/>
      <c r="N1606" s="57"/>
      <c r="O1606" s="57"/>
      <c r="P1606" s="57"/>
      <c r="Q1606" s="57"/>
      <c r="R1606" s="57"/>
      <c r="S1606" s="57"/>
      <c r="T1606" s="57"/>
      <c r="U1606" s="57"/>
    </row>
    <row r="1607" spans="1:21" x14ac:dyDescent="0.15">
      <c r="A1607" s="54">
        <v>8</v>
      </c>
      <c r="B1607" s="54">
        <f t="shared" ca="1" si="401"/>
        <v>0.94015367095513658</v>
      </c>
      <c r="C1607" s="54">
        <v>23</v>
      </c>
      <c r="D1607" s="54">
        <f t="shared" ca="1" si="402"/>
        <v>0.65922314010089955</v>
      </c>
      <c r="E1607" s="54">
        <v>38</v>
      </c>
      <c r="F1607" s="54">
        <f t="shared" ca="1" si="403"/>
        <v>2.0958428162487497E-2</v>
      </c>
      <c r="G1607" s="54">
        <v>53</v>
      </c>
      <c r="H1607" s="54">
        <f t="shared" ca="1" si="404"/>
        <v>0.53844835166508476</v>
      </c>
      <c r="I1607" s="54">
        <v>68</v>
      </c>
      <c r="J1607" s="54">
        <f t="shared" ca="1" si="404"/>
        <v>0.12340339558285573</v>
      </c>
      <c r="L1607" s="57"/>
      <c r="M1607" s="57"/>
      <c r="N1607" s="57"/>
      <c r="O1607" s="57"/>
      <c r="P1607" s="57"/>
      <c r="Q1607" s="57"/>
      <c r="R1607" s="57"/>
      <c r="S1607" s="57"/>
      <c r="T1607" s="57"/>
      <c r="U1607" s="57"/>
    </row>
    <row r="1608" spans="1:21" x14ac:dyDescent="0.15">
      <c r="A1608" s="54">
        <v>9</v>
      </c>
      <c r="B1608" s="54">
        <f t="shared" ca="1" si="401"/>
        <v>0.39394441077809261</v>
      </c>
      <c r="C1608" s="54">
        <v>24</v>
      </c>
      <c r="D1608" s="54">
        <f t="shared" ca="1" si="402"/>
        <v>0.54846118700095736</v>
      </c>
      <c r="E1608" s="54">
        <v>39</v>
      </c>
      <c r="F1608" s="54">
        <f t="shared" ca="1" si="403"/>
        <v>0.46219439886761693</v>
      </c>
      <c r="G1608" s="54">
        <v>54</v>
      </c>
      <c r="H1608" s="54">
        <f t="shared" ca="1" si="404"/>
        <v>0.68209395793950078</v>
      </c>
      <c r="I1608" s="54">
        <v>69</v>
      </c>
      <c r="J1608" s="54">
        <f t="shared" ca="1" si="404"/>
        <v>0.28038116310747119</v>
      </c>
      <c r="L1608" s="57"/>
      <c r="M1608" s="57"/>
      <c r="N1608" s="57"/>
      <c r="O1608" s="57"/>
      <c r="P1608" s="57"/>
      <c r="Q1608" s="57"/>
      <c r="R1608" s="57"/>
      <c r="S1608" s="57"/>
      <c r="T1608" s="57"/>
      <c r="U1608" s="57"/>
    </row>
    <row r="1609" spans="1:21" x14ac:dyDescent="0.15">
      <c r="A1609" s="54">
        <v>10</v>
      </c>
      <c r="B1609" s="54">
        <f t="shared" ca="1" si="401"/>
        <v>2.2334540175025452E-2</v>
      </c>
      <c r="C1609" s="54">
        <v>25</v>
      </c>
      <c r="D1609" s="54">
        <f ca="1">RAND()</f>
        <v>0.3763563419955287</v>
      </c>
      <c r="E1609" s="54">
        <v>40</v>
      </c>
      <c r="F1609" s="54">
        <f t="shared" ca="1" si="403"/>
        <v>0.13395458613015487</v>
      </c>
      <c r="G1609" s="54">
        <v>55</v>
      </c>
      <c r="H1609" s="54">
        <f t="shared" ca="1" si="404"/>
        <v>0.77882035597544852</v>
      </c>
      <c r="I1609" s="54">
        <v>70</v>
      </c>
      <c r="J1609" s="54">
        <f t="shared" ca="1" si="404"/>
        <v>0.315494608528049</v>
      </c>
      <c r="L1609" s="57"/>
      <c r="M1609" s="57"/>
      <c r="N1609" s="57"/>
      <c r="O1609" s="57"/>
      <c r="P1609" s="57"/>
      <c r="Q1609" s="57"/>
      <c r="R1609" s="57"/>
      <c r="S1609" s="57"/>
      <c r="T1609" s="57"/>
      <c r="U1609" s="57"/>
    </row>
    <row r="1610" spans="1:21" x14ac:dyDescent="0.15">
      <c r="A1610" s="54">
        <v>11</v>
      </c>
      <c r="B1610" s="54">
        <f t="shared" ca="1" si="401"/>
        <v>0.35092122921082813</v>
      </c>
      <c r="C1610" s="54">
        <v>26</v>
      </c>
      <c r="D1610" s="54">
        <f ca="1">RAND()</f>
        <v>0.2042295660729847</v>
      </c>
      <c r="E1610" s="54">
        <v>41</v>
      </c>
      <c r="F1610" s="54">
        <f t="shared" ca="1" si="403"/>
        <v>3.0368752360367623E-2</v>
      </c>
      <c r="G1610" s="54">
        <v>56</v>
      </c>
      <c r="H1610" s="54">
        <f t="shared" ca="1" si="404"/>
        <v>0.96459049340971748</v>
      </c>
      <c r="I1610" s="54">
        <v>71</v>
      </c>
      <c r="J1610" s="54">
        <f t="shared" ca="1" si="404"/>
        <v>0.13244247531942421</v>
      </c>
      <c r="L1610" s="57"/>
      <c r="M1610" s="57"/>
      <c r="N1610" s="57"/>
      <c r="O1610" s="57"/>
      <c r="P1610" s="57"/>
      <c r="Q1610" s="57"/>
      <c r="R1610" s="57"/>
      <c r="S1610" s="57"/>
      <c r="T1610" s="57"/>
      <c r="U1610" s="57"/>
    </row>
    <row r="1611" spans="1:21" x14ac:dyDescent="0.15">
      <c r="A1611" s="54">
        <v>12</v>
      </c>
      <c r="B1611" s="54">
        <f t="shared" ca="1" si="401"/>
        <v>0.81996809067851784</v>
      </c>
      <c r="C1611" s="54">
        <v>27</v>
      </c>
      <c r="D1611" s="54">
        <f ca="1">RAND()</f>
        <v>0.13772070698102579</v>
      </c>
      <c r="E1611" s="54">
        <v>42</v>
      </c>
      <c r="F1611" s="54">
        <f t="shared" ca="1" si="403"/>
        <v>0.86882067078689817</v>
      </c>
      <c r="G1611" s="54">
        <v>57</v>
      </c>
      <c r="H1611" s="54">
        <f t="shared" ca="1" si="404"/>
        <v>0.27826275613581086</v>
      </c>
      <c r="I1611" s="54">
        <v>72</v>
      </c>
      <c r="J1611" s="54">
        <f t="shared" ca="1" si="404"/>
        <v>0.65729387011766705</v>
      </c>
      <c r="L1611" s="57"/>
      <c r="M1611" s="57"/>
      <c r="N1611" s="57"/>
      <c r="O1611" s="57"/>
      <c r="P1611" s="57"/>
      <c r="Q1611" s="57"/>
      <c r="R1611" s="57"/>
      <c r="S1611" s="57"/>
      <c r="T1611" s="57"/>
      <c r="U1611" s="57"/>
    </row>
    <row r="1612" spans="1:21" x14ac:dyDescent="0.15">
      <c r="A1612" s="54">
        <v>13</v>
      </c>
      <c r="B1612" s="54">
        <f t="shared" ca="1" si="401"/>
        <v>0.400213946655123</v>
      </c>
      <c r="C1612" s="54">
        <v>28</v>
      </c>
      <c r="D1612" s="54">
        <f t="shared" ref="D1612:D1614" ca="1" si="405">RAND()</f>
        <v>0.33508206923825423</v>
      </c>
      <c r="E1612" s="54">
        <v>43</v>
      </c>
      <c r="F1612" s="54">
        <f t="shared" ca="1" si="403"/>
        <v>0.92218408939912044</v>
      </c>
      <c r="G1612" s="54">
        <v>58</v>
      </c>
      <c r="H1612" s="54">
        <f t="shared" ca="1" si="404"/>
        <v>0.9065912798358694</v>
      </c>
      <c r="I1612" s="54">
        <v>73</v>
      </c>
      <c r="J1612" s="54">
        <f t="shared" ca="1" si="404"/>
        <v>0.89796668481681097</v>
      </c>
      <c r="L1612" s="57"/>
      <c r="M1612" s="57"/>
      <c r="N1612" s="57"/>
      <c r="O1612" s="57"/>
      <c r="P1612" s="57"/>
      <c r="Q1612" s="57"/>
      <c r="R1612" s="57"/>
      <c r="S1612" s="57"/>
      <c r="T1612" s="57"/>
      <c r="U1612" s="57"/>
    </row>
    <row r="1613" spans="1:21" x14ac:dyDescent="0.15">
      <c r="A1613" s="54">
        <v>14</v>
      </c>
      <c r="B1613" s="54">
        <f t="shared" ca="1" si="401"/>
        <v>0.23909292175874364</v>
      </c>
      <c r="C1613" s="54">
        <v>29</v>
      </c>
      <c r="D1613" s="54">
        <f t="shared" ca="1" si="405"/>
        <v>0.95782089081785327</v>
      </c>
      <c r="E1613" s="54">
        <v>44</v>
      </c>
      <c r="F1613" s="54">
        <f t="shared" ca="1" si="403"/>
        <v>0.75132668537220093</v>
      </c>
      <c r="G1613" s="54">
        <v>59</v>
      </c>
      <c r="H1613" s="54">
        <f t="shared" ca="1" si="404"/>
        <v>5.2552862543143064E-2</v>
      </c>
      <c r="I1613" s="54">
        <v>74</v>
      </c>
      <c r="J1613" s="54">
        <f t="shared" ca="1" si="404"/>
        <v>0.81036784133959205</v>
      </c>
      <c r="L1613" s="57"/>
      <c r="M1613" s="57"/>
      <c r="N1613" s="57"/>
      <c r="O1613" s="57"/>
      <c r="P1613" s="57"/>
      <c r="Q1613" s="57"/>
      <c r="R1613" s="57"/>
      <c r="S1613" s="57"/>
      <c r="T1613" s="57"/>
      <c r="U1613" s="57"/>
    </row>
    <row r="1614" spans="1:21" x14ac:dyDescent="0.15">
      <c r="A1614" s="54">
        <v>15</v>
      </c>
      <c r="B1614" s="54">
        <f t="shared" ca="1" si="401"/>
        <v>0.74567139606897437</v>
      </c>
      <c r="C1614" s="54">
        <v>30</v>
      </c>
      <c r="D1614" s="54">
        <f t="shared" ca="1" si="405"/>
        <v>0.24642843309100104</v>
      </c>
      <c r="E1614" s="54">
        <v>45</v>
      </c>
      <c r="F1614" s="54">
        <f t="shared" ca="1" si="403"/>
        <v>0.54843527359136435</v>
      </c>
      <c r="G1614" s="54">
        <v>60</v>
      </c>
      <c r="H1614" s="54">
        <f t="shared" ca="1" si="404"/>
        <v>0.75427201298497715</v>
      </c>
      <c r="I1614" s="54">
        <v>75</v>
      </c>
      <c r="J1614" s="54">
        <f t="shared" ca="1" si="404"/>
        <v>0.40099740943219864</v>
      </c>
      <c r="L1614" s="57"/>
      <c r="M1614" s="57"/>
      <c r="N1614" s="57"/>
      <c r="O1614" s="57"/>
      <c r="P1614" s="57"/>
      <c r="Q1614" s="57"/>
      <c r="R1614" s="57"/>
      <c r="S1614" s="57"/>
      <c r="T1614" s="57"/>
      <c r="U1614" s="57"/>
    </row>
    <row r="1615" spans="1:21" x14ac:dyDescent="0.15">
      <c r="K1615" s="54">
        <v>81</v>
      </c>
      <c r="L1615" s="57"/>
      <c r="M1615" s="57"/>
      <c r="N1615" s="57"/>
      <c r="O1615" s="57"/>
      <c r="P1615" s="57"/>
      <c r="Q1615" s="57"/>
      <c r="R1615" s="57"/>
      <c r="S1615" s="57"/>
      <c r="T1615" s="57"/>
      <c r="U1615" s="57"/>
    </row>
    <row r="1620" spans="1:21" x14ac:dyDescent="0.15">
      <c r="A1620" s="54">
        <v>1</v>
      </c>
      <c r="B1620" s="54">
        <f t="shared" ref="B1620:B1634" ca="1" si="406">RAND()</f>
        <v>0.29702406748783572</v>
      </c>
      <c r="C1620" s="54">
        <v>16</v>
      </c>
      <c r="D1620" s="54">
        <f t="shared" ref="D1620:D1628" ca="1" si="407">RAND()</f>
        <v>0.76428088199073796</v>
      </c>
      <c r="E1620" s="54">
        <v>31</v>
      </c>
      <c r="F1620" s="54">
        <f t="shared" ref="F1620:F1634" ca="1" si="408">RAND()</f>
        <v>0.35784259048443745</v>
      </c>
      <c r="G1620" s="54">
        <v>46</v>
      </c>
      <c r="H1620" s="54">
        <f t="shared" ref="H1620:J1634" ca="1" si="409">RAND()</f>
        <v>0.47183257560970027</v>
      </c>
      <c r="I1620" s="54">
        <v>61</v>
      </c>
      <c r="J1620" s="54">
        <f t="shared" ca="1" si="409"/>
        <v>0.99969030563971228</v>
      </c>
      <c r="K1620" s="57"/>
      <c r="L1620" s="57"/>
      <c r="M1620" s="57"/>
      <c r="N1620" s="57"/>
      <c r="O1620" s="57"/>
      <c r="P1620" s="57"/>
      <c r="Q1620" s="57"/>
      <c r="R1620" s="57"/>
      <c r="S1620" s="57"/>
      <c r="T1620" s="57"/>
      <c r="U1620" s="57"/>
    </row>
    <row r="1621" spans="1:21" x14ac:dyDescent="0.15">
      <c r="A1621" s="54">
        <v>2</v>
      </c>
      <c r="B1621" s="54">
        <f t="shared" ca="1" si="406"/>
        <v>0.90232052869140555</v>
      </c>
      <c r="C1621" s="54">
        <v>17</v>
      </c>
      <c r="D1621" s="54">
        <f t="shared" ca="1" si="407"/>
        <v>0.19109144386941102</v>
      </c>
      <c r="E1621" s="54">
        <v>32</v>
      </c>
      <c r="F1621" s="54">
        <f t="shared" ca="1" si="408"/>
        <v>0.28199636816477003</v>
      </c>
      <c r="G1621" s="54">
        <v>47</v>
      </c>
      <c r="H1621" s="54">
        <f t="shared" ca="1" si="409"/>
        <v>0.75965871998783685</v>
      </c>
      <c r="I1621" s="54">
        <v>62</v>
      </c>
      <c r="J1621" s="54">
        <f t="shared" ca="1" si="409"/>
        <v>0.22214761474522526</v>
      </c>
      <c r="K1621" s="57"/>
      <c r="L1621" s="57"/>
      <c r="M1621" s="57"/>
      <c r="N1621" s="57"/>
      <c r="O1621" s="57"/>
      <c r="P1621" s="57"/>
      <c r="Q1621" s="57"/>
      <c r="R1621" s="57"/>
      <c r="S1621" s="57"/>
      <c r="T1621" s="57"/>
      <c r="U1621" s="57"/>
    </row>
    <row r="1622" spans="1:21" x14ac:dyDescent="0.15">
      <c r="A1622" s="54">
        <v>3</v>
      </c>
      <c r="B1622" s="54">
        <f t="shared" ca="1" si="406"/>
        <v>0.46402484268076738</v>
      </c>
      <c r="C1622" s="54">
        <v>18</v>
      </c>
      <c r="D1622" s="54">
        <f t="shared" ca="1" si="407"/>
        <v>0.3133833430253623</v>
      </c>
      <c r="E1622" s="54">
        <v>33</v>
      </c>
      <c r="F1622" s="54">
        <f t="shared" ca="1" si="408"/>
        <v>0.86820118839634153</v>
      </c>
      <c r="G1622" s="54">
        <v>48</v>
      </c>
      <c r="H1622" s="54">
        <f t="shared" ca="1" si="409"/>
        <v>0.76754972542187716</v>
      </c>
      <c r="I1622" s="54">
        <v>63</v>
      </c>
      <c r="J1622" s="54">
        <f t="shared" ca="1" si="409"/>
        <v>0.11411338084880651</v>
      </c>
      <c r="K1622" s="57"/>
      <c r="L1622" s="57"/>
      <c r="M1622" s="57"/>
      <c r="N1622" s="57"/>
      <c r="O1622" s="57"/>
      <c r="P1622" s="57"/>
      <c r="Q1622" s="57"/>
      <c r="R1622" s="57"/>
      <c r="S1622" s="57"/>
      <c r="T1622" s="57"/>
      <c r="U1622" s="57"/>
    </row>
    <row r="1623" spans="1:21" x14ac:dyDescent="0.15">
      <c r="A1623" s="54">
        <v>4</v>
      </c>
      <c r="B1623" s="54">
        <f t="shared" ca="1" si="406"/>
        <v>0.70635664249930163</v>
      </c>
      <c r="C1623" s="54">
        <v>19</v>
      </c>
      <c r="D1623" s="54">
        <f t="shared" ca="1" si="407"/>
        <v>0.31847684931434495</v>
      </c>
      <c r="E1623" s="54">
        <v>34</v>
      </c>
      <c r="F1623" s="54">
        <f t="shared" ca="1" si="408"/>
        <v>0.88070904692194651</v>
      </c>
      <c r="G1623" s="54">
        <v>49</v>
      </c>
      <c r="H1623" s="54">
        <f t="shared" ca="1" si="409"/>
        <v>0.53897472400693291</v>
      </c>
      <c r="I1623" s="54">
        <v>64</v>
      </c>
      <c r="J1623" s="54">
        <f t="shared" ca="1" si="409"/>
        <v>0.58759010881844786</v>
      </c>
      <c r="K1623" s="57"/>
      <c r="L1623" s="57"/>
      <c r="M1623" s="57"/>
      <c r="N1623" s="57"/>
      <c r="O1623" s="57"/>
      <c r="P1623" s="57"/>
      <c r="Q1623" s="57"/>
      <c r="R1623" s="57"/>
      <c r="S1623" s="57"/>
      <c r="T1623" s="57"/>
      <c r="U1623" s="57"/>
    </row>
    <row r="1624" spans="1:21" x14ac:dyDescent="0.15">
      <c r="A1624" s="54">
        <v>5</v>
      </c>
      <c r="B1624" s="54">
        <f t="shared" ca="1" si="406"/>
        <v>0.32809570345179584</v>
      </c>
      <c r="C1624" s="54">
        <v>20</v>
      </c>
      <c r="D1624" s="54">
        <f t="shared" ca="1" si="407"/>
        <v>0.26102466816408521</v>
      </c>
      <c r="E1624" s="54">
        <v>35</v>
      </c>
      <c r="F1624" s="54">
        <f t="shared" ca="1" si="408"/>
        <v>0.68724183486660451</v>
      </c>
      <c r="G1624" s="54">
        <v>50</v>
      </c>
      <c r="H1624" s="54">
        <f t="shared" ca="1" si="409"/>
        <v>2.1330580840329239E-2</v>
      </c>
      <c r="I1624" s="54">
        <v>65</v>
      </c>
      <c r="J1624" s="54">
        <f t="shared" ca="1" si="409"/>
        <v>0.44451135692388732</v>
      </c>
      <c r="K1624" s="57"/>
      <c r="L1624" s="57"/>
      <c r="M1624" s="57"/>
      <c r="N1624" s="57"/>
      <c r="O1624" s="57"/>
      <c r="P1624" s="57"/>
      <c r="Q1624" s="57"/>
      <c r="R1624" s="57"/>
      <c r="S1624" s="57"/>
      <c r="T1624" s="57"/>
      <c r="U1624" s="57"/>
    </row>
    <row r="1625" spans="1:21" x14ac:dyDescent="0.15">
      <c r="A1625" s="54">
        <v>6</v>
      </c>
      <c r="B1625" s="54">
        <f t="shared" ca="1" si="406"/>
        <v>8.6619210456919671E-3</v>
      </c>
      <c r="C1625" s="54">
        <v>21</v>
      </c>
      <c r="D1625" s="54">
        <f t="shared" ca="1" si="407"/>
        <v>0.56199879572672518</v>
      </c>
      <c r="E1625" s="54">
        <v>36</v>
      </c>
      <c r="F1625" s="54">
        <f t="shared" ca="1" si="408"/>
        <v>0.66575542798388698</v>
      </c>
      <c r="G1625" s="54">
        <v>51</v>
      </c>
      <c r="H1625" s="54">
        <f t="shared" ca="1" si="409"/>
        <v>0.42838750001184689</v>
      </c>
      <c r="I1625" s="54">
        <v>66</v>
      </c>
      <c r="J1625" s="54">
        <f t="shared" ca="1" si="409"/>
        <v>0.460713880695234</v>
      </c>
      <c r="K1625" s="57"/>
      <c r="L1625" s="57"/>
      <c r="M1625" s="57"/>
      <c r="N1625" s="57"/>
      <c r="O1625" s="57"/>
      <c r="P1625" s="57"/>
      <c r="Q1625" s="57"/>
      <c r="R1625" s="57"/>
      <c r="S1625" s="57"/>
      <c r="T1625" s="57"/>
      <c r="U1625" s="57"/>
    </row>
    <row r="1626" spans="1:21" x14ac:dyDescent="0.15">
      <c r="A1626" s="54">
        <v>7</v>
      </c>
      <c r="B1626" s="54">
        <f t="shared" ca="1" si="406"/>
        <v>0.92132514675138655</v>
      </c>
      <c r="C1626" s="54">
        <v>22</v>
      </c>
      <c r="D1626" s="54">
        <f t="shared" ca="1" si="407"/>
        <v>0.47428578448660319</v>
      </c>
      <c r="E1626" s="54">
        <v>37</v>
      </c>
      <c r="F1626" s="54">
        <f t="shared" ca="1" si="408"/>
        <v>0.99496930520929172</v>
      </c>
      <c r="G1626" s="54">
        <v>52</v>
      </c>
      <c r="H1626" s="54">
        <f t="shared" ca="1" si="409"/>
        <v>0.54949914777825903</v>
      </c>
      <c r="I1626" s="54">
        <v>67</v>
      </c>
      <c r="J1626" s="54">
        <f t="shared" ca="1" si="409"/>
        <v>0.97071032925208434</v>
      </c>
      <c r="K1626" s="57"/>
      <c r="L1626" s="57"/>
      <c r="M1626" s="57"/>
      <c r="N1626" s="57"/>
      <c r="O1626" s="57"/>
      <c r="P1626" s="57"/>
      <c r="Q1626" s="57"/>
      <c r="R1626" s="57"/>
      <c r="S1626" s="57"/>
      <c r="T1626" s="57"/>
      <c r="U1626" s="57"/>
    </row>
    <row r="1627" spans="1:21" x14ac:dyDescent="0.15">
      <c r="A1627" s="54">
        <v>8</v>
      </c>
      <c r="B1627" s="54">
        <f t="shared" ca="1" si="406"/>
        <v>0.23081361672689704</v>
      </c>
      <c r="C1627" s="54">
        <v>23</v>
      </c>
      <c r="D1627" s="54">
        <f t="shared" ca="1" si="407"/>
        <v>0.97321822563958005</v>
      </c>
      <c r="E1627" s="54">
        <v>38</v>
      </c>
      <c r="F1627" s="54">
        <f t="shared" ca="1" si="408"/>
        <v>0.83186041811385714</v>
      </c>
      <c r="G1627" s="54">
        <v>53</v>
      </c>
      <c r="H1627" s="54">
        <f t="shared" ca="1" si="409"/>
        <v>0.92917404866750608</v>
      </c>
      <c r="I1627" s="54">
        <v>68</v>
      </c>
      <c r="J1627" s="54">
        <f t="shared" ca="1" si="409"/>
        <v>0.95166390744636697</v>
      </c>
      <c r="K1627" s="57"/>
      <c r="L1627" s="57"/>
      <c r="M1627" s="57"/>
      <c r="N1627" s="57"/>
      <c r="O1627" s="57"/>
      <c r="P1627" s="57"/>
      <c r="Q1627" s="57"/>
      <c r="R1627" s="57"/>
      <c r="S1627" s="57"/>
      <c r="T1627" s="57"/>
      <c r="U1627" s="57"/>
    </row>
    <row r="1628" spans="1:21" x14ac:dyDescent="0.15">
      <c r="A1628" s="54">
        <v>9</v>
      </c>
      <c r="B1628" s="54">
        <f t="shared" ca="1" si="406"/>
        <v>0.31865099192443824</v>
      </c>
      <c r="C1628" s="54">
        <v>24</v>
      </c>
      <c r="D1628" s="54">
        <f t="shared" ca="1" si="407"/>
        <v>0.36082112883314299</v>
      </c>
      <c r="E1628" s="54">
        <v>39</v>
      </c>
      <c r="F1628" s="54">
        <f t="shared" ca="1" si="408"/>
        <v>0.48162056962112576</v>
      </c>
      <c r="G1628" s="54">
        <v>54</v>
      </c>
      <c r="H1628" s="54">
        <f t="shared" ca="1" si="409"/>
        <v>0.59362012279807219</v>
      </c>
      <c r="I1628" s="54">
        <v>69</v>
      </c>
      <c r="J1628" s="54">
        <f t="shared" ca="1" si="409"/>
        <v>0.77820530887638373</v>
      </c>
      <c r="K1628" s="57"/>
      <c r="L1628" s="57"/>
      <c r="M1628" s="57"/>
      <c r="N1628" s="57"/>
      <c r="O1628" s="57"/>
      <c r="P1628" s="57"/>
      <c r="Q1628" s="57"/>
      <c r="R1628" s="57"/>
      <c r="S1628" s="57"/>
      <c r="T1628" s="57"/>
      <c r="U1628" s="57"/>
    </row>
    <row r="1629" spans="1:21" x14ac:dyDescent="0.15">
      <c r="A1629" s="54">
        <v>10</v>
      </c>
      <c r="B1629" s="54">
        <f t="shared" ca="1" si="406"/>
        <v>7.9002521751615373E-2</v>
      </c>
      <c r="C1629" s="54">
        <v>25</v>
      </c>
      <c r="D1629" s="54">
        <f ca="1">RAND()</f>
        <v>0.45390490047074816</v>
      </c>
      <c r="E1629" s="54">
        <v>40</v>
      </c>
      <c r="F1629" s="54">
        <f t="shared" ca="1" si="408"/>
        <v>0.75532147629351631</v>
      </c>
      <c r="G1629" s="54">
        <v>55</v>
      </c>
      <c r="H1629" s="54">
        <f t="shared" ca="1" si="409"/>
        <v>0.70134729278765007</v>
      </c>
      <c r="I1629" s="54">
        <v>70</v>
      </c>
      <c r="J1629" s="54">
        <f t="shared" ca="1" si="409"/>
        <v>0.10998252936953667</v>
      </c>
      <c r="K1629" s="57"/>
      <c r="L1629" s="57"/>
      <c r="M1629" s="57"/>
      <c r="N1629" s="57"/>
      <c r="O1629" s="57"/>
      <c r="P1629" s="57"/>
      <c r="Q1629" s="57"/>
      <c r="R1629" s="57"/>
      <c r="S1629" s="57"/>
      <c r="T1629" s="57"/>
      <c r="U1629" s="57"/>
    </row>
    <row r="1630" spans="1:21" x14ac:dyDescent="0.15">
      <c r="A1630" s="54">
        <v>11</v>
      </c>
      <c r="B1630" s="54">
        <f t="shared" ca="1" si="406"/>
        <v>0.20557788202676353</v>
      </c>
      <c r="C1630" s="54">
        <v>26</v>
      </c>
      <c r="D1630" s="54">
        <f ca="1">RAND()</f>
        <v>0.79470947936514913</v>
      </c>
      <c r="E1630" s="54">
        <v>41</v>
      </c>
      <c r="F1630" s="54">
        <f t="shared" ca="1" si="408"/>
        <v>0.10630238978308892</v>
      </c>
      <c r="G1630" s="54">
        <v>56</v>
      </c>
      <c r="H1630" s="54">
        <f t="shared" ca="1" si="409"/>
        <v>0.73482904805980653</v>
      </c>
      <c r="I1630" s="54">
        <v>71</v>
      </c>
      <c r="J1630" s="54">
        <f t="shared" ca="1" si="409"/>
        <v>0.22561923264574235</v>
      </c>
      <c r="K1630" s="57"/>
      <c r="L1630" s="57"/>
      <c r="M1630" s="57"/>
      <c r="N1630" s="57"/>
      <c r="O1630" s="57"/>
      <c r="P1630" s="57"/>
      <c r="Q1630" s="57"/>
      <c r="R1630" s="57"/>
      <c r="S1630" s="57"/>
      <c r="T1630" s="57"/>
      <c r="U1630" s="57"/>
    </row>
    <row r="1631" spans="1:21" x14ac:dyDescent="0.15">
      <c r="A1631" s="54">
        <v>12</v>
      </c>
      <c r="B1631" s="54">
        <f t="shared" ca="1" si="406"/>
        <v>0.12388100115788248</v>
      </c>
      <c r="C1631" s="54">
        <v>27</v>
      </c>
      <c r="D1631" s="54">
        <f ca="1">RAND()</f>
        <v>0.73613665015068686</v>
      </c>
      <c r="E1631" s="54">
        <v>42</v>
      </c>
      <c r="F1631" s="54">
        <f t="shared" ca="1" si="408"/>
        <v>0.99524124823026017</v>
      </c>
      <c r="G1631" s="54">
        <v>57</v>
      </c>
      <c r="H1631" s="54">
        <f t="shared" ca="1" si="409"/>
        <v>0.9210726552824805</v>
      </c>
      <c r="I1631" s="54">
        <v>72</v>
      </c>
      <c r="J1631" s="54">
        <f t="shared" ca="1" si="409"/>
        <v>0.33042514681778201</v>
      </c>
      <c r="K1631" s="57"/>
      <c r="L1631" s="57"/>
      <c r="M1631" s="57"/>
      <c r="N1631" s="57"/>
      <c r="O1631" s="57"/>
      <c r="P1631" s="57"/>
      <c r="Q1631" s="57"/>
      <c r="R1631" s="57"/>
      <c r="S1631" s="57"/>
      <c r="T1631" s="57"/>
      <c r="U1631" s="57"/>
    </row>
    <row r="1632" spans="1:21" x14ac:dyDescent="0.15">
      <c r="A1632" s="54">
        <v>13</v>
      </c>
      <c r="B1632" s="54">
        <f t="shared" ca="1" si="406"/>
        <v>0.60434571967829875</v>
      </c>
      <c r="C1632" s="54">
        <v>28</v>
      </c>
      <c r="D1632" s="54">
        <f t="shared" ref="D1632:D1634" ca="1" si="410">RAND()</f>
        <v>0.13284148863525191</v>
      </c>
      <c r="E1632" s="54">
        <v>43</v>
      </c>
      <c r="F1632" s="54">
        <f t="shared" ca="1" si="408"/>
        <v>0.6610885270595831</v>
      </c>
      <c r="G1632" s="54">
        <v>58</v>
      </c>
      <c r="H1632" s="54">
        <f t="shared" ca="1" si="409"/>
        <v>0.40578723627057778</v>
      </c>
      <c r="I1632" s="54">
        <v>73</v>
      </c>
      <c r="J1632" s="54">
        <f t="shared" ca="1" si="409"/>
        <v>0.58649927282235581</v>
      </c>
      <c r="K1632" s="57"/>
      <c r="L1632" s="57"/>
      <c r="M1632" s="57"/>
      <c r="N1632" s="57"/>
      <c r="O1632" s="57"/>
      <c r="P1632" s="57"/>
      <c r="Q1632" s="57"/>
      <c r="R1632" s="57"/>
      <c r="S1632" s="57"/>
      <c r="T1632" s="57"/>
      <c r="U1632" s="57"/>
    </row>
    <row r="1633" spans="1:21" x14ac:dyDescent="0.15">
      <c r="A1633" s="54">
        <v>14</v>
      </c>
      <c r="B1633" s="54">
        <f t="shared" ca="1" si="406"/>
        <v>0.43582389254537901</v>
      </c>
      <c r="C1633" s="54">
        <v>29</v>
      </c>
      <c r="D1633" s="54">
        <f t="shared" ca="1" si="410"/>
        <v>0.89575481174024052</v>
      </c>
      <c r="E1633" s="54">
        <v>44</v>
      </c>
      <c r="F1633" s="54">
        <f t="shared" ca="1" si="408"/>
        <v>0.89496655925413415</v>
      </c>
      <c r="G1633" s="54">
        <v>59</v>
      </c>
      <c r="H1633" s="54">
        <f t="shared" ca="1" si="409"/>
        <v>0.65614610901494852</v>
      </c>
      <c r="I1633" s="54">
        <v>74</v>
      </c>
      <c r="J1633" s="54">
        <f t="shared" ca="1" si="409"/>
        <v>0.79754271120386744</v>
      </c>
      <c r="L1633" s="57"/>
      <c r="M1633" s="57"/>
      <c r="N1633" s="57"/>
      <c r="O1633" s="57"/>
      <c r="P1633" s="57"/>
      <c r="Q1633" s="57"/>
      <c r="R1633" s="57"/>
      <c r="S1633" s="57"/>
      <c r="T1633" s="57"/>
      <c r="U1633" s="57"/>
    </row>
    <row r="1634" spans="1:21" x14ac:dyDescent="0.15">
      <c r="A1634" s="54">
        <v>15</v>
      </c>
      <c r="B1634" s="54">
        <f t="shared" ca="1" si="406"/>
        <v>0.58728742775934684</v>
      </c>
      <c r="C1634" s="54">
        <v>30</v>
      </c>
      <c r="D1634" s="54">
        <f t="shared" ca="1" si="410"/>
        <v>0.1773414025762925</v>
      </c>
      <c r="E1634" s="54">
        <v>45</v>
      </c>
      <c r="F1634" s="54">
        <f t="shared" ca="1" si="408"/>
        <v>0.55498265014986126</v>
      </c>
      <c r="G1634" s="54">
        <v>60</v>
      </c>
      <c r="H1634" s="54">
        <f t="shared" ca="1" si="409"/>
        <v>0.14875676660907378</v>
      </c>
      <c r="I1634" s="54">
        <v>75</v>
      </c>
      <c r="J1634" s="54">
        <f t="shared" ca="1" si="409"/>
        <v>0.85236206738968634</v>
      </c>
      <c r="L1634" s="57"/>
      <c r="M1634" s="57"/>
      <c r="N1634" s="57"/>
      <c r="O1634" s="57"/>
      <c r="P1634" s="57"/>
      <c r="Q1634" s="57"/>
      <c r="R1634" s="57"/>
      <c r="S1634" s="57"/>
      <c r="T1634" s="57"/>
      <c r="U1634" s="57"/>
    </row>
    <row r="1635" spans="1:21" x14ac:dyDescent="0.15">
      <c r="K1635" s="54">
        <v>82</v>
      </c>
      <c r="L1635" s="57"/>
      <c r="M1635" s="57"/>
      <c r="N1635" s="57"/>
      <c r="O1635" s="57"/>
      <c r="P1635" s="57"/>
      <c r="Q1635" s="57"/>
      <c r="R1635" s="57"/>
      <c r="S1635" s="57"/>
      <c r="T1635" s="57"/>
      <c r="U1635" s="57"/>
    </row>
    <row r="1640" spans="1:21" x14ac:dyDescent="0.15">
      <c r="A1640" s="54">
        <v>1</v>
      </c>
      <c r="B1640" s="54">
        <f t="shared" ref="B1640:B1654" ca="1" si="411">RAND()</f>
        <v>0.96478010299135752</v>
      </c>
      <c r="C1640" s="54">
        <v>16</v>
      </c>
      <c r="D1640" s="54">
        <f t="shared" ref="D1640:D1648" ca="1" si="412">RAND()</f>
        <v>0.15003934395220597</v>
      </c>
      <c r="E1640" s="54">
        <v>31</v>
      </c>
      <c r="F1640" s="54">
        <f t="shared" ref="F1640:F1654" ca="1" si="413">RAND()</f>
        <v>0.70917017079609257</v>
      </c>
      <c r="G1640" s="54">
        <v>46</v>
      </c>
      <c r="H1640" s="54">
        <f t="shared" ref="H1640:J1654" ca="1" si="414">RAND()</f>
        <v>0.57084105500232174</v>
      </c>
      <c r="I1640" s="54">
        <v>61</v>
      </c>
      <c r="J1640" s="54">
        <f t="shared" ca="1" si="414"/>
        <v>0.47511110102209475</v>
      </c>
      <c r="L1640" s="57"/>
      <c r="M1640" s="57"/>
      <c r="N1640" s="57"/>
      <c r="O1640" s="57"/>
      <c r="P1640" s="57"/>
      <c r="Q1640" s="57"/>
      <c r="R1640" s="57"/>
      <c r="S1640" s="57"/>
      <c r="T1640" s="57"/>
      <c r="U1640" s="57"/>
    </row>
    <row r="1641" spans="1:21" x14ac:dyDescent="0.15">
      <c r="A1641" s="54">
        <v>2</v>
      </c>
      <c r="B1641" s="54">
        <f t="shared" ca="1" si="411"/>
        <v>0.93832972193166264</v>
      </c>
      <c r="C1641" s="54">
        <v>17</v>
      </c>
      <c r="D1641" s="54">
        <f t="shared" ca="1" si="412"/>
        <v>0.85965091506387725</v>
      </c>
      <c r="E1641" s="54">
        <v>32</v>
      </c>
      <c r="F1641" s="54">
        <f t="shared" ca="1" si="413"/>
        <v>0.9065772584723979</v>
      </c>
      <c r="G1641" s="54">
        <v>47</v>
      </c>
      <c r="H1641" s="54">
        <f t="shared" ca="1" si="414"/>
        <v>0.87856723849456209</v>
      </c>
      <c r="I1641" s="54">
        <v>62</v>
      </c>
      <c r="J1641" s="54">
        <f t="shared" ca="1" si="414"/>
        <v>0.94652544862587495</v>
      </c>
      <c r="L1641" s="57"/>
      <c r="M1641" s="57"/>
      <c r="N1641" s="57"/>
      <c r="O1641" s="57"/>
      <c r="P1641" s="57"/>
      <c r="Q1641" s="57"/>
      <c r="R1641" s="57"/>
      <c r="S1641" s="57"/>
      <c r="T1641" s="57"/>
      <c r="U1641" s="57"/>
    </row>
    <row r="1642" spans="1:21" x14ac:dyDescent="0.15">
      <c r="A1642" s="54">
        <v>3</v>
      </c>
      <c r="B1642" s="54">
        <f t="shared" ca="1" si="411"/>
        <v>0.37505057094552452</v>
      </c>
      <c r="C1642" s="54">
        <v>18</v>
      </c>
      <c r="D1642" s="54">
        <f t="shared" ca="1" si="412"/>
        <v>0.81536387574076641</v>
      </c>
      <c r="E1642" s="54">
        <v>33</v>
      </c>
      <c r="F1642" s="54">
        <f t="shared" ca="1" si="413"/>
        <v>0.4146840639610313</v>
      </c>
      <c r="G1642" s="54">
        <v>48</v>
      </c>
      <c r="H1642" s="54">
        <f t="shared" ca="1" si="414"/>
        <v>5.0634000490468178E-3</v>
      </c>
      <c r="I1642" s="54">
        <v>63</v>
      </c>
      <c r="J1642" s="54">
        <f t="shared" ca="1" si="414"/>
        <v>0.83731534750959846</v>
      </c>
      <c r="L1642" s="57"/>
      <c r="M1642" s="57"/>
      <c r="N1642" s="57"/>
      <c r="O1642" s="57"/>
      <c r="P1642" s="57"/>
      <c r="Q1642" s="57"/>
      <c r="R1642" s="57"/>
      <c r="S1642" s="57"/>
      <c r="T1642" s="57"/>
      <c r="U1642" s="57"/>
    </row>
    <row r="1643" spans="1:21" x14ac:dyDescent="0.15">
      <c r="A1643" s="54">
        <v>4</v>
      </c>
      <c r="B1643" s="54">
        <f t="shared" ca="1" si="411"/>
        <v>0.55049649330357653</v>
      </c>
      <c r="C1643" s="54">
        <v>19</v>
      </c>
      <c r="D1643" s="54">
        <f t="shared" ca="1" si="412"/>
        <v>0.65024022360073186</v>
      </c>
      <c r="E1643" s="54">
        <v>34</v>
      </c>
      <c r="F1643" s="54">
        <f t="shared" ca="1" si="413"/>
        <v>0.46707446991701307</v>
      </c>
      <c r="G1643" s="54">
        <v>49</v>
      </c>
      <c r="H1643" s="54">
        <f t="shared" ca="1" si="414"/>
        <v>0.84876828307954044</v>
      </c>
      <c r="I1643" s="54">
        <v>64</v>
      </c>
      <c r="J1643" s="54">
        <f t="shared" ca="1" si="414"/>
        <v>0.469633603007097</v>
      </c>
      <c r="L1643" s="57"/>
      <c r="M1643" s="57"/>
      <c r="N1643" s="57"/>
      <c r="O1643" s="57"/>
      <c r="P1643" s="57"/>
      <c r="Q1643" s="57"/>
      <c r="R1643" s="57"/>
      <c r="S1643" s="57"/>
      <c r="T1643" s="57"/>
      <c r="U1643" s="57"/>
    </row>
    <row r="1644" spans="1:21" x14ac:dyDescent="0.15">
      <c r="A1644" s="54">
        <v>5</v>
      </c>
      <c r="B1644" s="54">
        <f t="shared" ca="1" si="411"/>
        <v>0.94828849463206977</v>
      </c>
      <c r="C1644" s="54">
        <v>20</v>
      </c>
      <c r="D1644" s="54">
        <f t="shared" ca="1" si="412"/>
        <v>0.38247251965719009</v>
      </c>
      <c r="E1644" s="54">
        <v>35</v>
      </c>
      <c r="F1644" s="54">
        <f t="shared" ca="1" si="413"/>
        <v>0.16567195646101807</v>
      </c>
      <c r="G1644" s="54">
        <v>50</v>
      </c>
      <c r="H1644" s="54">
        <f t="shared" ca="1" si="414"/>
        <v>0.18608737587815238</v>
      </c>
      <c r="I1644" s="54">
        <v>65</v>
      </c>
      <c r="J1644" s="54">
        <f t="shared" ca="1" si="414"/>
        <v>0.23101926572489684</v>
      </c>
      <c r="L1644" s="57"/>
      <c r="M1644" s="57"/>
      <c r="N1644" s="57"/>
      <c r="O1644" s="57"/>
      <c r="P1644" s="57"/>
      <c r="Q1644" s="57"/>
      <c r="R1644" s="57"/>
      <c r="S1644" s="57"/>
      <c r="T1644" s="57"/>
      <c r="U1644" s="57"/>
    </row>
    <row r="1645" spans="1:21" x14ac:dyDescent="0.15">
      <c r="A1645" s="54">
        <v>6</v>
      </c>
      <c r="B1645" s="54">
        <f t="shared" ca="1" si="411"/>
        <v>0.89271577497349364</v>
      </c>
      <c r="C1645" s="54">
        <v>21</v>
      </c>
      <c r="D1645" s="54">
        <f t="shared" ca="1" si="412"/>
        <v>0.81651192274921491</v>
      </c>
      <c r="E1645" s="54">
        <v>36</v>
      </c>
      <c r="F1645" s="54">
        <f t="shared" ca="1" si="413"/>
        <v>0.4509502953043838</v>
      </c>
      <c r="G1645" s="54">
        <v>51</v>
      </c>
      <c r="H1645" s="54">
        <f t="shared" ca="1" si="414"/>
        <v>1.8291131514007408E-2</v>
      </c>
      <c r="I1645" s="54">
        <v>66</v>
      </c>
      <c r="J1645" s="54">
        <f t="shared" ca="1" si="414"/>
        <v>0.29369756417533055</v>
      </c>
      <c r="L1645" s="57"/>
      <c r="M1645" s="57"/>
      <c r="N1645" s="57"/>
      <c r="O1645" s="57"/>
      <c r="P1645" s="57"/>
      <c r="Q1645" s="57"/>
      <c r="R1645" s="57"/>
      <c r="S1645" s="57"/>
      <c r="T1645" s="57"/>
      <c r="U1645" s="57"/>
    </row>
    <row r="1646" spans="1:21" x14ac:dyDescent="0.15">
      <c r="A1646" s="54">
        <v>7</v>
      </c>
      <c r="B1646" s="54">
        <f t="shared" ca="1" si="411"/>
        <v>0.67813672625436594</v>
      </c>
      <c r="C1646" s="54">
        <v>22</v>
      </c>
      <c r="D1646" s="54">
        <f t="shared" ca="1" si="412"/>
        <v>1.6925091189084251E-2</v>
      </c>
      <c r="E1646" s="54">
        <v>37</v>
      </c>
      <c r="F1646" s="54">
        <f t="shared" ca="1" si="413"/>
        <v>0.54961832379189379</v>
      </c>
      <c r="G1646" s="54">
        <v>52</v>
      </c>
      <c r="H1646" s="54">
        <f t="shared" ca="1" si="414"/>
        <v>0.44485490970833386</v>
      </c>
      <c r="I1646" s="54">
        <v>67</v>
      </c>
      <c r="J1646" s="54">
        <f t="shared" ca="1" si="414"/>
        <v>0.86726513202237643</v>
      </c>
      <c r="L1646" s="57"/>
      <c r="M1646" s="57"/>
      <c r="N1646" s="57"/>
      <c r="O1646" s="57"/>
      <c r="P1646" s="57"/>
      <c r="Q1646" s="57"/>
      <c r="R1646" s="57"/>
      <c r="S1646" s="57"/>
      <c r="T1646" s="57"/>
      <c r="U1646" s="57"/>
    </row>
    <row r="1647" spans="1:21" x14ac:dyDescent="0.15">
      <c r="A1647" s="54">
        <v>8</v>
      </c>
      <c r="B1647" s="54">
        <f t="shared" ca="1" si="411"/>
        <v>0.84307263948853373</v>
      </c>
      <c r="C1647" s="54">
        <v>23</v>
      </c>
      <c r="D1647" s="54">
        <f t="shared" ca="1" si="412"/>
        <v>0.58131474772783553</v>
      </c>
      <c r="E1647" s="54">
        <v>38</v>
      </c>
      <c r="F1647" s="54">
        <f t="shared" ca="1" si="413"/>
        <v>0.52481740790374587</v>
      </c>
      <c r="G1647" s="54">
        <v>53</v>
      </c>
      <c r="H1647" s="54">
        <f t="shared" ca="1" si="414"/>
        <v>0.45855177683301562</v>
      </c>
      <c r="I1647" s="54">
        <v>68</v>
      </c>
      <c r="J1647" s="54">
        <f t="shared" ca="1" si="414"/>
        <v>0.25111352113747087</v>
      </c>
      <c r="L1647" s="57"/>
      <c r="M1647" s="57"/>
      <c r="N1647" s="57"/>
      <c r="O1647" s="57"/>
      <c r="P1647" s="57"/>
      <c r="Q1647" s="57"/>
      <c r="R1647" s="57"/>
      <c r="S1647" s="57"/>
      <c r="T1647" s="57"/>
      <c r="U1647" s="57"/>
    </row>
    <row r="1648" spans="1:21" x14ac:dyDescent="0.15">
      <c r="A1648" s="54">
        <v>9</v>
      </c>
      <c r="B1648" s="54">
        <f t="shared" ca="1" si="411"/>
        <v>0.47119430932541373</v>
      </c>
      <c r="C1648" s="54">
        <v>24</v>
      </c>
      <c r="D1648" s="54">
        <f t="shared" ca="1" si="412"/>
        <v>0.30149606530897699</v>
      </c>
      <c r="E1648" s="54">
        <v>39</v>
      </c>
      <c r="F1648" s="54">
        <f t="shared" ca="1" si="413"/>
        <v>0.19720675764041551</v>
      </c>
      <c r="G1648" s="54">
        <v>54</v>
      </c>
      <c r="H1648" s="54">
        <f t="shared" ca="1" si="414"/>
        <v>0.97705488653653061</v>
      </c>
      <c r="I1648" s="54">
        <v>69</v>
      </c>
      <c r="J1648" s="54">
        <f t="shared" ca="1" si="414"/>
        <v>0.94935777719371439</v>
      </c>
      <c r="L1648" s="57"/>
      <c r="M1648" s="57"/>
      <c r="N1648" s="57"/>
      <c r="O1648" s="57"/>
      <c r="P1648" s="57"/>
      <c r="Q1648" s="57"/>
      <c r="R1648" s="57"/>
      <c r="S1648" s="57"/>
      <c r="T1648" s="57"/>
      <c r="U1648" s="57"/>
    </row>
    <row r="1649" spans="1:21" x14ac:dyDescent="0.15">
      <c r="A1649" s="54">
        <v>10</v>
      </c>
      <c r="B1649" s="54">
        <f t="shared" ca="1" si="411"/>
        <v>0.93595172086875422</v>
      </c>
      <c r="C1649" s="54">
        <v>25</v>
      </c>
      <c r="D1649" s="54">
        <f ca="1">RAND()</f>
        <v>0.90887936344037146</v>
      </c>
      <c r="E1649" s="54">
        <v>40</v>
      </c>
      <c r="F1649" s="54">
        <f t="shared" ca="1" si="413"/>
        <v>0.95812389897329653</v>
      </c>
      <c r="G1649" s="54">
        <v>55</v>
      </c>
      <c r="H1649" s="54">
        <f t="shared" ca="1" si="414"/>
        <v>0.29463403085244821</v>
      </c>
      <c r="I1649" s="54">
        <v>70</v>
      </c>
      <c r="J1649" s="54">
        <f t="shared" ca="1" si="414"/>
        <v>0.32472630962732296</v>
      </c>
      <c r="L1649" s="57"/>
      <c r="M1649" s="57"/>
      <c r="N1649" s="57"/>
      <c r="O1649" s="57"/>
      <c r="P1649" s="57"/>
      <c r="Q1649" s="57"/>
      <c r="R1649" s="57"/>
      <c r="S1649" s="57"/>
      <c r="T1649" s="57"/>
      <c r="U1649" s="57"/>
    </row>
    <row r="1650" spans="1:21" x14ac:dyDescent="0.15">
      <c r="A1650" s="54">
        <v>11</v>
      </c>
      <c r="B1650" s="54">
        <f t="shared" ca="1" si="411"/>
        <v>9.2292937439939826E-2</v>
      </c>
      <c r="C1650" s="54">
        <v>26</v>
      </c>
      <c r="D1650" s="54">
        <f ca="1">RAND()</f>
        <v>0.56641402793958595</v>
      </c>
      <c r="E1650" s="54">
        <v>41</v>
      </c>
      <c r="F1650" s="54">
        <f t="shared" ca="1" si="413"/>
        <v>0.22200922196996642</v>
      </c>
      <c r="G1650" s="54">
        <v>56</v>
      </c>
      <c r="H1650" s="54">
        <f t="shared" ca="1" si="414"/>
        <v>0.65074691464992895</v>
      </c>
      <c r="I1650" s="54">
        <v>71</v>
      </c>
      <c r="J1650" s="54">
        <f t="shared" ca="1" si="414"/>
        <v>0.40299773180756249</v>
      </c>
      <c r="L1650" s="57"/>
      <c r="M1650" s="57"/>
      <c r="N1650" s="57"/>
      <c r="O1650" s="57"/>
      <c r="P1650" s="57"/>
      <c r="Q1650" s="57"/>
      <c r="R1650" s="57"/>
      <c r="S1650" s="57"/>
      <c r="T1650" s="57"/>
      <c r="U1650" s="57"/>
    </row>
    <row r="1651" spans="1:21" x14ac:dyDescent="0.15">
      <c r="A1651" s="54">
        <v>12</v>
      </c>
      <c r="B1651" s="54">
        <f t="shared" ca="1" si="411"/>
        <v>0.38342474647256719</v>
      </c>
      <c r="C1651" s="54">
        <v>27</v>
      </c>
      <c r="D1651" s="54">
        <f ca="1">RAND()</f>
        <v>0.46378310870339512</v>
      </c>
      <c r="E1651" s="54">
        <v>42</v>
      </c>
      <c r="F1651" s="54">
        <f t="shared" ca="1" si="413"/>
        <v>0.99669776334247095</v>
      </c>
      <c r="G1651" s="54">
        <v>57</v>
      </c>
      <c r="H1651" s="54">
        <f t="shared" ca="1" si="414"/>
        <v>0.21760242119444284</v>
      </c>
      <c r="I1651" s="54">
        <v>72</v>
      </c>
      <c r="J1651" s="54">
        <f t="shared" ca="1" si="414"/>
        <v>0.95345262590329649</v>
      </c>
      <c r="L1651" s="57"/>
      <c r="M1651" s="57"/>
      <c r="N1651" s="57"/>
      <c r="O1651" s="57"/>
      <c r="P1651" s="57"/>
      <c r="Q1651" s="57"/>
      <c r="R1651" s="57"/>
      <c r="S1651" s="57"/>
      <c r="T1651" s="57"/>
      <c r="U1651" s="57"/>
    </row>
    <row r="1652" spans="1:21" x14ac:dyDescent="0.15">
      <c r="A1652" s="54">
        <v>13</v>
      </c>
      <c r="B1652" s="54">
        <f t="shared" ca="1" si="411"/>
        <v>0.38867318785819127</v>
      </c>
      <c r="C1652" s="54">
        <v>28</v>
      </c>
      <c r="D1652" s="54">
        <f t="shared" ref="D1652:D1654" ca="1" si="415">RAND()</f>
        <v>0.18482320436907951</v>
      </c>
      <c r="E1652" s="54">
        <v>43</v>
      </c>
      <c r="F1652" s="54">
        <f t="shared" ca="1" si="413"/>
        <v>0.404315590221479</v>
      </c>
      <c r="G1652" s="54">
        <v>58</v>
      </c>
      <c r="H1652" s="54">
        <f t="shared" ca="1" si="414"/>
        <v>0.40449207484882421</v>
      </c>
      <c r="I1652" s="54">
        <v>73</v>
      </c>
      <c r="J1652" s="54">
        <f t="shared" ca="1" si="414"/>
        <v>0.56189821200098566</v>
      </c>
      <c r="L1652" s="57"/>
      <c r="M1652" s="57"/>
      <c r="N1652" s="57"/>
      <c r="O1652" s="57"/>
      <c r="P1652" s="57"/>
      <c r="Q1652" s="57"/>
      <c r="R1652" s="57"/>
      <c r="S1652" s="57"/>
      <c r="T1652" s="57"/>
      <c r="U1652" s="57"/>
    </row>
    <row r="1653" spans="1:21" x14ac:dyDescent="0.15">
      <c r="A1653" s="54">
        <v>14</v>
      </c>
      <c r="B1653" s="54">
        <f t="shared" ca="1" si="411"/>
        <v>0.65989530001943364</v>
      </c>
      <c r="C1653" s="54">
        <v>29</v>
      </c>
      <c r="D1653" s="54">
        <f t="shared" ca="1" si="415"/>
        <v>0.32440528558114468</v>
      </c>
      <c r="E1653" s="54">
        <v>44</v>
      </c>
      <c r="F1653" s="54">
        <f t="shared" ca="1" si="413"/>
        <v>0.74345635714080405</v>
      </c>
      <c r="G1653" s="54">
        <v>59</v>
      </c>
      <c r="H1653" s="54">
        <f t="shared" ca="1" si="414"/>
        <v>0.26104452116423005</v>
      </c>
      <c r="I1653" s="54">
        <v>74</v>
      </c>
      <c r="J1653" s="54">
        <f t="shared" ca="1" si="414"/>
        <v>0.43224957460163804</v>
      </c>
      <c r="L1653" s="57"/>
      <c r="M1653" s="57"/>
      <c r="N1653" s="57"/>
      <c r="O1653" s="57"/>
      <c r="P1653" s="57"/>
      <c r="Q1653" s="57"/>
      <c r="R1653" s="57"/>
      <c r="S1653" s="57"/>
      <c r="T1653" s="57"/>
      <c r="U1653" s="57"/>
    </row>
    <row r="1654" spans="1:21" x14ac:dyDescent="0.15">
      <c r="A1654" s="54">
        <v>15</v>
      </c>
      <c r="B1654" s="54">
        <f t="shared" ca="1" si="411"/>
        <v>1.1368456164611795E-2</v>
      </c>
      <c r="C1654" s="54">
        <v>30</v>
      </c>
      <c r="D1654" s="54">
        <f t="shared" ca="1" si="415"/>
        <v>0.8964170278677237</v>
      </c>
      <c r="E1654" s="54">
        <v>45</v>
      </c>
      <c r="F1654" s="54">
        <f t="shared" ca="1" si="413"/>
        <v>0.98941567599095703</v>
      </c>
      <c r="G1654" s="54">
        <v>60</v>
      </c>
      <c r="H1654" s="54">
        <f t="shared" ca="1" si="414"/>
        <v>0.90015463390624684</v>
      </c>
      <c r="I1654" s="54">
        <v>75</v>
      </c>
      <c r="J1654" s="54">
        <f t="shared" ca="1" si="414"/>
        <v>0.82410593802679055</v>
      </c>
      <c r="L1654" s="57"/>
      <c r="M1654" s="57"/>
      <c r="N1654" s="57"/>
      <c r="O1654" s="57"/>
      <c r="P1654" s="57"/>
      <c r="Q1654" s="57"/>
      <c r="R1654" s="57"/>
      <c r="S1654" s="57"/>
      <c r="T1654" s="57"/>
      <c r="U1654" s="57"/>
    </row>
    <row r="1655" spans="1:21" x14ac:dyDescent="0.15">
      <c r="K1655" s="54">
        <v>83</v>
      </c>
      <c r="L1655" s="57"/>
      <c r="M1655" s="57"/>
      <c r="N1655" s="57"/>
      <c r="O1655" s="57"/>
      <c r="P1655" s="57"/>
      <c r="Q1655" s="57"/>
      <c r="R1655" s="57"/>
      <c r="S1655" s="57"/>
      <c r="T1655" s="57"/>
      <c r="U1655" s="57"/>
    </row>
    <row r="1660" spans="1:21" x14ac:dyDescent="0.15">
      <c r="A1660" s="54">
        <v>1</v>
      </c>
      <c r="B1660" s="54">
        <f t="shared" ref="B1660:B1674" ca="1" si="416">RAND()</f>
        <v>0.7175673548493624</v>
      </c>
      <c r="C1660" s="54">
        <v>16</v>
      </c>
      <c r="D1660" s="54">
        <f t="shared" ref="D1660:D1668" ca="1" si="417">RAND()</f>
        <v>1.5699887036344617E-2</v>
      </c>
      <c r="E1660" s="54">
        <v>31</v>
      </c>
      <c r="F1660" s="54">
        <f t="shared" ref="F1660:F1674" ca="1" si="418">RAND()</f>
        <v>0.40680577779420746</v>
      </c>
      <c r="G1660" s="54">
        <v>46</v>
      </c>
      <c r="H1660" s="54">
        <f t="shared" ref="H1660:J1674" ca="1" si="419">RAND()</f>
        <v>0.1300629837238847</v>
      </c>
      <c r="I1660" s="54">
        <v>61</v>
      </c>
      <c r="J1660" s="54">
        <f t="shared" ca="1" si="419"/>
        <v>8.8476911837928829E-2</v>
      </c>
      <c r="L1660" s="57"/>
      <c r="M1660" s="57"/>
      <c r="N1660" s="57"/>
      <c r="O1660" s="57"/>
      <c r="P1660" s="57"/>
      <c r="Q1660" s="57"/>
      <c r="R1660" s="57"/>
      <c r="S1660" s="57"/>
      <c r="T1660" s="57"/>
      <c r="U1660" s="57"/>
    </row>
    <row r="1661" spans="1:21" x14ac:dyDescent="0.15">
      <c r="A1661" s="54">
        <v>2</v>
      </c>
      <c r="B1661" s="54">
        <f t="shared" ca="1" si="416"/>
        <v>0.76744245290799173</v>
      </c>
      <c r="C1661" s="54">
        <v>17</v>
      </c>
      <c r="D1661" s="54">
        <f t="shared" ca="1" si="417"/>
        <v>0.31406169252990379</v>
      </c>
      <c r="E1661" s="54">
        <v>32</v>
      </c>
      <c r="F1661" s="54">
        <f t="shared" ca="1" si="418"/>
        <v>0.33115360300130392</v>
      </c>
      <c r="G1661" s="54">
        <v>47</v>
      </c>
      <c r="H1661" s="54">
        <f t="shared" ca="1" si="419"/>
        <v>0.55490331277361926</v>
      </c>
      <c r="I1661" s="54">
        <v>62</v>
      </c>
      <c r="J1661" s="54">
        <f t="shared" ca="1" si="419"/>
        <v>0.80924412077405572</v>
      </c>
      <c r="L1661" s="57"/>
      <c r="M1661" s="57"/>
      <c r="N1661" s="57"/>
      <c r="O1661" s="57"/>
      <c r="P1661" s="57"/>
      <c r="Q1661" s="57"/>
      <c r="R1661" s="57"/>
      <c r="S1661" s="57"/>
      <c r="T1661" s="57"/>
      <c r="U1661" s="57"/>
    </row>
    <row r="1662" spans="1:21" x14ac:dyDescent="0.15">
      <c r="A1662" s="54">
        <v>3</v>
      </c>
      <c r="B1662" s="54">
        <f t="shared" ca="1" si="416"/>
        <v>0.72518932650124956</v>
      </c>
      <c r="C1662" s="54">
        <v>18</v>
      </c>
      <c r="D1662" s="54">
        <f t="shared" ca="1" si="417"/>
        <v>0.77917055732319107</v>
      </c>
      <c r="E1662" s="54">
        <v>33</v>
      </c>
      <c r="F1662" s="54">
        <f t="shared" ca="1" si="418"/>
        <v>0.15808914654564632</v>
      </c>
      <c r="G1662" s="54">
        <v>48</v>
      </c>
      <c r="H1662" s="54">
        <f t="shared" ca="1" si="419"/>
        <v>0.91510800278638804</v>
      </c>
      <c r="I1662" s="54">
        <v>63</v>
      </c>
      <c r="J1662" s="54">
        <f t="shared" ca="1" si="419"/>
        <v>0.96990086843437173</v>
      </c>
      <c r="L1662" s="57"/>
      <c r="M1662" s="57"/>
      <c r="N1662" s="57"/>
      <c r="O1662" s="57"/>
      <c r="P1662" s="57"/>
      <c r="Q1662" s="57"/>
      <c r="R1662" s="57"/>
      <c r="S1662" s="57"/>
      <c r="T1662" s="57"/>
      <c r="U1662" s="57"/>
    </row>
    <row r="1663" spans="1:21" x14ac:dyDescent="0.15">
      <c r="A1663" s="54">
        <v>4</v>
      </c>
      <c r="B1663" s="54">
        <f t="shared" ca="1" si="416"/>
        <v>0.91472808317405996</v>
      </c>
      <c r="C1663" s="54">
        <v>19</v>
      </c>
      <c r="D1663" s="54">
        <f t="shared" ca="1" si="417"/>
        <v>0.24134729402493094</v>
      </c>
      <c r="E1663" s="54">
        <v>34</v>
      </c>
      <c r="F1663" s="54">
        <f t="shared" ca="1" si="418"/>
        <v>0.98047563940338711</v>
      </c>
      <c r="G1663" s="54">
        <v>49</v>
      </c>
      <c r="H1663" s="54">
        <f t="shared" ca="1" si="419"/>
        <v>3.0718336921656819E-3</v>
      </c>
      <c r="I1663" s="54">
        <v>64</v>
      </c>
      <c r="J1663" s="54">
        <f t="shared" ca="1" si="419"/>
        <v>0.23053930837376813</v>
      </c>
      <c r="L1663" s="57"/>
      <c r="M1663" s="57"/>
      <c r="N1663" s="57"/>
      <c r="O1663" s="57"/>
      <c r="P1663" s="57"/>
      <c r="Q1663" s="57"/>
      <c r="R1663" s="57"/>
      <c r="S1663" s="57"/>
      <c r="T1663" s="57"/>
      <c r="U1663" s="57"/>
    </row>
    <row r="1664" spans="1:21" x14ac:dyDescent="0.15">
      <c r="A1664" s="54">
        <v>5</v>
      </c>
      <c r="B1664" s="54">
        <f t="shared" ca="1" si="416"/>
        <v>0.96410986847583435</v>
      </c>
      <c r="C1664" s="54">
        <v>20</v>
      </c>
      <c r="D1664" s="54">
        <f t="shared" ca="1" si="417"/>
        <v>0.57237329592005115</v>
      </c>
      <c r="E1664" s="54">
        <v>35</v>
      </c>
      <c r="F1664" s="54">
        <f t="shared" ca="1" si="418"/>
        <v>0.80730360521523203</v>
      </c>
      <c r="G1664" s="54">
        <v>50</v>
      </c>
      <c r="H1664" s="54">
        <f t="shared" ca="1" si="419"/>
        <v>0.27613356438699854</v>
      </c>
      <c r="I1664" s="54">
        <v>65</v>
      </c>
      <c r="J1664" s="54">
        <f t="shared" ca="1" si="419"/>
        <v>0.10069646909239027</v>
      </c>
      <c r="L1664" s="57"/>
      <c r="M1664" s="57"/>
      <c r="N1664" s="57"/>
      <c r="O1664" s="57"/>
      <c r="P1664" s="57"/>
      <c r="Q1664" s="57"/>
      <c r="R1664" s="57"/>
      <c r="S1664" s="57"/>
      <c r="T1664" s="57"/>
      <c r="U1664" s="57"/>
    </row>
    <row r="1665" spans="1:21" x14ac:dyDescent="0.15">
      <c r="A1665" s="54">
        <v>6</v>
      </c>
      <c r="B1665" s="54">
        <f t="shared" ca="1" si="416"/>
        <v>7.0619518732679243E-2</v>
      </c>
      <c r="C1665" s="54">
        <v>21</v>
      </c>
      <c r="D1665" s="54">
        <f t="shared" ca="1" si="417"/>
        <v>0.49571298457557178</v>
      </c>
      <c r="E1665" s="54">
        <v>36</v>
      </c>
      <c r="F1665" s="54">
        <f t="shared" ca="1" si="418"/>
        <v>0.39637267943616161</v>
      </c>
      <c r="G1665" s="54">
        <v>51</v>
      </c>
      <c r="H1665" s="54">
        <f t="shared" ca="1" si="419"/>
        <v>0.4583013857604602</v>
      </c>
      <c r="I1665" s="54">
        <v>66</v>
      </c>
      <c r="J1665" s="54">
        <f t="shared" ca="1" si="419"/>
        <v>2.77910584082256E-2</v>
      </c>
      <c r="L1665" s="57"/>
      <c r="M1665" s="57"/>
      <c r="N1665" s="57"/>
      <c r="O1665" s="57"/>
      <c r="P1665" s="57"/>
      <c r="Q1665" s="57"/>
      <c r="R1665" s="57"/>
      <c r="S1665" s="57"/>
      <c r="T1665" s="57"/>
      <c r="U1665" s="57"/>
    </row>
    <row r="1666" spans="1:21" x14ac:dyDescent="0.15">
      <c r="A1666" s="54">
        <v>7</v>
      </c>
      <c r="B1666" s="54">
        <f t="shared" ca="1" si="416"/>
        <v>0.73440816747227744</v>
      </c>
      <c r="C1666" s="54">
        <v>22</v>
      </c>
      <c r="D1666" s="54">
        <f t="shared" ca="1" si="417"/>
        <v>0.66695243562715467</v>
      </c>
      <c r="E1666" s="54">
        <v>37</v>
      </c>
      <c r="F1666" s="54">
        <f t="shared" ca="1" si="418"/>
        <v>0.53187014712817327</v>
      </c>
      <c r="G1666" s="54">
        <v>52</v>
      </c>
      <c r="H1666" s="54">
        <f t="shared" ca="1" si="419"/>
        <v>0.63861444590940919</v>
      </c>
      <c r="I1666" s="54">
        <v>67</v>
      </c>
      <c r="J1666" s="54">
        <f t="shared" ca="1" si="419"/>
        <v>0.90823285143376664</v>
      </c>
      <c r="L1666" s="57"/>
      <c r="M1666" s="57"/>
      <c r="N1666" s="57"/>
      <c r="O1666" s="57"/>
      <c r="P1666" s="57"/>
      <c r="Q1666" s="57"/>
      <c r="R1666" s="57"/>
      <c r="S1666" s="57"/>
      <c r="T1666" s="57"/>
      <c r="U1666" s="57"/>
    </row>
    <row r="1667" spans="1:21" x14ac:dyDescent="0.15">
      <c r="A1667" s="54">
        <v>8</v>
      </c>
      <c r="B1667" s="54">
        <f t="shared" ca="1" si="416"/>
        <v>0.62941599511683444</v>
      </c>
      <c r="C1667" s="54">
        <v>23</v>
      </c>
      <c r="D1667" s="54">
        <f t="shared" ca="1" si="417"/>
        <v>0.7976220439846371</v>
      </c>
      <c r="E1667" s="54">
        <v>38</v>
      </c>
      <c r="F1667" s="54">
        <f t="shared" ca="1" si="418"/>
        <v>0.59026425893009205</v>
      </c>
      <c r="G1667" s="54">
        <v>53</v>
      </c>
      <c r="H1667" s="54">
        <f t="shared" ca="1" si="419"/>
        <v>0.70472232577031457</v>
      </c>
      <c r="I1667" s="54">
        <v>68</v>
      </c>
      <c r="J1667" s="54">
        <f t="shared" ca="1" si="419"/>
        <v>4.1506256810197928E-2</v>
      </c>
      <c r="L1667" s="57"/>
      <c r="M1667" s="57"/>
      <c r="N1667" s="57"/>
      <c r="O1667" s="57"/>
      <c r="P1667" s="57"/>
      <c r="Q1667" s="57"/>
      <c r="R1667" s="57"/>
      <c r="S1667" s="57"/>
      <c r="T1667" s="57"/>
      <c r="U1667" s="57"/>
    </row>
    <row r="1668" spans="1:21" x14ac:dyDescent="0.15">
      <c r="A1668" s="54">
        <v>9</v>
      </c>
      <c r="B1668" s="54">
        <f t="shared" ca="1" si="416"/>
        <v>0.26016925117962175</v>
      </c>
      <c r="C1668" s="54">
        <v>24</v>
      </c>
      <c r="D1668" s="54">
        <f t="shared" ca="1" si="417"/>
        <v>0.80853068128026295</v>
      </c>
      <c r="E1668" s="54">
        <v>39</v>
      </c>
      <c r="F1668" s="54">
        <f t="shared" ca="1" si="418"/>
        <v>0.592820873991596</v>
      </c>
      <c r="G1668" s="54">
        <v>54</v>
      </c>
      <c r="H1668" s="54">
        <f t="shared" ca="1" si="419"/>
        <v>0.24401713529182423</v>
      </c>
      <c r="I1668" s="54">
        <v>69</v>
      </c>
      <c r="J1668" s="54">
        <f t="shared" ca="1" si="419"/>
        <v>0.90584576155631757</v>
      </c>
      <c r="L1668" s="57"/>
      <c r="M1668" s="57"/>
      <c r="N1668" s="57"/>
      <c r="O1668" s="57"/>
      <c r="P1668" s="57"/>
      <c r="Q1668" s="57"/>
      <c r="R1668" s="57"/>
      <c r="S1668" s="57"/>
      <c r="T1668" s="57"/>
      <c r="U1668" s="57"/>
    </row>
    <row r="1669" spans="1:21" x14ac:dyDescent="0.15">
      <c r="A1669" s="54">
        <v>10</v>
      </c>
      <c r="B1669" s="54">
        <f t="shared" ca="1" si="416"/>
        <v>0.55342125449205037</v>
      </c>
      <c r="C1669" s="54">
        <v>25</v>
      </c>
      <c r="D1669" s="54">
        <f ca="1">RAND()</f>
        <v>0.45566392718760118</v>
      </c>
      <c r="E1669" s="54">
        <v>40</v>
      </c>
      <c r="F1669" s="54">
        <f t="shared" ca="1" si="418"/>
        <v>0.45264328988546731</v>
      </c>
      <c r="G1669" s="54">
        <v>55</v>
      </c>
      <c r="H1669" s="54">
        <f t="shared" ca="1" si="419"/>
        <v>0.80096454898307978</v>
      </c>
      <c r="I1669" s="54">
        <v>70</v>
      </c>
      <c r="J1669" s="54">
        <f t="shared" ca="1" si="419"/>
        <v>1.5887911787680453E-2</v>
      </c>
      <c r="L1669" s="57"/>
      <c r="M1669" s="57"/>
      <c r="N1669" s="57"/>
      <c r="O1669" s="57"/>
      <c r="P1669" s="57"/>
      <c r="Q1669" s="57"/>
      <c r="R1669" s="57"/>
      <c r="S1669" s="57"/>
      <c r="T1669" s="57"/>
      <c r="U1669" s="57"/>
    </row>
    <row r="1670" spans="1:21" x14ac:dyDescent="0.15">
      <c r="A1670" s="54">
        <v>11</v>
      </c>
      <c r="B1670" s="54">
        <f t="shared" ca="1" si="416"/>
        <v>0.40253230551730412</v>
      </c>
      <c r="C1670" s="54">
        <v>26</v>
      </c>
      <c r="D1670" s="54">
        <f ca="1">RAND()</f>
        <v>0.95961813104560845</v>
      </c>
      <c r="E1670" s="54">
        <v>41</v>
      </c>
      <c r="F1670" s="54">
        <f t="shared" ca="1" si="418"/>
        <v>0.41531198448895523</v>
      </c>
      <c r="G1670" s="54">
        <v>56</v>
      </c>
      <c r="H1670" s="54">
        <f t="shared" ca="1" si="419"/>
        <v>0.80138063392290571</v>
      </c>
      <c r="I1670" s="54">
        <v>71</v>
      </c>
      <c r="J1670" s="54">
        <f t="shared" ca="1" si="419"/>
        <v>0.66714198829852212</v>
      </c>
      <c r="L1670" s="57"/>
      <c r="M1670" s="57"/>
      <c r="N1670" s="57"/>
      <c r="O1670" s="57"/>
      <c r="P1670" s="57"/>
      <c r="Q1670" s="57"/>
      <c r="R1670" s="57"/>
      <c r="S1670" s="57"/>
      <c r="T1670" s="57"/>
      <c r="U1670" s="57"/>
    </row>
    <row r="1671" spans="1:21" x14ac:dyDescent="0.15">
      <c r="A1671" s="54">
        <v>12</v>
      </c>
      <c r="B1671" s="54">
        <f t="shared" ca="1" si="416"/>
        <v>0.96674313656455868</v>
      </c>
      <c r="C1671" s="54">
        <v>27</v>
      </c>
      <c r="D1671" s="54">
        <f ca="1">RAND()</f>
        <v>0.179789809936028</v>
      </c>
      <c r="E1671" s="54">
        <v>42</v>
      </c>
      <c r="F1671" s="54">
        <f t="shared" ca="1" si="418"/>
        <v>0.58219039305430087</v>
      </c>
      <c r="G1671" s="54">
        <v>57</v>
      </c>
      <c r="H1671" s="54">
        <f t="shared" ca="1" si="419"/>
        <v>0.69009172135297925</v>
      </c>
      <c r="I1671" s="54">
        <v>72</v>
      </c>
      <c r="J1671" s="54">
        <f t="shared" ca="1" si="419"/>
        <v>2.6135106407506603E-3</v>
      </c>
      <c r="L1671" s="57"/>
      <c r="M1671" s="57"/>
      <c r="N1671" s="57"/>
      <c r="O1671" s="57"/>
      <c r="P1671" s="57"/>
      <c r="Q1671" s="57"/>
      <c r="R1671" s="57"/>
      <c r="S1671" s="57"/>
      <c r="T1671" s="57"/>
      <c r="U1671" s="57"/>
    </row>
    <row r="1672" spans="1:21" x14ac:dyDescent="0.15">
      <c r="A1672" s="54">
        <v>13</v>
      </c>
      <c r="B1672" s="54">
        <f t="shared" ca="1" si="416"/>
        <v>0.64348518047893455</v>
      </c>
      <c r="C1672" s="54">
        <v>28</v>
      </c>
      <c r="D1672" s="54">
        <f t="shared" ref="D1672:D1674" ca="1" si="420">RAND()</f>
        <v>0.4989042700059364</v>
      </c>
      <c r="E1672" s="54">
        <v>43</v>
      </c>
      <c r="F1672" s="54">
        <f t="shared" ca="1" si="418"/>
        <v>4.6831187635505422E-3</v>
      </c>
      <c r="G1672" s="54">
        <v>58</v>
      </c>
      <c r="H1672" s="54">
        <f t="shared" ca="1" si="419"/>
        <v>0.12275495374765144</v>
      </c>
      <c r="I1672" s="54">
        <v>73</v>
      </c>
      <c r="J1672" s="54">
        <f t="shared" ca="1" si="419"/>
        <v>0.83234485284014348</v>
      </c>
      <c r="L1672" s="57"/>
      <c r="M1672" s="57"/>
      <c r="N1672" s="57"/>
      <c r="O1672" s="57"/>
      <c r="P1672" s="57"/>
      <c r="Q1672" s="57"/>
      <c r="R1672" s="57"/>
      <c r="S1672" s="57"/>
      <c r="T1672" s="57"/>
      <c r="U1672" s="57"/>
    </row>
    <row r="1673" spans="1:21" x14ac:dyDescent="0.15">
      <c r="A1673" s="54">
        <v>14</v>
      </c>
      <c r="B1673" s="54">
        <f t="shared" ca="1" si="416"/>
        <v>0.87082088963874626</v>
      </c>
      <c r="C1673" s="54">
        <v>29</v>
      </c>
      <c r="D1673" s="54">
        <f t="shared" ca="1" si="420"/>
        <v>0.82418140282347818</v>
      </c>
      <c r="E1673" s="54">
        <v>44</v>
      </c>
      <c r="F1673" s="54">
        <f t="shared" ca="1" si="418"/>
        <v>0.30043945634596292</v>
      </c>
      <c r="G1673" s="54">
        <v>59</v>
      </c>
      <c r="H1673" s="54">
        <f t="shared" ca="1" si="419"/>
        <v>0.25753568174297803</v>
      </c>
      <c r="I1673" s="54">
        <v>74</v>
      </c>
      <c r="J1673" s="54">
        <f t="shared" ca="1" si="419"/>
        <v>0.13136789583614872</v>
      </c>
      <c r="L1673" s="57"/>
      <c r="M1673" s="57"/>
      <c r="N1673" s="57"/>
      <c r="O1673" s="57"/>
      <c r="P1673" s="57"/>
      <c r="Q1673" s="57"/>
      <c r="R1673" s="57"/>
      <c r="S1673" s="57"/>
      <c r="T1673" s="57"/>
      <c r="U1673" s="57"/>
    </row>
    <row r="1674" spans="1:21" x14ac:dyDescent="0.15">
      <c r="A1674" s="54">
        <v>15</v>
      </c>
      <c r="B1674" s="54">
        <f t="shared" ca="1" si="416"/>
        <v>0.16514721205879601</v>
      </c>
      <c r="C1674" s="54">
        <v>30</v>
      </c>
      <c r="D1674" s="54">
        <f t="shared" ca="1" si="420"/>
        <v>0.58248669294680289</v>
      </c>
      <c r="E1674" s="54">
        <v>45</v>
      </c>
      <c r="F1674" s="54">
        <f t="shared" ca="1" si="418"/>
        <v>0.95938999316056395</v>
      </c>
      <c r="G1674" s="54">
        <v>60</v>
      </c>
      <c r="H1674" s="54">
        <f t="shared" ca="1" si="419"/>
        <v>0.34602612684290002</v>
      </c>
      <c r="I1674" s="54">
        <v>75</v>
      </c>
      <c r="J1674" s="54">
        <f t="shared" ca="1" si="419"/>
        <v>0.65594462700209011</v>
      </c>
      <c r="L1674" s="57"/>
      <c r="M1674" s="57"/>
      <c r="N1674" s="57"/>
      <c r="O1674" s="57"/>
      <c r="P1674" s="57"/>
      <c r="Q1674" s="57"/>
      <c r="R1674" s="57"/>
      <c r="S1674" s="57"/>
      <c r="T1674" s="57"/>
      <c r="U1674" s="57"/>
    </row>
    <row r="1675" spans="1:21" x14ac:dyDescent="0.15">
      <c r="K1675" s="54">
        <v>84</v>
      </c>
      <c r="L1675" s="57"/>
      <c r="M1675" s="57"/>
      <c r="N1675" s="57"/>
      <c r="O1675" s="57"/>
      <c r="P1675" s="57"/>
      <c r="Q1675" s="57"/>
      <c r="R1675" s="57"/>
      <c r="S1675" s="57"/>
      <c r="T1675" s="57"/>
      <c r="U1675" s="57"/>
    </row>
    <row r="1680" spans="1:21" x14ac:dyDescent="0.15">
      <c r="A1680" s="54">
        <v>1</v>
      </c>
      <c r="B1680" s="54">
        <f t="shared" ref="B1680:B1694" ca="1" si="421">RAND()</f>
        <v>0.72676625843800935</v>
      </c>
      <c r="C1680" s="54">
        <v>16</v>
      </c>
      <c r="D1680" s="54">
        <f t="shared" ref="D1680:D1688" ca="1" si="422">RAND()</f>
        <v>0.55194513175043769</v>
      </c>
      <c r="E1680" s="54">
        <v>31</v>
      </c>
      <c r="F1680" s="54">
        <f t="shared" ref="F1680:F1694" ca="1" si="423">RAND()</f>
        <v>0.90866437793776034</v>
      </c>
      <c r="G1680" s="54">
        <v>46</v>
      </c>
      <c r="H1680" s="54">
        <f t="shared" ref="H1680:J1694" ca="1" si="424">RAND()</f>
        <v>0.11646408145072218</v>
      </c>
      <c r="I1680" s="54">
        <v>61</v>
      </c>
      <c r="J1680" s="54">
        <f t="shared" ca="1" si="424"/>
        <v>0.90028506650562501</v>
      </c>
      <c r="L1680" s="57"/>
      <c r="M1680" s="57"/>
      <c r="N1680" s="57"/>
      <c r="O1680" s="57"/>
      <c r="P1680" s="57"/>
      <c r="Q1680" s="57"/>
      <c r="R1680" s="57"/>
      <c r="S1680" s="57"/>
      <c r="T1680" s="57"/>
      <c r="U1680" s="57"/>
    </row>
    <row r="1681" spans="1:21" x14ac:dyDescent="0.15">
      <c r="A1681" s="54">
        <v>2</v>
      </c>
      <c r="B1681" s="54">
        <f t="shared" ca="1" si="421"/>
        <v>0.89625590038560621</v>
      </c>
      <c r="C1681" s="54">
        <v>17</v>
      </c>
      <c r="D1681" s="54">
        <f t="shared" ca="1" si="422"/>
        <v>0.83097975089662468</v>
      </c>
      <c r="E1681" s="54">
        <v>32</v>
      </c>
      <c r="F1681" s="54">
        <f t="shared" ca="1" si="423"/>
        <v>0.77913766371820659</v>
      </c>
      <c r="G1681" s="54">
        <v>47</v>
      </c>
      <c r="H1681" s="54">
        <f t="shared" ca="1" si="424"/>
        <v>0.63787354385505757</v>
      </c>
      <c r="I1681" s="54">
        <v>62</v>
      </c>
      <c r="J1681" s="54">
        <f t="shared" ca="1" si="424"/>
        <v>0.22026504223753507</v>
      </c>
      <c r="L1681" s="57"/>
      <c r="M1681" s="57"/>
      <c r="N1681" s="57"/>
      <c r="O1681" s="57"/>
      <c r="P1681" s="57"/>
      <c r="Q1681" s="57"/>
      <c r="R1681" s="57"/>
      <c r="S1681" s="57"/>
      <c r="T1681" s="57"/>
      <c r="U1681" s="57"/>
    </row>
    <row r="1682" spans="1:21" x14ac:dyDescent="0.15">
      <c r="A1682" s="54">
        <v>3</v>
      </c>
      <c r="B1682" s="54">
        <f t="shared" ca="1" si="421"/>
        <v>0.55874090717534497</v>
      </c>
      <c r="C1682" s="54">
        <v>18</v>
      </c>
      <c r="D1682" s="54">
        <f t="shared" ca="1" si="422"/>
        <v>0.46015659670421571</v>
      </c>
      <c r="E1682" s="54">
        <v>33</v>
      </c>
      <c r="F1682" s="54">
        <f t="shared" ca="1" si="423"/>
        <v>0.4470360132208846</v>
      </c>
      <c r="G1682" s="54">
        <v>48</v>
      </c>
      <c r="H1682" s="54">
        <f t="shared" ca="1" si="424"/>
        <v>0.78282297898024666</v>
      </c>
      <c r="I1682" s="54">
        <v>63</v>
      </c>
      <c r="J1682" s="54">
        <f t="shared" ca="1" si="424"/>
        <v>0.94743962010456018</v>
      </c>
      <c r="L1682" s="57"/>
      <c r="M1682" s="57"/>
      <c r="N1682" s="57"/>
      <c r="O1682" s="57"/>
      <c r="P1682" s="57"/>
      <c r="Q1682" s="57"/>
      <c r="R1682" s="57"/>
      <c r="S1682" s="57"/>
      <c r="T1682" s="57"/>
      <c r="U1682" s="57"/>
    </row>
    <row r="1683" spans="1:21" x14ac:dyDescent="0.15">
      <c r="A1683" s="54">
        <v>4</v>
      </c>
      <c r="B1683" s="54">
        <f t="shared" ca="1" si="421"/>
        <v>0.45963719910724266</v>
      </c>
      <c r="C1683" s="54">
        <v>19</v>
      </c>
      <c r="D1683" s="54">
        <f t="shared" ca="1" si="422"/>
        <v>0.86820466984412337</v>
      </c>
      <c r="E1683" s="54">
        <v>34</v>
      </c>
      <c r="F1683" s="54">
        <f t="shared" ca="1" si="423"/>
        <v>5.2507765833162967E-2</v>
      </c>
      <c r="G1683" s="54">
        <v>49</v>
      </c>
      <c r="H1683" s="54">
        <f t="shared" ca="1" si="424"/>
        <v>0.51331760821208838</v>
      </c>
      <c r="I1683" s="54">
        <v>64</v>
      </c>
      <c r="J1683" s="54">
        <f t="shared" ca="1" si="424"/>
        <v>0.97015270026526323</v>
      </c>
      <c r="L1683" s="57"/>
      <c r="M1683" s="57"/>
      <c r="N1683" s="57"/>
      <c r="O1683" s="57"/>
      <c r="P1683" s="57"/>
      <c r="Q1683" s="57"/>
      <c r="R1683" s="57"/>
      <c r="S1683" s="57"/>
      <c r="T1683" s="57"/>
      <c r="U1683" s="57"/>
    </row>
    <row r="1684" spans="1:21" x14ac:dyDescent="0.15">
      <c r="A1684" s="54">
        <v>5</v>
      </c>
      <c r="B1684" s="54">
        <f t="shared" ca="1" si="421"/>
        <v>3.3870514851519484E-2</v>
      </c>
      <c r="C1684" s="54">
        <v>20</v>
      </c>
      <c r="D1684" s="54">
        <f t="shared" ca="1" si="422"/>
        <v>0.94553304597326771</v>
      </c>
      <c r="E1684" s="54">
        <v>35</v>
      </c>
      <c r="F1684" s="54">
        <f t="shared" ca="1" si="423"/>
        <v>0.97908359003798806</v>
      </c>
      <c r="G1684" s="54">
        <v>50</v>
      </c>
      <c r="H1684" s="54">
        <f t="shared" ca="1" si="424"/>
        <v>0.43463645077005497</v>
      </c>
      <c r="I1684" s="54">
        <v>65</v>
      </c>
      <c r="J1684" s="54">
        <f t="shared" ca="1" si="424"/>
        <v>9.256318406727515E-2</v>
      </c>
      <c r="L1684" s="57"/>
      <c r="M1684" s="57"/>
      <c r="N1684" s="57"/>
      <c r="O1684" s="57"/>
      <c r="P1684" s="57"/>
      <c r="Q1684" s="57"/>
      <c r="R1684" s="57"/>
      <c r="S1684" s="57"/>
      <c r="T1684" s="57"/>
      <c r="U1684" s="57"/>
    </row>
    <row r="1685" spans="1:21" x14ac:dyDescent="0.15">
      <c r="A1685" s="54">
        <v>6</v>
      </c>
      <c r="B1685" s="54">
        <f t="shared" ca="1" si="421"/>
        <v>0.26686478244694356</v>
      </c>
      <c r="C1685" s="54">
        <v>21</v>
      </c>
      <c r="D1685" s="54">
        <f t="shared" ca="1" si="422"/>
        <v>0.3426430344610637</v>
      </c>
      <c r="E1685" s="54">
        <v>36</v>
      </c>
      <c r="F1685" s="54">
        <f t="shared" ca="1" si="423"/>
        <v>5.2931109781568786E-2</v>
      </c>
      <c r="G1685" s="54">
        <v>51</v>
      </c>
      <c r="H1685" s="54">
        <f t="shared" ca="1" si="424"/>
        <v>0.5979512109463524</v>
      </c>
      <c r="I1685" s="54">
        <v>66</v>
      </c>
      <c r="J1685" s="54">
        <f t="shared" ca="1" si="424"/>
        <v>6.6661280982342697E-2</v>
      </c>
      <c r="L1685" s="57"/>
      <c r="M1685" s="57"/>
      <c r="N1685" s="57"/>
      <c r="O1685" s="57"/>
      <c r="P1685" s="57"/>
      <c r="Q1685" s="57"/>
      <c r="R1685" s="57"/>
      <c r="S1685" s="57"/>
      <c r="T1685" s="57"/>
      <c r="U1685" s="57"/>
    </row>
    <row r="1686" spans="1:21" x14ac:dyDescent="0.15">
      <c r="A1686" s="54">
        <v>7</v>
      </c>
      <c r="B1686" s="54">
        <f t="shared" ca="1" si="421"/>
        <v>0.27125285159553469</v>
      </c>
      <c r="C1686" s="54">
        <v>22</v>
      </c>
      <c r="D1686" s="54">
        <f t="shared" ca="1" si="422"/>
        <v>0.1445342573551992</v>
      </c>
      <c r="E1686" s="54">
        <v>37</v>
      </c>
      <c r="F1686" s="54">
        <f t="shared" ca="1" si="423"/>
        <v>0.69807203556163733</v>
      </c>
      <c r="G1686" s="54">
        <v>52</v>
      </c>
      <c r="H1686" s="54">
        <f t="shared" ca="1" si="424"/>
        <v>4.6279517541072734E-2</v>
      </c>
      <c r="I1686" s="54">
        <v>67</v>
      </c>
      <c r="J1686" s="54">
        <f t="shared" ca="1" si="424"/>
        <v>0.79601185044323786</v>
      </c>
      <c r="L1686" s="57"/>
      <c r="M1686" s="57"/>
      <c r="N1686" s="57"/>
      <c r="O1686" s="57"/>
      <c r="P1686" s="57"/>
      <c r="Q1686" s="57"/>
      <c r="R1686" s="57"/>
      <c r="S1686" s="57"/>
      <c r="T1686" s="57"/>
      <c r="U1686" s="57"/>
    </row>
    <row r="1687" spans="1:21" x14ac:dyDescent="0.15">
      <c r="A1687" s="54">
        <v>8</v>
      </c>
      <c r="B1687" s="54">
        <f t="shared" ca="1" si="421"/>
        <v>0.49123904399104812</v>
      </c>
      <c r="C1687" s="54">
        <v>23</v>
      </c>
      <c r="D1687" s="54">
        <f t="shared" ca="1" si="422"/>
        <v>0.20058148695508715</v>
      </c>
      <c r="E1687" s="54">
        <v>38</v>
      </c>
      <c r="F1687" s="54">
        <f t="shared" ca="1" si="423"/>
        <v>0.90946222997320303</v>
      </c>
      <c r="G1687" s="54">
        <v>53</v>
      </c>
      <c r="H1687" s="54">
        <f t="shared" ca="1" si="424"/>
        <v>0.1126824355260746</v>
      </c>
      <c r="I1687" s="54">
        <v>68</v>
      </c>
      <c r="J1687" s="54">
        <f t="shared" ca="1" si="424"/>
        <v>0.73109199996123064</v>
      </c>
      <c r="L1687" s="57"/>
      <c r="M1687" s="57"/>
      <c r="N1687" s="57"/>
      <c r="O1687" s="57"/>
      <c r="P1687" s="57"/>
      <c r="Q1687" s="57"/>
      <c r="R1687" s="57"/>
      <c r="S1687" s="57"/>
      <c r="T1687" s="57"/>
      <c r="U1687" s="57"/>
    </row>
    <row r="1688" spans="1:21" x14ac:dyDescent="0.15">
      <c r="A1688" s="54">
        <v>9</v>
      </c>
      <c r="B1688" s="54">
        <f t="shared" ca="1" si="421"/>
        <v>0.92350940473663912</v>
      </c>
      <c r="C1688" s="54">
        <v>24</v>
      </c>
      <c r="D1688" s="54">
        <f t="shared" ca="1" si="422"/>
        <v>0.6913091381878117</v>
      </c>
      <c r="E1688" s="54">
        <v>39</v>
      </c>
      <c r="F1688" s="54">
        <f t="shared" ca="1" si="423"/>
        <v>0.90697544842828992</v>
      </c>
      <c r="G1688" s="54">
        <v>54</v>
      </c>
      <c r="H1688" s="54">
        <f t="shared" ca="1" si="424"/>
        <v>0.65164017413205833</v>
      </c>
      <c r="I1688" s="54">
        <v>69</v>
      </c>
      <c r="J1688" s="54">
        <f t="shared" ca="1" si="424"/>
        <v>0.66946870295445249</v>
      </c>
      <c r="L1688" s="57"/>
      <c r="M1688" s="57"/>
      <c r="N1688" s="57"/>
      <c r="O1688" s="57"/>
      <c r="P1688" s="57"/>
      <c r="Q1688" s="57"/>
      <c r="R1688" s="57"/>
      <c r="S1688" s="57"/>
      <c r="T1688" s="57"/>
      <c r="U1688" s="57"/>
    </row>
    <row r="1689" spans="1:21" x14ac:dyDescent="0.15">
      <c r="A1689" s="54">
        <v>10</v>
      </c>
      <c r="B1689" s="54">
        <f t="shared" ca="1" si="421"/>
        <v>0.14132736176397365</v>
      </c>
      <c r="C1689" s="54">
        <v>25</v>
      </c>
      <c r="D1689" s="54">
        <f ca="1">RAND()</f>
        <v>0.42853865715135642</v>
      </c>
      <c r="E1689" s="54">
        <v>40</v>
      </c>
      <c r="F1689" s="54">
        <f t="shared" ca="1" si="423"/>
        <v>9.0563039658238309E-2</v>
      </c>
      <c r="G1689" s="54">
        <v>55</v>
      </c>
      <c r="H1689" s="54">
        <f t="shared" ca="1" si="424"/>
        <v>0.67525099579535908</v>
      </c>
      <c r="I1689" s="54">
        <v>70</v>
      </c>
      <c r="J1689" s="54">
        <f t="shared" ca="1" si="424"/>
        <v>0.83204345621194176</v>
      </c>
      <c r="L1689" s="57"/>
      <c r="M1689" s="57"/>
      <c r="N1689" s="57"/>
      <c r="O1689" s="57"/>
      <c r="P1689" s="57"/>
      <c r="Q1689" s="57"/>
      <c r="R1689" s="57"/>
      <c r="S1689" s="57"/>
      <c r="T1689" s="57"/>
      <c r="U1689" s="57"/>
    </row>
    <row r="1690" spans="1:21" x14ac:dyDescent="0.15">
      <c r="A1690" s="54">
        <v>11</v>
      </c>
      <c r="B1690" s="54">
        <f t="shared" ca="1" si="421"/>
        <v>0.63961037635275109</v>
      </c>
      <c r="C1690" s="54">
        <v>26</v>
      </c>
      <c r="D1690" s="54">
        <f ca="1">RAND()</f>
        <v>0.93127892902004661</v>
      </c>
      <c r="E1690" s="54">
        <v>41</v>
      </c>
      <c r="F1690" s="54">
        <f t="shared" ca="1" si="423"/>
        <v>0.69336507842983086</v>
      </c>
      <c r="G1690" s="54">
        <v>56</v>
      </c>
      <c r="H1690" s="54">
        <f t="shared" ca="1" si="424"/>
        <v>0.94115392362316896</v>
      </c>
      <c r="I1690" s="54">
        <v>71</v>
      </c>
      <c r="J1690" s="54">
        <f t="shared" ca="1" si="424"/>
        <v>0.92585334593181223</v>
      </c>
      <c r="L1690" s="57"/>
      <c r="M1690" s="57"/>
      <c r="N1690" s="57"/>
      <c r="O1690" s="57"/>
      <c r="P1690" s="57"/>
      <c r="Q1690" s="57"/>
      <c r="R1690" s="57"/>
      <c r="S1690" s="57"/>
      <c r="T1690" s="57"/>
      <c r="U1690" s="57"/>
    </row>
    <row r="1691" spans="1:21" x14ac:dyDescent="0.15">
      <c r="A1691" s="54">
        <v>12</v>
      </c>
      <c r="B1691" s="54">
        <f t="shared" ca="1" si="421"/>
        <v>0.48746467708706664</v>
      </c>
      <c r="C1691" s="54">
        <v>27</v>
      </c>
      <c r="D1691" s="54">
        <f ca="1">RAND()</f>
        <v>0.16168611859342008</v>
      </c>
      <c r="E1691" s="54">
        <v>42</v>
      </c>
      <c r="F1691" s="54">
        <f t="shared" ca="1" si="423"/>
        <v>0.10399775576040005</v>
      </c>
      <c r="G1691" s="54">
        <v>57</v>
      </c>
      <c r="H1691" s="54">
        <f t="shared" ca="1" si="424"/>
        <v>0.2567184702264631</v>
      </c>
      <c r="I1691" s="54">
        <v>72</v>
      </c>
      <c r="J1691" s="54">
        <f t="shared" ca="1" si="424"/>
        <v>0.4216019864832351</v>
      </c>
      <c r="L1691" s="57"/>
      <c r="M1691" s="57"/>
      <c r="N1691" s="57"/>
      <c r="O1691" s="57"/>
      <c r="P1691" s="57"/>
      <c r="Q1691" s="57"/>
      <c r="R1691" s="57"/>
      <c r="S1691" s="57"/>
      <c r="T1691" s="57"/>
      <c r="U1691" s="57"/>
    </row>
    <row r="1692" spans="1:21" x14ac:dyDescent="0.15">
      <c r="A1692" s="54">
        <v>13</v>
      </c>
      <c r="B1692" s="54">
        <f t="shared" ca="1" si="421"/>
        <v>0.9721861481488121</v>
      </c>
      <c r="C1692" s="54">
        <v>28</v>
      </c>
      <c r="D1692" s="54">
        <f t="shared" ref="D1692:D1694" ca="1" si="425">RAND()</f>
        <v>0.44615639520823713</v>
      </c>
      <c r="E1692" s="54">
        <v>43</v>
      </c>
      <c r="F1692" s="54">
        <f t="shared" ca="1" si="423"/>
        <v>0.67708093491722765</v>
      </c>
      <c r="G1692" s="54">
        <v>58</v>
      </c>
      <c r="H1692" s="54">
        <f t="shared" ca="1" si="424"/>
        <v>0.11483349536581644</v>
      </c>
      <c r="I1692" s="54">
        <v>73</v>
      </c>
      <c r="J1692" s="54">
        <f t="shared" ca="1" si="424"/>
        <v>0.71396617290049491</v>
      </c>
      <c r="L1692" s="57"/>
      <c r="M1692" s="57"/>
      <c r="N1692" s="57"/>
      <c r="O1692" s="57"/>
      <c r="P1692" s="57"/>
      <c r="Q1692" s="57"/>
      <c r="R1692" s="57"/>
      <c r="S1692" s="57"/>
      <c r="T1692" s="57"/>
      <c r="U1692" s="57"/>
    </row>
    <row r="1693" spans="1:21" x14ac:dyDescent="0.15">
      <c r="A1693" s="54">
        <v>14</v>
      </c>
      <c r="B1693" s="54">
        <f t="shared" ca="1" si="421"/>
        <v>0.55571581094111888</v>
      </c>
      <c r="C1693" s="54">
        <v>29</v>
      </c>
      <c r="D1693" s="54">
        <f t="shared" ca="1" si="425"/>
        <v>0.80317572451084984</v>
      </c>
      <c r="E1693" s="54">
        <v>44</v>
      </c>
      <c r="F1693" s="54">
        <f t="shared" ca="1" si="423"/>
        <v>0.88154782017943767</v>
      </c>
      <c r="G1693" s="54">
        <v>59</v>
      </c>
      <c r="H1693" s="54">
        <f t="shared" ca="1" si="424"/>
        <v>0.99151871726537733</v>
      </c>
      <c r="I1693" s="54">
        <v>74</v>
      </c>
      <c r="J1693" s="54">
        <f t="shared" ca="1" si="424"/>
        <v>0.53265019777300282</v>
      </c>
      <c r="L1693" s="57"/>
      <c r="M1693" s="57"/>
      <c r="N1693" s="57"/>
      <c r="O1693" s="57"/>
      <c r="P1693" s="57"/>
      <c r="Q1693" s="57"/>
      <c r="R1693" s="57"/>
      <c r="S1693" s="57"/>
      <c r="T1693" s="57"/>
      <c r="U1693" s="57"/>
    </row>
    <row r="1694" spans="1:21" x14ac:dyDescent="0.15">
      <c r="A1694" s="54">
        <v>15</v>
      </c>
      <c r="B1694" s="54">
        <f t="shared" ca="1" si="421"/>
        <v>0.94468495205338843</v>
      </c>
      <c r="C1694" s="54">
        <v>30</v>
      </c>
      <c r="D1694" s="54">
        <f t="shared" ca="1" si="425"/>
        <v>0.55817088789850511</v>
      </c>
      <c r="E1694" s="54">
        <v>45</v>
      </c>
      <c r="F1694" s="54">
        <f t="shared" ca="1" si="423"/>
        <v>0.38937773392329877</v>
      </c>
      <c r="G1694" s="54">
        <v>60</v>
      </c>
      <c r="H1694" s="54">
        <f t="shared" ca="1" si="424"/>
        <v>0.15204264716218385</v>
      </c>
      <c r="I1694" s="54">
        <v>75</v>
      </c>
      <c r="J1694" s="54">
        <f t="shared" ca="1" si="424"/>
        <v>0.86375490193085469</v>
      </c>
      <c r="L1694" s="57"/>
      <c r="M1694" s="57"/>
      <c r="N1694" s="57"/>
      <c r="O1694" s="57"/>
      <c r="P1694" s="57"/>
      <c r="Q1694" s="57"/>
      <c r="R1694" s="57"/>
      <c r="S1694" s="57"/>
      <c r="T1694" s="57"/>
      <c r="U1694" s="57"/>
    </row>
    <row r="1695" spans="1:21" x14ac:dyDescent="0.15">
      <c r="K1695" s="54">
        <v>85</v>
      </c>
      <c r="L1695" s="57"/>
      <c r="M1695" s="57"/>
      <c r="N1695" s="57"/>
      <c r="O1695" s="57"/>
      <c r="P1695" s="57"/>
      <c r="Q1695" s="57"/>
      <c r="R1695" s="57"/>
      <c r="S1695" s="57"/>
      <c r="T1695" s="57"/>
      <c r="U1695" s="57"/>
    </row>
    <row r="1700" spans="1:21" x14ac:dyDescent="0.15">
      <c r="A1700" s="54">
        <v>1</v>
      </c>
      <c r="B1700" s="54">
        <f t="shared" ref="B1700:B1714" ca="1" si="426">RAND()</f>
        <v>0.99432077380347439</v>
      </c>
      <c r="C1700" s="54">
        <v>16</v>
      </c>
      <c r="D1700" s="54">
        <f t="shared" ref="D1700:D1708" ca="1" si="427">RAND()</f>
        <v>0.38538049649309003</v>
      </c>
      <c r="E1700" s="54">
        <v>31</v>
      </c>
      <c r="F1700" s="54">
        <f t="shared" ref="F1700:F1714" ca="1" si="428">RAND()</f>
        <v>7.9229202925954034E-2</v>
      </c>
      <c r="G1700" s="54">
        <v>46</v>
      </c>
      <c r="H1700" s="54">
        <f t="shared" ref="H1700:J1714" ca="1" si="429">RAND()</f>
        <v>0.23043386748712247</v>
      </c>
      <c r="I1700" s="54">
        <v>61</v>
      </c>
      <c r="J1700" s="54">
        <f t="shared" ca="1" si="429"/>
        <v>0.787665690276664</v>
      </c>
      <c r="K1700" s="57"/>
      <c r="L1700" s="57"/>
      <c r="M1700" s="57"/>
      <c r="N1700" s="57"/>
      <c r="O1700" s="57"/>
      <c r="P1700" s="57"/>
      <c r="Q1700" s="57"/>
      <c r="R1700" s="57"/>
      <c r="S1700" s="57"/>
      <c r="T1700" s="57"/>
      <c r="U1700" s="57"/>
    </row>
    <row r="1701" spans="1:21" x14ac:dyDescent="0.15">
      <c r="A1701" s="54">
        <v>2</v>
      </c>
      <c r="B1701" s="54">
        <f t="shared" ca="1" si="426"/>
        <v>0.95807729026476507</v>
      </c>
      <c r="C1701" s="54">
        <v>17</v>
      </c>
      <c r="D1701" s="54">
        <f t="shared" ca="1" si="427"/>
        <v>0.54068295695984592</v>
      </c>
      <c r="E1701" s="54">
        <v>32</v>
      </c>
      <c r="F1701" s="54">
        <f t="shared" ca="1" si="428"/>
        <v>0.94633433483030038</v>
      </c>
      <c r="G1701" s="54">
        <v>47</v>
      </c>
      <c r="H1701" s="54">
        <f t="shared" ca="1" si="429"/>
        <v>0.63952289357890679</v>
      </c>
      <c r="I1701" s="54">
        <v>62</v>
      </c>
      <c r="J1701" s="54">
        <f t="shared" ca="1" si="429"/>
        <v>2.209660801402813E-2</v>
      </c>
      <c r="K1701" s="57"/>
      <c r="L1701" s="57"/>
      <c r="M1701" s="57"/>
      <c r="N1701" s="57"/>
      <c r="O1701" s="57"/>
      <c r="P1701" s="57"/>
      <c r="Q1701" s="57"/>
      <c r="R1701" s="57"/>
      <c r="S1701" s="57"/>
      <c r="T1701" s="57"/>
      <c r="U1701" s="57"/>
    </row>
    <row r="1702" spans="1:21" x14ac:dyDescent="0.15">
      <c r="A1702" s="54">
        <v>3</v>
      </c>
      <c r="B1702" s="54">
        <f t="shared" ca="1" si="426"/>
        <v>0.61320974507306147</v>
      </c>
      <c r="C1702" s="54">
        <v>18</v>
      </c>
      <c r="D1702" s="54">
        <f t="shared" ca="1" si="427"/>
        <v>0.17912332897948302</v>
      </c>
      <c r="E1702" s="54">
        <v>33</v>
      </c>
      <c r="F1702" s="54">
        <f t="shared" ca="1" si="428"/>
        <v>0.7080881663473213</v>
      </c>
      <c r="G1702" s="54">
        <v>48</v>
      </c>
      <c r="H1702" s="54">
        <f t="shared" ca="1" si="429"/>
        <v>0.21357183017609982</v>
      </c>
      <c r="I1702" s="54">
        <v>63</v>
      </c>
      <c r="J1702" s="54">
        <f t="shared" ca="1" si="429"/>
        <v>9.9192222585121836E-2</v>
      </c>
      <c r="K1702" s="57"/>
      <c r="L1702" s="57"/>
      <c r="M1702" s="57"/>
      <c r="N1702" s="57"/>
      <c r="O1702" s="57"/>
      <c r="P1702" s="57"/>
      <c r="Q1702" s="57"/>
      <c r="R1702" s="57"/>
      <c r="S1702" s="57"/>
      <c r="T1702" s="57"/>
      <c r="U1702" s="57"/>
    </row>
    <row r="1703" spans="1:21" x14ac:dyDescent="0.15">
      <c r="A1703" s="54">
        <v>4</v>
      </c>
      <c r="B1703" s="54">
        <f t="shared" ca="1" si="426"/>
        <v>1.8307806093179169E-2</v>
      </c>
      <c r="C1703" s="54">
        <v>19</v>
      </c>
      <c r="D1703" s="54">
        <f t="shared" ca="1" si="427"/>
        <v>0.70636231831662466</v>
      </c>
      <c r="E1703" s="54">
        <v>34</v>
      </c>
      <c r="F1703" s="54">
        <f t="shared" ca="1" si="428"/>
        <v>0.7618512824753586</v>
      </c>
      <c r="G1703" s="54">
        <v>49</v>
      </c>
      <c r="H1703" s="54">
        <f t="shared" ca="1" si="429"/>
        <v>0.71069306040736713</v>
      </c>
      <c r="I1703" s="54">
        <v>64</v>
      </c>
      <c r="J1703" s="54">
        <f t="shared" ca="1" si="429"/>
        <v>0.58100926360015959</v>
      </c>
      <c r="K1703" s="57"/>
      <c r="L1703" s="57"/>
      <c r="M1703" s="57"/>
      <c r="N1703" s="57"/>
      <c r="O1703" s="57"/>
      <c r="P1703" s="57"/>
      <c r="Q1703" s="57"/>
      <c r="R1703" s="57"/>
      <c r="S1703" s="57"/>
      <c r="T1703" s="57"/>
      <c r="U1703" s="57"/>
    </row>
    <row r="1704" spans="1:21" x14ac:dyDescent="0.15">
      <c r="A1704" s="54">
        <v>5</v>
      </c>
      <c r="B1704" s="54">
        <f t="shared" ca="1" si="426"/>
        <v>0.6950214248527542</v>
      </c>
      <c r="C1704" s="54">
        <v>20</v>
      </c>
      <c r="D1704" s="54">
        <f t="shared" ca="1" si="427"/>
        <v>0.38260150848471941</v>
      </c>
      <c r="E1704" s="54">
        <v>35</v>
      </c>
      <c r="F1704" s="54">
        <f t="shared" ca="1" si="428"/>
        <v>0.57439000176356059</v>
      </c>
      <c r="G1704" s="54">
        <v>50</v>
      </c>
      <c r="H1704" s="54">
        <f t="shared" ca="1" si="429"/>
        <v>0.1725822393993256</v>
      </c>
      <c r="I1704" s="54">
        <v>65</v>
      </c>
      <c r="J1704" s="54">
        <f t="shared" ca="1" si="429"/>
        <v>0.426590284039567</v>
      </c>
      <c r="K1704" s="57"/>
      <c r="L1704" s="57"/>
      <c r="M1704" s="57"/>
      <c r="N1704" s="57"/>
      <c r="O1704" s="57"/>
      <c r="P1704" s="57"/>
      <c r="Q1704" s="57"/>
      <c r="R1704" s="57"/>
      <c r="S1704" s="57"/>
      <c r="T1704" s="57"/>
      <c r="U1704" s="57"/>
    </row>
    <row r="1705" spans="1:21" x14ac:dyDescent="0.15">
      <c r="A1705" s="54">
        <v>6</v>
      </c>
      <c r="B1705" s="54">
        <f t="shared" ca="1" si="426"/>
        <v>0.67519835935772732</v>
      </c>
      <c r="C1705" s="54">
        <v>21</v>
      </c>
      <c r="D1705" s="54">
        <f t="shared" ca="1" si="427"/>
        <v>6.7775804593255828E-2</v>
      </c>
      <c r="E1705" s="54">
        <v>36</v>
      </c>
      <c r="F1705" s="54">
        <f t="shared" ca="1" si="428"/>
        <v>0.16295073426662743</v>
      </c>
      <c r="G1705" s="54">
        <v>51</v>
      </c>
      <c r="H1705" s="54">
        <f t="shared" ca="1" si="429"/>
        <v>0.78454454456046319</v>
      </c>
      <c r="I1705" s="54">
        <v>66</v>
      </c>
      <c r="J1705" s="54">
        <f t="shared" ca="1" si="429"/>
        <v>0.26981490972008693</v>
      </c>
      <c r="K1705" s="57"/>
      <c r="L1705" s="57"/>
      <c r="M1705" s="57"/>
      <c r="N1705" s="57"/>
      <c r="O1705" s="57"/>
      <c r="P1705" s="57"/>
      <c r="Q1705" s="57"/>
      <c r="R1705" s="57"/>
      <c r="S1705" s="57"/>
      <c r="T1705" s="57"/>
      <c r="U1705" s="57"/>
    </row>
    <row r="1706" spans="1:21" x14ac:dyDescent="0.15">
      <c r="A1706" s="54">
        <v>7</v>
      </c>
      <c r="B1706" s="54">
        <f t="shared" ca="1" si="426"/>
        <v>0.93307842134874452</v>
      </c>
      <c r="C1706" s="54">
        <v>22</v>
      </c>
      <c r="D1706" s="54">
        <f t="shared" ca="1" si="427"/>
        <v>0.77593595231467349</v>
      </c>
      <c r="E1706" s="54">
        <v>37</v>
      </c>
      <c r="F1706" s="54">
        <f t="shared" ca="1" si="428"/>
        <v>0.76145253506515787</v>
      </c>
      <c r="G1706" s="54">
        <v>52</v>
      </c>
      <c r="H1706" s="54">
        <f t="shared" ca="1" si="429"/>
        <v>0.83579626060507528</v>
      </c>
      <c r="I1706" s="54">
        <v>67</v>
      </c>
      <c r="J1706" s="54">
        <f t="shared" ca="1" si="429"/>
        <v>0.28663815850995233</v>
      </c>
      <c r="K1706" s="57"/>
      <c r="L1706" s="57"/>
      <c r="M1706" s="57"/>
      <c r="N1706" s="57"/>
      <c r="O1706" s="57"/>
      <c r="P1706" s="57"/>
      <c r="Q1706" s="57"/>
      <c r="R1706" s="57"/>
      <c r="S1706" s="57"/>
      <c r="T1706" s="57"/>
      <c r="U1706" s="57"/>
    </row>
    <row r="1707" spans="1:21" x14ac:dyDescent="0.15">
      <c r="A1707" s="54">
        <v>8</v>
      </c>
      <c r="B1707" s="54">
        <f t="shared" ca="1" si="426"/>
        <v>0.3325027070321841</v>
      </c>
      <c r="C1707" s="54">
        <v>23</v>
      </c>
      <c r="D1707" s="54">
        <f t="shared" ca="1" si="427"/>
        <v>0.40938388082341781</v>
      </c>
      <c r="E1707" s="54">
        <v>38</v>
      </c>
      <c r="F1707" s="54">
        <f t="shared" ca="1" si="428"/>
        <v>0.46746056765096478</v>
      </c>
      <c r="G1707" s="54">
        <v>53</v>
      </c>
      <c r="H1707" s="54">
        <f t="shared" ca="1" si="429"/>
        <v>0.68699638749799774</v>
      </c>
      <c r="I1707" s="54">
        <v>68</v>
      </c>
      <c r="J1707" s="54">
        <f t="shared" ca="1" si="429"/>
        <v>0.1906888211944886</v>
      </c>
      <c r="K1707" s="57"/>
      <c r="L1707" s="57"/>
      <c r="M1707" s="57"/>
      <c r="N1707" s="57"/>
      <c r="O1707" s="57"/>
      <c r="P1707" s="57"/>
      <c r="Q1707" s="57"/>
      <c r="R1707" s="57"/>
      <c r="S1707" s="57"/>
      <c r="T1707" s="57"/>
      <c r="U1707" s="57"/>
    </row>
    <row r="1708" spans="1:21" x14ac:dyDescent="0.15">
      <c r="A1708" s="54">
        <v>9</v>
      </c>
      <c r="B1708" s="54">
        <f t="shared" ca="1" si="426"/>
        <v>0.29949622840516676</v>
      </c>
      <c r="C1708" s="54">
        <v>24</v>
      </c>
      <c r="D1708" s="54">
        <f t="shared" ca="1" si="427"/>
        <v>0.30111799386000115</v>
      </c>
      <c r="E1708" s="54">
        <v>39</v>
      </c>
      <c r="F1708" s="54">
        <f t="shared" ca="1" si="428"/>
        <v>0.16467450531415961</v>
      </c>
      <c r="G1708" s="54">
        <v>54</v>
      </c>
      <c r="H1708" s="54">
        <f t="shared" ca="1" si="429"/>
        <v>0.47875675904760628</v>
      </c>
      <c r="I1708" s="54">
        <v>69</v>
      </c>
      <c r="J1708" s="54">
        <f t="shared" ca="1" si="429"/>
        <v>0.40421517170297117</v>
      </c>
      <c r="K1708" s="57"/>
      <c r="L1708" s="57"/>
      <c r="M1708" s="57"/>
      <c r="N1708" s="57"/>
      <c r="O1708" s="57"/>
      <c r="P1708" s="57"/>
      <c r="Q1708" s="57"/>
      <c r="R1708" s="57"/>
      <c r="S1708" s="57"/>
      <c r="T1708" s="57"/>
      <c r="U1708" s="57"/>
    </row>
    <row r="1709" spans="1:21" x14ac:dyDescent="0.15">
      <c r="A1709" s="54">
        <v>10</v>
      </c>
      <c r="B1709" s="54">
        <f t="shared" ca="1" si="426"/>
        <v>0.46787904434596261</v>
      </c>
      <c r="C1709" s="54">
        <v>25</v>
      </c>
      <c r="D1709" s="54">
        <f ca="1">RAND()</f>
        <v>0.25259347467799864</v>
      </c>
      <c r="E1709" s="54">
        <v>40</v>
      </c>
      <c r="F1709" s="54">
        <f t="shared" ca="1" si="428"/>
        <v>0.98608609104696432</v>
      </c>
      <c r="G1709" s="54">
        <v>55</v>
      </c>
      <c r="H1709" s="54">
        <f t="shared" ca="1" si="429"/>
        <v>0.15145772828452131</v>
      </c>
      <c r="I1709" s="54">
        <v>70</v>
      </c>
      <c r="J1709" s="54">
        <f t="shared" ca="1" si="429"/>
        <v>0.25225212390849361</v>
      </c>
      <c r="K1709" s="57"/>
      <c r="L1709" s="57"/>
      <c r="M1709" s="57"/>
      <c r="N1709" s="57"/>
      <c r="O1709" s="57"/>
      <c r="P1709" s="57"/>
      <c r="Q1709" s="57"/>
      <c r="R1709" s="57"/>
      <c r="S1709" s="57"/>
      <c r="T1709" s="57"/>
      <c r="U1709" s="57"/>
    </row>
    <row r="1710" spans="1:21" x14ac:dyDescent="0.15">
      <c r="A1710" s="54">
        <v>11</v>
      </c>
      <c r="B1710" s="54">
        <f t="shared" ca="1" si="426"/>
        <v>0.8477785285391487</v>
      </c>
      <c r="C1710" s="54">
        <v>26</v>
      </c>
      <c r="D1710" s="54">
        <f ca="1">RAND()</f>
        <v>0.66189737731653397</v>
      </c>
      <c r="E1710" s="54">
        <v>41</v>
      </c>
      <c r="F1710" s="54">
        <f t="shared" ca="1" si="428"/>
        <v>0.5742612305652669</v>
      </c>
      <c r="G1710" s="54">
        <v>56</v>
      </c>
      <c r="H1710" s="54">
        <f t="shared" ca="1" si="429"/>
        <v>0.47186848722114882</v>
      </c>
      <c r="I1710" s="54">
        <v>71</v>
      </c>
      <c r="J1710" s="54">
        <f t="shared" ca="1" si="429"/>
        <v>0.90748110000322724</v>
      </c>
      <c r="K1710" s="57"/>
      <c r="L1710" s="57"/>
      <c r="M1710" s="57"/>
      <c r="N1710" s="57"/>
      <c r="O1710" s="57"/>
      <c r="P1710" s="57"/>
      <c r="Q1710" s="57"/>
      <c r="R1710" s="57"/>
      <c r="S1710" s="57"/>
      <c r="T1710" s="57"/>
      <c r="U1710" s="57"/>
    </row>
    <row r="1711" spans="1:21" x14ac:dyDescent="0.15">
      <c r="A1711" s="54">
        <v>12</v>
      </c>
      <c r="B1711" s="54">
        <f t="shared" ca="1" si="426"/>
        <v>0.4710433975378937</v>
      </c>
      <c r="C1711" s="54">
        <v>27</v>
      </c>
      <c r="D1711" s="54">
        <f ca="1">RAND()</f>
        <v>0.81833162876640186</v>
      </c>
      <c r="E1711" s="54">
        <v>42</v>
      </c>
      <c r="F1711" s="54">
        <f t="shared" ca="1" si="428"/>
        <v>0.5179786024191344</v>
      </c>
      <c r="G1711" s="54">
        <v>57</v>
      </c>
      <c r="H1711" s="54">
        <f t="shared" ca="1" si="429"/>
        <v>0.30177031799077425</v>
      </c>
      <c r="I1711" s="54">
        <v>72</v>
      </c>
      <c r="J1711" s="54">
        <f t="shared" ca="1" si="429"/>
        <v>0.30524256237097458</v>
      </c>
      <c r="K1711" s="57"/>
      <c r="L1711" s="57"/>
      <c r="M1711" s="57"/>
      <c r="N1711" s="57"/>
      <c r="O1711" s="57"/>
      <c r="P1711" s="57"/>
      <c r="Q1711" s="57"/>
      <c r="R1711" s="57"/>
      <c r="S1711" s="57"/>
      <c r="T1711" s="57"/>
      <c r="U1711" s="57"/>
    </row>
    <row r="1712" spans="1:21" x14ac:dyDescent="0.15">
      <c r="A1712" s="54">
        <v>13</v>
      </c>
      <c r="B1712" s="54">
        <f t="shared" ca="1" si="426"/>
        <v>0.93359603342397213</v>
      </c>
      <c r="C1712" s="54">
        <v>28</v>
      </c>
      <c r="D1712" s="54">
        <f t="shared" ref="D1712:D1714" ca="1" si="430">RAND()</f>
        <v>0.78910372453520361</v>
      </c>
      <c r="E1712" s="54">
        <v>43</v>
      </c>
      <c r="F1712" s="54">
        <f t="shared" ca="1" si="428"/>
        <v>0.32015238843148519</v>
      </c>
      <c r="G1712" s="54">
        <v>58</v>
      </c>
      <c r="H1712" s="54">
        <f t="shared" ca="1" si="429"/>
        <v>0.86124611220003222</v>
      </c>
      <c r="I1712" s="54">
        <v>73</v>
      </c>
      <c r="J1712" s="54">
        <f t="shared" ca="1" si="429"/>
        <v>0.46690552736361224</v>
      </c>
      <c r="K1712" s="57"/>
      <c r="L1712" s="57"/>
      <c r="M1712" s="57"/>
      <c r="N1712" s="57"/>
      <c r="O1712" s="57"/>
      <c r="P1712" s="57"/>
      <c r="Q1712" s="57"/>
      <c r="R1712" s="57"/>
      <c r="S1712" s="57"/>
      <c r="T1712" s="57"/>
      <c r="U1712" s="57"/>
    </row>
    <row r="1713" spans="1:21" x14ac:dyDescent="0.15">
      <c r="A1713" s="54">
        <v>14</v>
      </c>
      <c r="B1713" s="54">
        <f t="shared" ca="1" si="426"/>
        <v>0.90710426785025811</v>
      </c>
      <c r="C1713" s="54">
        <v>29</v>
      </c>
      <c r="D1713" s="54">
        <f t="shared" ca="1" si="430"/>
        <v>0.63707052227102878</v>
      </c>
      <c r="E1713" s="54">
        <v>44</v>
      </c>
      <c r="F1713" s="54">
        <f t="shared" ca="1" si="428"/>
        <v>0.58923792840510514</v>
      </c>
      <c r="G1713" s="54">
        <v>59</v>
      </c>
      <c r="H1713" s="54">
        <f t="shared" ca="1" si="429"/>
        <v>0.90145720365322479</v>
      </c>
      <c r="I1713" s="54">
        <v>74</v>
      </c>
      <c r="J1713" s="54">
        <f t="shared" ca="1" si="429"/>
        <v>0.62301847265191213</v>
      </c>
      <c r="L1713" s="57"/>
      <c r="M1713" s="57"/>
      <c r="N1713" s="57"/>
      <c r="O1713" s="57"/>
      <c r="P1713" s="57"/>
      <c r="Q1713" s="57"/>
      <c r="R1713" s="57"/>
      <c r="S1713" s="57"/>
      <c r="T1713" s="57"/>
      <c r="U1713" s="57"/>
    </row>
    <row r="1714" spans="1:21" x14ac:dyDescent="0.15">
      <c r="A1714" s="54">
        <v>15</v>
      </c>
      <c r="B1714" s="54">
        <f t="shared" ca="1" si="426"/>
        <v>0.80315602038358569</v>
      </c>
      <c r="C1714" s="54">
        <v>30</v>
      </c>
      <c r="D1714" s="54">
        <f t="shared" ca="1" si="430"/>
        <v>7.0833772669369188E-2</v>
      </c>
      <c r="E1714" s="54">
        <v>45</v>
      </c>
      <c r="F1714" s="54">
        <f t="shared" ca="1" si="428"/>
        <v>0.86437613766975829</v>
      </c>
      <c r="G1714" s="54">
        <v>60</v>
      </c>
      <c r="H1714" s="54">
        <f t="shared" ca="1" si="429"/>
        <v>0.28117670579214105</v>
      </c>
      <c r="I1714" s="54">
        <v>75</v>
      </c>
      <c r="J1714" s="54">
        <f t="shared" ca="1" si="429"/>
        <v>0.74301705798663653</v>
      </c>
      <c r="L1714" s="57"/>
      <c r="M1714" s="57"/>
      <c r="N1714" s="57"/>
      <c r="O1714" s="57"/>
      <c r="P1714" s="57"/>
      <c r="Q1714" s="57"/>
      <c r="R1714" s="57"/>
      <c r="S1714" s="57"/>
      <c r="T1714" s="57"/>
      <c r="U1714" s="57"/>
    </row>
    <row r="1715" spans="1:21" x14ac:dyDescent="0.15">
      <c r="K1715" s="54">
        <v>86</v>
      </c>
      <c r="L1715" s="57"/>
      <c r="M1715" s="57"/>
      <c r="N1715" s="57"/>
      <c r="O1715" s="57"/>
      <c r="P1715" s="57"/>
      <c r="Q1715" s="57"/>
      <c r="R1715" s="57"/>
      <c r="S1715" s="57"/>
      <c r="T1715" s="57"/>
      <c r="U1715" s="57"/>
    </row>
    <row r="1720" spans="1:21" x14ac:dyDescent="0.15">
      <c r="A1720" s="54">
        <v>1</v>
      </c>
      <c r="B1720" s="54">
        <f t="shared" ref="B1720:B1734" ca="1" si="431">RAND()</f>
        <v>6.7003583699118296E-2</v>
      </c>
      <c r="C1720" s="54">
        <v>16</v>
      </c>
      <c r="D1720" s="54">
        <f t="shared" ref="D1720:D1728" ca="1" si="432">RAND()</f>
        <v>0.95641291205162693</v>
      </c>
      <c r="E1720" s="54">
        <v>31</v>
      </c>
      <c r="F1720" s="54">
        <f t="shared" ref="F1720:F1734" ca="1" si="433">RAND()</f>
        <v>0.68889372115379799</v>
      </c>
      <c r="G1720" s="54">
        <v>46</v>
      </c>
      <c r="H1720" s="54">
        <f t="shared" ref="H1720:J1734" ca="1" si="434">RAND()</f>
        <v>0.16390030814047574</v>
      </c>
      <c r="I1720" s="54">
        <v>61</v>
      </c>
      <c r="J1720" s="54">
        <f t="shared" ca="1" si="434"/>
        <v>0.13284621277466124</v>
      </c>
      <c r="L1720" s="57"/>
      <c r="M1720" s="57"/>
      <c r="N1720" s="57"/>
      <c r="O1720" s="57"/>
      <c r="P1720" s="57"/>
      <c r="Q1720" s="57"/>
      <c r="R1720" s="57"/>
      <c r="S1720" s="57"/>
      <c r="T1720" s="57"/>
      <c r="U1720" s="57"/>
    </row>
    <row r="1721" spans="1:21" x14ac:dyDescent="0.15">
      <c r="A1721" s="54">
        <v>2</v>
      </c>
      <c r="B1721" s="54">
        <f t="shared" ca="1" si="431"/>
        <v>0.7204451164099811</v>
      </c>
      <c r="C1721" s="54">
        <v>17</v>
      </c>
      <c r="D1721" s="54">
        <f t="shared" ca="1" si="432"/>
        <v>0.73629654291320135</v>
      </c>
      <c r="E1721" s="54">
        <v>32</v>
      </c>
      <c r="F1721" s="54">
        <f t="shared" ca="1" si="433"/>
        <v>9.4319766864366938E-3</v>
      </c>
      <c r="G1721" s="54">
        <v>47</v>
      </c>
      <c r="H1721" s="54">
        <f t="shared" ca="1" si="434"/>
        <v>3.6998302886604439E-2</v>
      </c>
      <c r="I1721" s="54">
        <v>62</v>
      </c>
      <c r="J1721" s="54">
        <f t="shared" ca="1" si="434"/>
        <v>8.7822240105081772E-2</v>
      </c>
      <c r="L1721" s="57"/>
      <c r="M1721" s="57"/>
      <c r="N1721" s="57"/>
      <c r="O1721" s="57"/>
      <c r="P1721" s="57"/>
      <c r="Q1721" s="57"/>
      <c r="R1721" s="57"/>
      <c r="S1721" s="57"/>
      <c r="T1721" s="57"/>
      <c r="U1721" s="57"/>
    </row>
    <row r="1722" spans="1:21" x14ac:dyDescent="0.15">
      <c r="A1722" s="54">
        <v>3</v>
      </c>
      <c r="B1722" s="54">
        <f t="shared" ca="1" si="431"/>
        <v>0.19855661298023397</v>
      </c>
      <c r="C1722" s="54">
        <v>18</v>
      </c>
      <c r="D1722" s="54">
        <f t="shared" ca="1" si="432"/>
        <v>0.83325570003146043</v>
      </c>
      <c r="E1722" s="54">
        <v>33</v>
      </c>
      <c r="F1722" s="54">
        <f t="shared" ca="1" si="433"/>
        <v>0.53988023207943714</v>
      </c>
      <c r="G1722" s="54">
        <v>48</v>
      </c>
      <c r="H1722" s="54">
        <f t="shared" ca="1" si="434"/>
        <v>0.15268673160263813</v>
      </c>
      <c r="I1722" s="54">
        <v>63</v>
      </c>
      <c r="J1722" s="54">
        <f t="shared" ca="1" si="434"/>
        <v>0.88515331871089054</v>
      </c>
      <c r="L1722" s="57"/>
      <c r="M1722" s="57"/>
      <c r="N1722" s="57"/>
      <c r="O1722" s="57"/>
      <c r="P1722" s="57"/>
      <c r="Q1722" s="57"/>
      <c r="R1722" s="57"/>
      <c r="S1722" s="57"/>
      <c r="T1722" s="57"/>
      <c r="U1722" s="57"/>
    </row>
    <row r="1723" spans="1:21" x14ac:dyDescent="0.15">
      <c r="A1723" s="54">
        <v>4</v>
      </c>
      <c r="B1723" s="54">
        <f t="shared" ca="1" si="431"/>
        <v>0.68137825351673209</v>
      </c>
      <c r="C1723" s="54">
        <v>19</v>
      </c>
      <c r="D1723" s="54">
        <f t="shared" ca="1" si="432"/>
        <v>0.58299745932483393</v>
      </c>
      <c r="E1723" s="54">
        <v>34</v>
      </c>
      <c r="F1723" s="54">
        <f t="shared" ca="1" si="433"/>
        <v>0.86054615289205116</v>
      </c>
      <c r="G1723" s="54">
        <v>49</v>
      </c>
      <c r="H1723" s="54">
        <f t="shared" ca="1" si="434"/>
        <v>0.55602928950187935</v>
      </c>
      <c r="I1723" s="54">
        <v>64</v>
      </c>
      <c r="J1723" s="54">
        <f t="shared" ca="1" si="434"/>
        <v>0.9424691683295886</v>
      </c>
      <c r="L1723" s="57"/>
      <c r="M1723" s="57"/>
      <c r="N1723" s="57"/>
      <c r="O1723" s="57"/>
      <c r="P1723" s="57"/>
      <c r="Q1723" s="57"/>
      <c r="R1723" s="57"/>
      <c r="S1723" s="57"/>
      <c r="T1723" s="57"/>
      <c r="U1723" s="57"/>
    </row>
    <row r="1724" spans="1:21" x14ac:dyDescent="0.15">
      <c r="A1724" s="54">
        <v>5</v>
      </c>
      <c r="B1724" s="54">
        <f t="shared" ca="1" si="431"/>
        <v>0.35561374762413145</v>
      </c>
      <c r="C1724" s="54">
        <v>20</v>
      </c>
      <c r="D1724" s="54">
        <f t="shared" ca="1" si="432"/>
        <v>0.80592532432926478</v>
      </c>
      <c r="E1724" s="54">
        <v>35</v>
      </c>
      <c r="F1724" s="54">
        <f t="shared" ca="1" si="433"/>
        <v>0.97343809366405221</v>
      </c>
      <c r="G1724" s="54">
        <v>50</v>
      </c>
      <c r="H1724" s="54">
        <f t="shared" ca="1" si="434"/>
        <v>0.28347859259436692</v>
      </c>
      <c r="I1724" s="54">
        <v>65</v>
      </c>
      <c r="J1724" s="54">
        <f t="shared" ca="1" si="434"/>
        <v>0.23854360348505599</v>
      </c>
      <c r="L1724" s="57"/>
      <c r="M1724" s="57"/>
      <c r="N1724" s="57"/>
      <c r="O1724" s="57"/>
      <c r="P1724" s="57"/>
      <c r="Q1724" s="57"/>
      <c r="R1724" s="57"/>
      <c r="S1724" s="57"/>
      <c r="T1724" s="57"/>
      <c r="U1724" s="57"/>
    </row>
    <row r="1725" spans="1:21" x14ac:dyDescent="0.15">
      <c r="A1725" s="54">
        <v>6</v>
      </c>
      <c r="B1725" s="54">
        <f t="shared" ca="1" si="431"/>
        <v>9.9612294795345502E-2</v>
      </c>
      <c r="C1725" s="54">
        <v>21</v>
      </c>
      <c r="D1725" s="54">
        <f t="shared" ca="1" si="432"/>
        <v>0.69544338194762134</v>
      </c>
      <c r="E1725" s="54">
        <v>36</v>
      </c>
      <c r="F1725" s="54">
        <f t="shared" ca="1" si="433"/>
        <v>0.72984901722912987</v>
      </c>
      <c r="G1725" s="54">
        <v>51</v>
      </c>
      <c r="H1725" s="54">
        <f t="shared" ca="1" si="434"/>
        <v>8.5380726722196654E-2</v>
      </c>
      <c r="I1725" s="54">
        <v>66</v>
      </c>
      <c r="J1725" s="54">
        <f t="shared" ca="1" si="434"/>
        <v>0.451993181408474</v>
      </c>
      <c r="L1725" s="57"/>
      <c r="M1725" s="57"/>
      <c r="N1725" s="57"/>
      <c r="O1725" s="57"/>
      <c r="P1725" s="57"/>
      <c r="Q1725" s="57"/>
      <c r="R1725" s="57"/>
      <c r="S1725" s="57"/>
      <c r="T1725" s="57"/>
      <c r="U1725" s="57"/>
    </row>
    <row r="1726" spans="1:21" x14ac:dyDescent="0.15">
      <c r="A1726" s="54">
        <v>7</v>
      </c>
      <c r="B1726" s="54">
        <f t="shared" ca="1" si="431"/>
        <v>0.52004040145558417</v>
      </c>
      <c r="C1726" s="54">
        <v>22</v>
      </c>
      <c r="D1726" s="54">
        <f t="shared" ca="1" si="432"/>
        <v>9.4157553138580985E-2</v>
      </c>
      <c r="E1726" s="54">
        <v>37</v>
      </c>
      <c r="F1726" s="54">
        <f t="shared" ca="1" si="433"/>
        <v>6.6913931382949321E-2</v>
      </c>
      <c r="G1726" s="54">
        <v>52</v>
      </c>
      <c r="H1726" s="54">
        <f t="shared" ca="1" si="434"/>
        <v>9.4328150955300782E-2</v>
      </c>
      <c r="I1726" s="54">
        <v>67</v>
      </c>
      <c r="J1726" s="54">
        <f t="shared" ca="1" si="434"/>
        <v>0.70594599248551604</v>
      </c>
      <c r="L1726" s="57"/>
      <c r="M1726" s="57"/>
      <c r="N1726" s="57"/>
      <c r="O1726" s="57"/>
      <c r="P1726" s="57"/>
      <c r="Q1726" s="57"/>
      <c r="R1726" s="57"/>
      <c r="S1726" s="57"/>
      <c r="T1726" s="57"/>
      <c r="U1726" s="57"/>
    </row>
    <row r="1727" spans="1:21" x14ac:dyDescent="0.15">
      <c r="A1727" s="54">
        <v>8</v>
      </c>
      <c r="B1727" s="54">
        <f t="shared" ca="1" si="431"/>
        <v>1.2597828750245177E-2</v>
      </c>
      <c r="C1727" s="54">
        <v>23</v>
      </c>
      <c r="D1727" s="54">
        <f t="shared" ca="1" si="432"/>
        <v>0.12349071763055941</v>
      </c>
      <c r="E1727" s="54">
        <v>38</v>
      </c>
      <c r="F1727" s="54">
        <f t="shared" ca="1" si="433"/>
        <v>0.84441632143851497</v>
      </c>
      <c r="G1727" s="54">
        <v>53</v>
      </c>
      <c r="H1727" s="54">
        <f t="shared" ca="1" si="434"/>
        <v>0.99382454306260026</v>
      </c>
      <c r="I1727" s="54">
        <v>68</v>
      </c>
      <c r="J1727" s="54">
        <f t="shared" ca="1" si="434"/>
        <v>0.79385379326809247</v>
      </c>
      <c r="L1727" s="57"/>
      <c r="M1727" s="57"/>
      <c r="N1727" s="57"/>
      <c r="O1727" s="57"/>
      <c r="P1727" s="57"/>
      <c r="Q1727" s="57"/>
      <c r="R1727" s="57"/>
      <c r="S1727" s="57"/>
      <c r="T1727" s="57"/>
      <c r="U1727" s="57"/>
    </row>
    <row r="1728" spans="1:21" x14ac:dyDescent="0.15">
      <c r="A1728" s="54">
        <v>9</v>
      </c>
      <c r="B1728" s="54">
        <f t="shared" ca="1" si="431"/>
        <v>0.46072969313617096</v>
      </c>
      <c r="C1728" s="54">
        <v>24</v>
      </c>
      <c r="D1728" s="54">
        <f t="shared" ca="1" si="432"/>
        <v>0.64492554651066369</v>
      </c>
      <c r="E1728" s="54">
        <v>39</v>
      </c>
      <c r="F1728" s="54">
        <f t="shared" ca="1" si="433"/>
        <v>8.703327504583358E-4</v>
      </c>
      <c r="G1728" s="54">
        <v>54</v>
      </c>
      <c r="H1728" s="54">
        <f t="shared" ca="1" si="434"/>
        <v>0.48642581846324484</v>
      </c>
      <c r="I1728" s="54">
        <v>69</v>
      </c>
      <c r="J1728" s="54">
        <f t="shared" ca="1" si="434"/>
        <v>0.75899988751020808</v>
      </c>
      <c r="L1728" s="57"/>
      <c r="M1728" s="57"/>
      <c r="N1728" s="57"/>
      <c r="O1728" s="57"/>
      <c r="P1728" s="57"/>
      <c r="Q1728" s="57"/>
      <c r="R1728" s="57"/>
      <c r="S1728" s="57"/>
      <c r="T1728" s="57"/>
      <c r="U1728" s="57"/>
    </row>
    <row r="1729" spans="1:21" x14ac:dyDescent="0.15">
      <c r="A1729" s="54">
        <v>10</v>
      </c>
      <c r="B1729" s="54">
        <f t="shared" ca="1" si="431"/>
        <v>0.64948322964254235</v>
      </c>
      <c r="C1729" s="54">
        <v>25</v>
      </c>
      <c r="D1729" s="54">
        <f ca="1">RAND()</f>
        <v>0.90015484603630769</v>
      </c>
      <c r="E1729" s="54">
        <v>40</v>
      </c>
      <c r="F1729" s="54">
        <f t="shared" ca="1" si="433"/>
        <v>0.26035032837874006</v>
      </c>
      <c r="G1729" s="54">
        <v>55</v>
      </c>
      <c r="H1729" s="54">
        <f t="shared" ca="1" si="434"/>
        <v>0.76951253197438296</v>
      </c>
      <c r="I1729" s="54">
        <v>70</v>
      </c>
      <c r="J1729" s="54">
        <f t="shared" ca="1" si="434"/>
        <v>0.30241556556220361</v>
      </c>
      <c r="L1729" s="57"/>
      <c r="M1729" s="57"/>
      <c r="N1729" s="57"/>
      <c r="O1729" s="57"/>
      <c r="P1729" s="57"/>
      <c r="Q1729" s="57"/>
      <c r="R1729" s="57"/>
      <c r="S1729" s="57"/>
      <c r="T1729" s="57"/>
      <c r="U1729" s="57"/>
    </row>
    <row r="1730" spans="1:21" x14ac:dyDescent="0.15">
      <c r="A1730" s="54">
        <v>11</v>
      </c>
      <c r="B1730" s="54">
        <f t="shared" ca="1" si="431"/>
        <v>0.74395653072600387</v>
      </c>
      <c r="C1730" s="54">
        <v>26</v>
      </c>
      <c r="D1730" s="54">
        <f ca="1">RAND()</f>
        <v>0.49785995581397047</v>
      </c>
      <c r="E1730" s="54">
        <v>41</v>
      </c>
      <c r="F1730" s="54">
        <f t="shared" ca="1" si="433"/>
        <v>0.5875730187840208</v>
      </c>
      <c r="G1730" s="54">
        <v>56</v>
      </c>
      <c r="H1730" s="54">
        <f t="shared" ca="1" si="434"/>
        <v>0.68456991139528256</v>
      </c>
      <c r="I1730" s="54">
        <v>71</v>
      </c>
      <c r="J1730" s="54">
        <f t="shared" ca="1" si="434"/>
        <v>0.63470145009055434</v>
      </c>
      <c r="L1730" s="57"/>
      <c r="M1730" s="57"/>
      <c r="N1730" s="57"/>
      <c r="O1730" s="57"/>
      <c r="P1730" s="57"/>
      <c r="Q1730" s="57"/>
      <c r="R1730" s="57"/>
      <c r="S1730" s="57"/>
      <c r="T1730" s="57"/>
      <c r="U1730" s="57"/>
    </row>
    <row r="1731" spans="1:21" x14ac:dyDescent="0.15">
      <c r="A1731" s="54">
        <v>12</v>
      </c>
      <c r="B1731" s="54">
        <f t="shared" ca="1" si="431"/>
        <v>0.17158671381155421</v>
      </c>
      <c r="C1731" s="54">
        <v>27</v>
      </c>
      <c r="D1731" s="54">
        <f ca="1">RAND()</f>
        <v>1.8995475434238074E-2</v>
      </c>
      <c r="E1731" s="54">
        <v>42</v>
      </c>
      <c r="F1731" s="54">
        <f t="shared" ca="1" si="433"/>
        <v>0.81885272905133044</v>
      </c>
      <c r="G1731" s="54">
        <v>57</v>
      </c>
      <c r="H1731" s="54">
        <f t="shared" ca="1" si="434"/>
        <v>0.47541446185309633</v>
      </c>
      <c r="I1731" s="54">
        <v>72</v>
      </c>
      <c r="J1731" s="54">
        <f t="shared" ca="1" si="434"/>
        <v>5.3321648512457465E-2</v>
      </c>
      <c r="L1731" s="57"/>
      <c r="M1731" s="57"/>
      <c r="N1731" s="57"/>
      <c r="O1731" s="57"/>
      <c r="P1731" s="57"/>
      <c r="Q1731" s="57"/>
      <c r="R1731" s="57"/>
      <c r="S1731" s="57"/>
      <c r="T1731" s="57"/>
      <c r="U1731" s="57"/>
    </row>
    <row r="1732" spans="1:21" x14ac:dyDescent="0.15">
      <c r="A1732" s="54">
        <v>13</v>
      </c>
      <c r="B1732" s="54">
        <f t="shared" ca="1" si="431"/>
        <v>0.66715034024543307</v>
      </c>
      <c r="C1732" s="54">
        <v>28</v>
      </c>
      <c r="D1732" s="54">
        <f t="shared" ref="D1732:D1734" ca="1" si="435">RAND()</f>
        <v>0.77559823208840251</v>
      </c>
      <c r="E1732" s="54">
        <v>43</v>
      </c>
      <c r="F1732" s="54">
        <f t="shared" ca="1" si="433"/>
        <v>0.46987102537427694</v>
      </c>
      <c r="G1732" s="54">
        <v>58</v>
      </c>
      <c r="H1732" s="54">
        <f t="shared" ca="1" si="434"/>
        <v>0.1167416195181713</v>
      </c>
      <c r="I1732" s="54">
        <v>73</v>
      </c>
      <c r="J1732" s="54">
        <f t="shared" ca="1" si="434"/>
        <v>0.36042977248655461</v>
      </c>
      <c r="L1732" s="57"/>
      <c r="M1732" s="57"/>
      <c r="N1732" s="57"/>
      <c r="O1732" s="57"/>
      <c r="P1732" s="57"/>
      <c r="Q1732" s="57"/>
      <c r="R1732" s="57"/>
      <c r="S1732" s="57"/>
      <c r="T1732" s="57"/>
      <c r="U1732" s="57"/>
    </row>
    <row r="1733" spans="1:21" x14ac:dyDescent="0.15">
      <c r="A1733" s="54">
        <v>14</v>
      </c>
      <c r="B1733" s="54">
        <f t="shared" ca="1" si="431"/>
        <v>0.1315742383273929</v>
      </c>
      <c r="C1733" s="54">
        <v>29</v>
      </c>
      <c r="D1733" s="54">
        <f t="shared" ca="1" si="435"/>
        <v>0.36966293738095746</v>
      </c>
      <c r="E1733" s="54">
        <v>44</v>
      </c>
      <c r="F1733" s="54">
        <f t="shared" ca="1" si="433"/>
        <v>5.3066524166694995E-3</v>
      </c>
      <c r="G1733" s="54">
        <v>59</v>
      </c>
      <c r="H1733" s="54">
        <f t="shared" ca="1" si="434"/>
        <v>0.97447456385039299</v>
      </c>
      <c r="I1733" s="54">
        <v>74</v>
      </c>
      <c r="J1733" s="54">
        <f t="shared" ca="1" si="434"/>
        <v>0.43182737456193743</v>
      </c>
      <c r="L1733" s="57"/>
      <c r="M1733" s="57"/>
      <c r="N1733" s="57"/>
      <c r="O1733" s="57"/>
      <c r="P1733" s="57"/>
      <c r="Q1733" s="57"/>
      <c r="R1733" s="57"/>
      <c r="S1733" s="57"/>
      <c r="T1733" s="57"/>
      <c r="U1733" s="57"/>
    </row>
    <row r="1734" spans="1:21" x14ac:dyDescent="0.15">
      <c r="A1734" s="54">
        <v>15</v>
      </c>
      <c r="B1734" s="54">
        <f t="shared" ca="1" si="431"/>
        <v>0.46264338329817767</v>
      </c>
      <c r="C1734" s="54">
        <v>30</v>
      </c>
      <c r="D1734" s="54">
        <f t="shared" ca="1" si="435"/>
        <v>0.25938618901602195</v>
      </c>
      <c r="E1734" s="54">
        <v>45</v>
      </c>
      <c r="F1734" s="54">
        <f t="shared" ca="1" si="433"/>
        <v>0.10236885695099129</v>
      </c>
      <c r="G1734" s="54">
        <v>60</v>
      </c>
      <c r="H1734" s="54">
        <f t="shared" ca="1" si="434"/>
        <v>0.50672989182551298</v>
      </c>
      <c r="I1734" s="54">
        <v>75</v>
      </c>
      <c r="J1734" s="54">
        <f t="shared" ca="1" si="434"/>
        <v>0.58430634094716283</v>
      </c>
      <c r="L1734" s="57"/>
      <c r="M1734" s="57"/>
      <c r="N1734" s="57"/>
      <c r="O1734" s="57"/>
      <c r="P1734" s="57"/>
      <c r="Q1734" s="57"/>
      <c r="R1734" s="57"/>
      <c r="S1734" s="57"/>
      <c r="T1734" s="57"/>
      <c r="U1734" s="57"/>
    </row>
    <row r="1735" spans="1:21" x14ac:dyDescent="0.15">
      <c r="K1735" s="54">
        <v>87</v>
      </c>
      <c r="L1735" s="57"/>
      <c r="M1735" s="57"/>
      <c r="N1735" s="57"/>
      <c r="O1735" s="57"/>
      <c r="P1735" s="57"/>
      <c r="Q1735" s="57"/>
      <c r="R1735" s="57"/>
      <c r="S1735" s="57"/>
      <c r="T1735" s="57"/>
      <c r="U1735" s="57"/>
    </row>
    <row r="1740" spans="1:21" x14ac:dyDescent="0.15">
      <c r="A1740" s="54">
        <v>1</v>
      </c>
      <c r="B1740" s="54">
        <f t="shared" ref="B1740:B1754" ca="1" si="436">RAND()</f>
        <v>0.37042150236769411</v>
      </c>
      <c r="C1740" s="54">
        <v>16</v>
      </c>
      <c r="D1740" s="54">
        <f t="shared" ref="D1740:D1748" ca="1" si="437">RAND()</f>
        <v>0.48774150307089703</v>
      </c>
      <c r="E1740" s="54">
        <v>31</v>
      </c>
      <c r="F1740" s="54">
        <f t="shared" ref="F1740:F1754" ca="1" si="438">RAND()</f>
        <v>0.30287684208768817</v>
      </c>
      <c r="G1740" s="54">
        <v>46</v>
      </c>
      <c r="H1740" s="54">
        <f t="shared" ref="H1740:J1754" ca="1" si="439">RAND()</f>
        <v>0.25443481184556005</v>
      </c>
      <c r="I1740" s="54">
        <v>61</v>
      </c>
      <c r="J1740" s="54">
        <f t="shared" ca="1" si="439"/>
        <v>0.28852058565838556</v>
      </c>
      <c r="L1740" s="57"/>
      <c r="M1740" s="57"/>
      <c r="N1740" s="57"/>
      <c r="O1740" s="57"/>
      <c r="P1740" s="57"/>
      <c r="Q1740" s="57"/>
      <c r="R1740" s="57"/>
      <c r="S1740" s="57"/>
      <c r="T1740" s="57"/>
      <c r="U1740" s="57"/>
    </row>
    <row r="1741" spans="1:21" x14ac:dyDescent="0.15">
      <c r="A1741" s="54">
        <v>2</v>
      </c>
      <c r="B1741" s="54">
        <f t="shared" ca="1" si="436"/>
        <v>0.32187769633261609</v>
      </c>
      <c r="C1741" s="54">
        <v>17</v>
      </c>
      <c r="D1741" s="54">
        <f t="shared" ca="1" si="437"/>
        <v>4.5199477212481409E-2</v>
      </c>
      <c r="E1741" s="54">
        <v>32</v>
      </c>
      <c r="F1741" s="54">
        <f t="shared" ca="1" si="438"/>
        <v>0.53126305045561328</v>
      </c>
      <c r="G1741" s="54">
        <v>47</v>
      </c>
      <c r="H1741" s="54">
        <f t="shared" ca="1" si="439"/>
        <v>0.41768367299578213</v>
      </c>
      <c r="I1741" s="54">
        <v>62</v>
      </c>
      <c r="J1741" s="54">
        <f t="shared" ca="1" si="439"/>
        <v>0.379566229423693</v>
      </c>
      <c r="L1741" s="57"/>
      <c r="M1741" s="57"/>
      <c r="N1741" s="57"/>
      <c r="O1741" s="57"/>
      <c r="P1741" s="57"/>
      <c r="Q1741" s="57"/>
      <c r="R1741" s="57"/>
      <c r="S1741" s="57"/>
      <c r="T1741" s="57"/>
      <c r="U1741" s="57"/>
    </row>
    <row r="1742" spans="1:21" x14ac:dyDescent="0.15">
      <c r="A1742" s="54">
        <v>3</v>
      </c>
      <c r="B1742" s="54">
        <f t="shared" ca="1" si="436"/>
        <v>0.48968887024528751</v>
      </c>
      <c r="C1742" s="54">
        <v>18</v>
      </c>
      <c r="D1742" s="54">
        <f t="shared" ca="1" si="437"/>
        <v>0.45695270455283199</v>
      </c>
      <c r="E1742" s="54">
        <v>33</v>
      </c>
      <c r="F1742" s="54">
        <f t="shared" ca="1" si="438"/>
        <v>2.0893933974639789E-2</v>
      </c>
      <c r="G1742" s="54">
        <v>48</v>
      </c>
      <c r="H1742" s="54">
        <f t="shared" ca="1" si="439"/>
        <v>0.53413819577954436</v>
      </c>
      <c r="I1742" s="54">
        <v>63</v>
      </c>
      <c r="J1742" s="54">
        <f t="shared" ca="1" si="439"/>
        <v>8.6569144976924917E-2</v>
      </c>
      <c r="L1742" s="57"/>
      <c r="M1742" s="57"/>
      <c r="N1742" s="57"/>
      <c r="O1742" s="57"/>
      <c r="P1742" s="57"/>
      <c r="Q1742" s="57"/>
      <c r="R1742" s="57"/>
      <c r="S1742" s="57"/>
      <c r="T1742" s="57"/>
      <c r="U1742" s="57"/>
    </row>
    <row r="1743" spans="1:21" x14ac:dyDescent="0.15">
      <c r="A1743" s="54">
        <v>4</v>
      </c>
      <c r="B1743" s="54">
        <f t="shared" ca="1" si="436"/>
        <v>0.77092042855189691</v>
      </c>
      <c r="C1743" s="54">
        <v>19</v>
      </c>
      <c r="D1743" s="54">
        <f t="shared" ca="1" si="437"/>
        <v>9.4846937957870581E-2</v>
      </c>
      <c r="E1743" s="54">
        <v>34</v>
      </c>
      <c r="F1743" s="54">
        <f t="shared" ca="1" si="438"/>
        <v>1.8835751168443382E-3</v>
      </c>
      <c r="G1743" s="54">
        <v>49</v>
      </c>
      <c r="H1743" s="54">
        <f t="shared" ca="1" si="439"/>
        <v>4.8545996065572861E-2</v>
      </c>
      <c r="I1743" s="54">
        <v>64</v>
      </c>
      <c r="J1743" s="54">
        <f t="shared" ca="1" si="439"/>
        <v>0.59152899488285493</v>
      </c>
      <c r="L1743" s="57"/>
      <c r="M1743" s="57"/>
      <c r="N1743" s="57"/>
      <c r="O1743" s="57"/>
      <c r="P1743" s="57"/>
      <c r="Q1743" s="57"/>
      <c r="R1743" s="57"/>
      <c r="S1743" s="57"/>
      <c r="T1743" s="57"/>
      <c r="U1743" s="57"/>
    </row>
    <row r="1744" spans="1:21" x14ac:dyDescent="0.15">
      <c r="A1744" s="54">
        <v>5</v>
      </c>
      <c r="B1744" s="54">
        <f t="shared" ca="1" si="436"/>
        <v>0.44081098885415448</v>
      </c>
      <c r="C1744" s="54">
        <v>20</v>
      </c>
      <c r="D1744" s="54">
        <f t="shared" ca="1" si="437"/>
        <v>0.58872084071989794</v>
      </c>
      <c r="E1744" s="54">
        <v>35</v>
      </c>
      <c r="F1744" s="54">
        <f t="shared" ca="1" si="438"/>
        <v>0.42463307365761449</v>
      </c>
      <c r="G1744" s="54">
        <v>50</v>
      </c>
      <c r="H1744" s="54">
        <f t="shared" ca="1" si="439"/>
        <v>0.74186956043954166</v>
      </c>
      <c r="I1744" s="54">
        <v>65</v>
      </c>
      <c r="J1744" s="54">
        <f t="shared" ca="1" si="439"/>
        <v>0.96566740538509654</v>
      </c>
      <c r="L1744" s="57"/>
      <c r="M1744" s="57"/>
      <c r="N1744" s="57"/>
      <c r="O1744" s="57"/>
      <c r="P1744" s="57"/>
      <c r="Q1744" s="57"/>
      <c r="R1744" s="57"/>
      <c r="S1744" s="57"/>
      <c r="T1744" s="57"/>
      <c r="U1744" s="57"/>
    </row>
    <row r="1745" spans="1:21" x14ac:dyDescent="0.15">
      <c r="A1745" s="54">
        <v>6</v>
      </c>
      <c r="B1745" s="54">
        <f t="shared" ca="1" si="436"/>
        <v>0.69617593065934713</v>
      </c>
      <c r="C1745" s="54">
        <v>21</v>
      </c>
      <c r="D1745" s="54">
        <f t="shared" ca="1" si="437"/>
        <v>0.43590026848807562</v>
      </c>
      <c r="E1745" s="54">
        <v>36</v>
      </c>
      <c r="F1745" s="54">
        <f t="shared" ca="1" si="438"/>
        <v>0.75755494949280977</v>
      </c>
      <c r="G1745" s="54">
        <v>51</v>
      </c>
      <c r="H1745" s="54">
        <f t="shared" ca="1" si="439"/>
        <v>0.65647980126466909</v>
      </c>
      <c r="I1745" s="54">
        <v>66</v>
      </c>
      <c r="J1745" s="54">
        <f t="shared" ca="1" si="439"/>
        <v>0.50125349451394785</v>
      </c>
      <c r="L1745" s="57"/>
      <c r="M1745" s="57"/>
      <c r="N1745" s="57"/>
      <c r="O1745" s="57"/>
      <c r="P1745" s="57"/>
      <c r="Q1745" s="57"/>
      <c r="R1745" s="57"/>
      <c r="S1745" s="57"/>
      <c r="T1745" s="57"/>
      <c r="U1745" s="57"/>
    </row>
    <row r="1746" spans="1:21" x14ac:dyDescent="0.15">
      <c r="A1746" s="54">
        <v>7</v>
      </c>
      <c r="B1746" s="54">
        <f t="shared" ca="1" si="436"/>
        <v>0.59364093826475406</v>
      </c>
      <c r="C1746" s="54">
        <v>22</v>
      </c>
      <c r="D1746" s="54">
        <f t="shared" ca="1" si="437"/>
        <v>0.36687046449277971</v>
      </c>
      <c r="E1746" s="54">
        <v>37</v>
      </c>
      <c r="F1746" s="54">
        <f t="shared" ca="1" si="438"/>
        <v>0.35024956282170672</v>
      </c>
      <c r="G1746" s="54">
        <v>52</v>
      </c>
      <c r="H1746" s="54">
        <f t="shared" ca="1" si="439"/>
        <v>0.76946301159883024</v>
      </c>
      <c r="I1746" s="54">
        <v>67</v>
      </c>
      <c r="J1746" s="54">
        <f t="shared" ca="1" si="439"/>
        <v>8.9408510961789256E-3</v>
      </c>
      <c r="L1746" s="57"/>
      <c r="M1746" s="57"/>
      <c r="N1746" s="57"/>
      <c r="O1746" s="57"/>
      <c r="P1746" s="57"/>
      <c r="Q1746" s="57"/>
      <c r="R1746" s="57"/>
      <c r="S1746" s="57"/>
      <c r="T1746" s="57"/>
      <c r="U1746" s="57"/>
    </row>
    <row r="1747" spans="1:21" x14ac:dyDescent="0.15">
      <c r="A1747" s="54">
        <v>8</v>
      </c>
      <c r="B1747" s="54">
        <f t="shared" ca="1" si="436"/>
        <v>0.13447146784347808</v>
      </c>
      <c r="C1747" s="54">
        <v>23</v>
      </c>
      <c r="D1747" s="54">
        <f t="shared" ca="1" si="437"/>
        <v>0.84761495017550892</v>
      </c>
      <c r="E1747" s="54">
        <v>38</v>
      </c>
      <c r="F1747" s="54">
        <f t="shared" ca="1" si="438"/>
        <v>0.98751872769095106</v>
      </c>
      <c r="G1747" s="54">
        <v>53</v>
      </c>
      <c r="H1747" s="54">
        <f t="shared" ca="1" si="439"/>
        <v>0.36531724899205131</v>
      </c>
      <c r="I1747" s="54">
        <v>68</v>
      </c>
      <c r="J1747" s="54">
        <f t="shared" ca="1" si="439"/>
        <v>0.2654929716686798</v>
      </c>
      <c r="L1747" s="57"/>
      <c r="M1747" s="57"/>
      <c r="N1747" s="57"/>
      <c r="O1747" s="57"/>
      <c r="P1747" s="57"/>
      <c r="Q1747" s="57"/>
      <c r="R1747" s="57"/>
      <c r="S1747" s="57"/>
      <c r="T1747" s="57"/>
      <c r="U1747" s="57"/>
    </row>
    <row r="1748" spans="1:21" x14ac:dyDescent="0.15">
      <c r="A1748" s="54">
        <v>9</v>
      </c>
      <c r="B1748" s="54">
        <f t="shared" ca="1" si="436"/>
        <v>0.53225117194638316</v>
      </c>
      <c r="C1748" s="54">
        <v>24</v>
      </c>
      <c r="D1748" s="54">
        <f t="shared" ca="1" si="437"/>
        <v>0.11858480907907587</v>
      </c>
      <c r="E1748" s="54">
        <v>39</v>
      </c>
      <c r="F1748" s="54">
        <f t="shared" ca="1" si="438"/>
        <v>0.62585535390097413</v>
      </c>
      <c r="G1748" s="54">
        <v>54</v>
      </c>
      <c r="H1748" s="54">
        <f t="shared" ca="1" si="439"/>
        <v>0.62453467914974758</v>
      </c>
      <c r="I1748" s="54">
        <v>69</v>
      </c>
      <c r="J1748" s="54">
        <f t="shared" ca="1" si="439"/>
        <v>0.69599321275737547</v>
      </c>
      <c r="L1748" s="57"/>
      <c r="M1748" s="57"/>
      <c r="N1748" s="57"/>
      <c r="O1748" s="57"/>
      <c r="P1748" s="57"/>
      <c r="Q1748" s="57"/>
      <c r="R1748" s="57"/>
      <c r="S1748" s="57"/>
      <c r="T1748" s="57"/>
      <c r="U1748" s="57"/>
    </row>
    <row r="1749" spans="1:21" x14ac:dyDescent="0.15">
      <c r="A1749" s="54">
        <v>10</v>
      </c>
      <c r="B1749" s="54">
        <f t="shared" ca="1" si="436"/>
        <v>0.29374653023647679</v>
      </c>
      <c r="C1749" s="54">
        <v>25</v>
      </c>
      <c r="D1749" s="54">
        <f ca="1">RAND()</f>
        <v>2.076314840230864E-2</v>
      </c>
      <c r="E1749" s="54">
        <v>40</v>
      </c>
      <c r="F1749" s="54">
        <f t="shared" ca="1" si="438"/>
        <v>0.33108602086873129</v>
      </c>
      <c r="G1749" s="54">
        <v>55</v>
      </c>
      <c r="H1749" s="54">
        <f t="shared" ca="1" si="439"/>
        <v>0.78317446084146614</v>
      </c>
      <c r="I1749" s="54">
        <v>70</v>
      </c>
      <c r="J1749" s="54">
        <f t="shared" ca="1" si="439"/>
        <v>0.1540377763355425</v>
      </c>
      <c r="L1749" s="57"/>
      <c r="M1749" s="57"/>
      <c r="N1749" s="57"/>
      <c r="O1749" s="57"/>
      <c r="P1749" s="57"/>
      <c r="Q1749" s="57"/>
      <c r="R1749" s="57"/>
      <c r="S1749" s="57"/>
      <c r="T1749" s="57"/>
      <c r="U1749" s="57"/>
    </row>
    <row r="1750" spans="1:21" x14ac:dyDescent="0.15">
      <c r="A1750" s="54">
        <v>11</v>
      </c>
      <c r="B1750" s="54">
        <f t="shared" ca="1" si="436"/>
        <v>2.6281017191504108E-2</v>
      </c>
      <c r="C1750" s="54">
        <v>26</v>
      </c>
      <c r="D1750" s="54">
        <f ca="1">RAND()</f>
        <v>0.20424121004436391</v>
      </c>
      <c r="E1750" s="54">
        <v>41</v>
      </c>
      <c r="F1750" s="54">
        <f t="shared" ca="1" si="438"/>
        <v>0.20562844194779939</v>
      </c>
      <c r="G1750" s="54">
        <v>56</v>
      </c>
      <c r="H1750" s="54">
        <f t="shared" ca="1" si="439"/>
        <v>0.99762038676302789</v>
      </c>
      <c r="I1750" s="54">
        <v>71</v>
      </c>
      <c r="J1750" s="54">
        <f t="shared" ca="1" si="439"/>
        <v>0.55756725425768183</v>
      </c>
      <c r="L1750" s="57"/>
      <c r="M1750" s="57"/>
      <c r="N1750" s="57"/>
      <c r="O1750" s="57"/>
      <c r="P1750" s="57"/>
      <c r="Q1750" s="57"/>
      <c r="R1750" s="57"/>
      <c r="S1750" s="57"/>
      <c r="T1750" s="57"/>
      <c r="U1750" s="57"/>
    </row>
    <row r="1751" spans="1:21" x14ac:dyDescent="0.15">
      <c r="A1751" s="54">
        <v>12</v>
      </c>
      <c r="B1751" s="54">
        <f t="shared" ca="1" si="436"/>
        <v>8.2467521843388791E-2</v>
      </c>
      <c r="C1751" s="54">
        <v>27</v>
      </c>
      <c r="D1751" s="54">
        <f ca="1">RAND()</f>
        <v>0.70750487138167328</v>
      </c>
      <c r="E1751" s="54">
        <v>42</v>
      </c>
      <c r="F1751" s="54">
        <f t="shared" ca="1" si="438"/>
        <v>0.76768728990405355</v>
      </c>
      <c r="G1751" s="54">
        <v>57</v>
      </c>
      <c r="H1751" s="54">
        <f t="shared" ca="1" si="439"/>
        <v>0.61802811316626094</v>
      </c>
      <c r="I1751" s="54">
        <v>72</v>
      </c>
      <c r="J1751" s="54">
        <f t="shared" ca="1" si="439"/>
        <v>0.60784259927388562</v>
      </c>
      <c r="L1751" s="57"/>
      <c r="M1751" s="57"/>
      <c r="N1751" s="57"/>
      <c r="O1751" s="57"/>
      <c r="P1751" s="57"/>
      <c r="Q1751" s="57"/>
      <c r="R1751" s="57"/>
      <c r="S1751" s="57"/>
      <c r="T1751" s="57"/>
      <c r="U1751" s="57"/>
    </row>
    <row r="1752" spans="1:21" x14ac:dyDescent="0.15">
      <c r="A1752" s="54">
        <v>13</v>
      </c>
      <c r="B1752" s="54">
        <f t="shared" ca="1" si="436"/>
        <v>0.71606183761576858</v>
      </c>
      <c r="C1752" s="54">
        <v>28</v>
      </c>
      <c r="D1752" s="54">
        <f t="shared" ref="D1752:D1754" ca="1" si="440">RAND()</f>
        <v>0.41820036470868216</v>
      </c>
      <c r="E1752" s="54">
        <v>43</v>
      </c>
      <c r="F1752" s="54">
        <f t="shared" ca="1" si="438"/>
        <v>0.25435137823769627</v>
      </c>
      <c r="G1752" s="54">
        <v>58</v>
      </c>
      <c r="H1752" s="54">
        <f t="shared" ca="1" si="439"/>
        <v>0.77432708399462502</v>
      </c>
      <c r="I1752" s="54">
        <v>73</v>
      </c>
      <c r="J1752" s="54">
        <f t="shared" ca="1" si="439"/>
        <v>0.31580125802860481</v>
      </c>
      <c r="L1752" s="57"/>
      <c r="M1752" s="57"/>
      <c r="N1752" s="57"/>
      <c r="O1752" s="57"/>
      <c r="P1752" s="57"/>
      <c r="Q1752" s="57"/>
      <c r="R1752" s="57"/>
      <c r="S1752" s="57"/>
      <c r="T1752" s="57"/>
      <c r="U1752" s="57"/>
    </row>
    <row r="1753" spans="1:21" x14ac:dyDescent="0.15">
      <c r="A1753" s="54">
        <v>14</v>
      </c>
      <c r="B1753" s="54">
        <f t="shared" ca="1" si="436"/>
        <v>0.10889815177414086</v>
      </c>
      <c r="C1753" s="54">
        <v>29</v>
      </c>
      <c r="D1753" s="54">
        <f t="shared" ca="1" si="440"/>
        <v>5.2056330261418537E-2</v>
      </c>
      <c r="E1753" s="54">
        <v>44</v>
      </c>
      <c r="F1753" s="54">
        <f t="shared" ca="1" si="438"/>
        <v>0.5651459765440312</v>
      </c>
      <c r="G1753" s="54">
        <v>59</v>
      </c>
      <c r="H1753" s="54">
        <f t="shared" ca="1" si="439"/>
        <v>0.595683911772938</v>
      </c>
      <c r="I1753" s="54">
        <v>74</v>
      </c>
      <c r="J1753" s="54">
        <f t="shared" ca="1" si="439"/>
        <v>4.080007165610422E-2</v>
      </c>
      <c r="L1753" s="57"/>
      <c r="M1753" s="57"/>
      <c r="N1753" s="57"/>
      <c r="O1753" s="57"/>
      <c r="P1753" s="57"/>
      <c r="Q1753" s="57"/>
      <c r="R1753" s="57"/>
      <c r="S1753" s="57"/>
      <c r="T1753" s="57"/>
      <c r="U1753" s="57"/>
    </row>
    <row r="1754" spans="1:21" x14ac:dyDescent="0.15">
      <c r="A1754" s="54">
        <v>15</v>
      </c>
      <c r="B1754" s="54">
        <f t="shared" ca="1" si="436"/>
        <v>0.88688486393364763</v>
      </c>
      <c r="C1754" s="54">
        <v>30</v>
      </c>
      <c r="D1754" s="54">
        <f t="shared" ca="1" si="440"/>
        <v>0.73766336457990422</v>
      </c>
      <c r="E1754" s="54">
        <v>45</v>
      </c>
      <c r="F1754" s="54">
        <f t="shared" ca="1" si="438"/>
        <v>0.53842140227896096</v>
      </c>
      <c r="G1754" s="54">
        <v>60</v>
      </c>
      <c r="H1754" s="54">
        <f t="shared" ca="1" si="439"/>
        <v>0.89952929753131317</v>
      </c>
      <c r="I1754" s="54">
        <v>75</v>
      </c>
      <c r="J1754" s="54">
        <f t="shared" ca="1" si="439"/>
        <v>0.63360493467155043</v>
      </c>
      <c r="L1754" s="57"/>
      <c r="M1754" s="57"/>
      <c r="N1754" s="57"/>
      <c r="O1754" s="57"/>
      <c r="P1754" s="57"/>
      <c r="Q1754" s="57"/>
      <c r="R1754" s="57"/>
      <c r="S1754" s="57"/>
      <c r="T1754" s="57"/>
      <c r="U1754" s="57"/>
    </row>
    <row r="1755" spans="1:21" x14ac:dyDescent="0.15">
      <c r="K1755" s="54">
        <v>88</v>
      </c>
      <c r="L1755" s="57"/>
      <c r="M1755" s="57"/>
      <c r="N1755" s="57"/>
      <c r="O1755" s="57"/>
      <c r="P1755" s="57"/>
      <c r="Q1755" s="57"/>
      <c r="R1755" s="57"/>
      <c r="S1755" s="57"/>
      <c r="T1755" s="57"/>
      <c r="U1755" s="57"/>
    </row>
    <row r="1760" spans="1:21" x14ac:dyDescent="0.15">
      <c r="A1760" s="54">
        <v>1</v>
      </c>
      <c r="B1760" s="54">
        <f t="shared" ref="B1760:B1774" ca="1" si="441">RAND()</f>
        <v>0.34712350820257598</v>
      </c>
      <c r="C1760" s="54">
        <v>16</v>
      </c>
      <c r="D1760" s="54">
        <f t="shared" ref="D1760:D1768" ca="1" si="442">RAND()</f>
        <v>0.41899107602306873</v>
      </c>
      <c r="E1760" s="54">
        <v>31</v>
      </c>
      <c r="F1760" s="54">
        <f t="shared" ref="F1760:F1774" ca="1" si="443">RAND()</f>
        <v>0.85052591308366066</v>
      </c>
      <c r="G1760" s="54">
        <v>46</v>
      </c>
      <c r="H1760" s="54">
        <f t="shared" ref="H1760:J1774" ca="1" si="444">RAND()</f>
        <v>9.2964781039260092E-2</v>
      </c>
      <c r="I1760" s="54">
        <v>61</v>
      </c>
      <c r="J1760" s="54">
        <f t="shared" ca="1" si="444"/>
        <v>0.67353772044700655</v>
      </c>
      <c r="L1760" s="57"/>
      <c r="M1760" s="57"/>
      <c r="N1760" s="57"/>
      <c r="O1760" s="57"/>
      <c r="P1760" s="57"/>
      <c r="Q1760" s="57"/>
      <c r="R1760" s="57"/>
      <c r="S1760" s="57"/>
      <c r="T1760" s="57"/>
      <c r="U1760" s="57"/>
    </row>
    <row r="1761" spans="1:21" x14ac:dyDescent="0.15">
      <c r="A1761" s="54">
        <v>2</v>
      </c>
      <c r="B1761" s="54">
        <f t="shared" ca="1" si="441"/>
        <v>0.80904923821208374</v>
      </c>
      <c r="C1761" s="54">
        <v>17</v>
      </c>
      <c r="D1761" s="54">
        <f t="shared" ca="1" si="442"/>
        <v>0.90175583662409076</v>
      </c>
      <c r="E1761" s="54">
        <v>32</v>
      </c>
      <c r="F1761" s="54">
        <f t="shared" ca="1" si="443"/>
        <v>0.15395724470609662</v>
      </c>
      <c r="G1761" s="54">
        <v>47</v>
      </c>
      <c r="H1761" s="54">
        <f t="shared" ca="1" si="444"/>
        <v>2.0925838462916846E-2</v>
      </c>
      <c r="I1761" s="54">
        <v>62</v>
      </c>
      <c r="J1761" s="54">
        <f t="shared" ca="1" si="444"/>
        <v>0.94726327471331961</v>
      </c>
      <c r="L1761" s="57"/>
      <c r="M1761" s="57"/>
      <c r="N1761" s="57"/>
      <c r="O1761" s="57"/>
      <c r="P1761" s="57"/>
      <c r="Q1761" s="57"/>
      <c r="R1761" s="57"/>
      <c r="S1761" s="57"/>
      <c r="T1761" s="57"/>
      <c r="U1761" s="57"/>
    </row>
    <row r="1762" spans="1:21" x14ac:dyDescent="0.15">
      <c r="A1762" s="54">
        <v>3</v>
      </c>
      <c r="B1762" s="54">
        <f t="shared" ca="1" si="441"/>
        <v>0.41539574683293323</v>
      </c>
      <c r="C1762" s="54">
        <v>18</v>
      </c>
      <c r="D1762" s="54">
        <f t="shared" ca="1" si="442"/>
        <v>0.80299022128660247</v>
      </c>
      <c r="E1762" s="54">
        <v>33</v>
      </c>
      <c r="F1762" s="54">
        <f t="shared" ca="1" si="443"/>
        <v>0.30409961171754152</v>
      </c>
      <c r="G1762" s="54">
        <v>48</v>
      </c>
      <c r="H1762" s="54">
        <f t="shared" ca="1" si="444"/>
        <v>0.55009463171535178</v>
      </c>
      <c r="I1762" s="54">
        <v>63</v>
      </c>
      <c r="J1762" s="54">
        <f t="shared" ca="1" si="444"/>
        <v>0.94020506927545877</v>
      </c>
      <c r="L1762" s="57"/>
      <c r="M1762" s="57"/>
      <c r="N1762" s="57"/>
      <c r="O1762" s="57"/>
      <c r="P1762" s="57"/>
      <c r="Q1762" s="57"/>
      <c r="R1762" s="57"/>
      <c r="S1762" s="57"/>
      <c r="T1762" s="57"/>
      <c r="U1762" s="57"/>
    </row>
    <row r="1763" spans="1:21" x14ac:dyDescent="0.15">
      <c r="A1763" s="54">
        <v>4</v>
      </c>
      <c r="B1763" s="54">
        <f t="shared" ca="1" si="441"/>
        <v>0.40672884767657658</v>
      </c>
      <c r="C1763" s="54">
        <v>19</v>
      </c>
      <c r="D1763" s="54">
        <f t="shared" ca="1" si="442"/>
        <v>4.3762964986528208E-2</v>
      </c>
      <c r="E1763" s="54">
        <v>34</v>
      </c>
      <c r="F1763" s="54">
        <f t="shared" ca="1" si="443"/>
        <v>0.80134970791517957</v>
      </c>
      <c r="G1763" s="54">
        <v>49</v>
      </c>
      <c r="H1763" s="54">
        <f t="shared" ca="1" si="444"/>
        <v>0.75958948041764052</v>
      </c>
      <c r="I1763" s="54">
        <v>64</v>
      </c>
      <c r="J1763" s="54">
        <f t="shared" ca="1" si="444"/>
        <v>0.76166433325628524</v>
      </c>
      <c r="L1763" s="57"/>
      <c r="M1763" s="57"/>
      <c r="N1763" s="57"/>
      <c r="O1763" s="57"/>
      <c r="P1763" s="57"/>
      <c r="Q1763" s="57"/>
      <c r="R1763" s="57"/>
      <c r="S1763" s="57"/>
      <c r="T1763" s="57"/>
      <c r="U1763" s="57"/>
    </row>
    <row r="1764" spans="1:21" x14ac:dyDescent="0.15">
      <c r="A1764" s="54">
        <v>5</v>
      </c>
      <c r="B1764" s="54">
        <f t="shared" ca="1" si="441"/>
        <v>0.6345962460220661</v>
      </c>
      <c r="C1764" s="54">
        <v>20</v>
      </c>
      <c r="D1764" s="54">
        <f t="shared" ca="1" si="442"/>
        <v>2.0960371355799312E-2</v>
      </c>
      <c r="E1764" s="54">
        <v>35</v>
      </c>
      <c r="F1764" s="54">
        <f t="shared" ca="1" si="443"/>
        <v>0.5974601362750549</v>
      </c>
      <c r="G1764" s="54">
        <v>50</v>
      </c>
      <c r="H1764" s="54">
        <f t="shared" ca="1" si="444"/>
        <v>0.16092385093054962</v>
      </c>
      <c r="I1764" s="54">
        <v>65</v>
      </c>
      <c r="J1764" s="54">
        <f t="shared" ca="1" si="444"/>
        <v>0.92408499838042568</v>
      </c>
      <c r="L1764" s="57"/>
      <c r="M1764" s="57"/>
      <c r="N1764" s="57"/>
      <c r="O1764" s="57"/>
      <c r="P1764" s="57"/>
      <c r="Q1764" s="57"/>
      <c r="R1764" s="57"/>
      <c r="S1764" s="57"/>
      <c r="T1764" s="57"/>
      <c r="U1764" s="57"/>
    </row>
    <row r="1765" spans="1:21" x14ac:dyDescent="0.15">
      <c r="A1765" s="54">
        <v>6</v>
      </c>
      <c r="B1765" s="54">
        <f t="shared" ca="1" si="441"/>
        <v>0.99436525290411037</v>
      </c>
      <c r="C1765" s="54">
        <v>21</v>
      </c>
      <c r="D1765" s="54">
        <f t="shared" ca="1" si="442"/>
        <v>0.60374677872612181</v>
      </c>
      <c r="E1765" s="54">
        <v>36</v>
      </c>
      <c r="F1765" s="54">
        <f t="shared" ca="1" si="443"/>
        <v>0.81583069251019746</v>
      </c>
      <c r="G1765" s="54">
        <v>51</v>
      </c>
      <c r="H1765" s="54">
        <f t="shared" ca="1" si="444"/>
        <v>0.59624784189352131</v>
      </c>
      <c r="I1765" s="54">
        <v>66</v>
      </c>
      <c r="J1765" s="54">
        <f t="shared" ca="1" si="444"/>
        <v>0.51785678379939493</v>
      </c>
      <c r="L1765" s="57"/>
      <c r="M1765" s="57"/>
      <c r="N1765" s="57"/>
      <c r="O1765" s="57"/>
      <c r="P1765" s="57"/>
      <c r="Q1765" s="57"/>
      <c r="R1765" s="57"/>
      <c r="S1765" s="57"/>
      <c r="T1765" s="57"/>
      <c r="U1765" s="57"/>
    </row>
    <row r="1766" spans="1:21" x14ac:dyDescent="0.15">
      <c r="A1766" s="54">
        <v>7</v>
      </c>
      <c r="B1766" s="54">
        <f t="shared" ca="1" si="441"/>
        <v>0.75961439441454692</v>
      </c>
      <c r="C1766" s="54">
        <v>22</v>
      </c>
      <c r="D1766" s="54">
        <f t="shared" ca="1" si="442"/>
        <v>0.49253965920253495</v>
      </c>
      <c r="E1766" s="54">
        <v>37</v>
      </c>
      <c r="F1766" s="54">
        <f t="shared" ca="1" si="443"/>
        <v>0.42689724969304077</v>
      </c>
      <c r="G1766" s="54">
        <v>52</v>
      </c>
      <c r="H1766" s="54">
        <f t="shared" ca="1" si="444"/>
        <v>0.11106051236495673</v>
      </c>
      <c r="I1766" s="54">
        <v>67</v>
      </c>
      <c r="J1766" s="54">
        <f t="shared" ca="1" si="444"/>
        <v>4.8458907517902494E-2</v>
      </c>
      <c r="L1766" s="57"/>
      <c r="M1766" s="57"/>
      <c r="N1766" s="57"/>
      <c r="O1766" s="57"/>
      <c r="P1766" s="57"/>
      <c r="Q1766" s="57"/>
      <c r="R1766" s="57"/>
      <c r="S1766" s="57"/>
      <c r="T1766" s="57"/>
      <c r="U1766" s="57"/>
    </row>
    <row r="1767" spans="1:21" x14ac:dyDescent="0.15">
      <c r="A1767" s="54">
        <v>8</v>
      </c>
      <c r="B1767" s="54">
        <f t="shared" ca="1" si="441"/>
        <v>0.89032908454336113</v>
      </c>
      <c r="C1767" s="54">
        <v>23</v>
      </c>
      <c r="D1767" s="54">
        <f t="shared" ca="1" si="442"/>
        <v>0.10711426686161896</v>
      </c>
      <c r="E1767" s="54">
        <v>38</v>
      </c>
      <c r="F1767" s="54">
        <f t="shared" ca="1" si="443"/>
        <v>0.14950259576863856</v>
      </c>
      <c r="G1767" s="54">
        <v>53</v>
      </c>
      <c r="H1767" s="54">
        <f t="shared" ca="1" si="444"/>
        <v>0.42041057240278656</v>
      </c>
      <c r="I1767" s="54">
        <v>68</v>
      </c>
      <c r="J1767" s="54">
        <f t="shared" ca="1" si="444"/>
        <v>0.65322951685231923</v>
      </c>
      <c r="L1767" s="57"/>
      <c r="M1767" s="57"/>
      <c r="N1767" s="57"/>
      <c r="O1767" s="57"/>
      <c r="P1767" s="57"/>
      <c r="Q1767" s="57"/>
      <c r="R1767" s="57"/>
      <c r="S1767" s="57"/>
      <c r="T1767" s="57"/>
      <c r="U1767" s="57"/>
    </row>
    <row r="1768" spans="1:21" x14ac:dyDescent="0.15">
      <c r="A1768" s="54">
        <v>9</v>
      </c>
      <c r="B1768" s="54">
        <f t="shared" ca="1" si="441"/>
        <v>0.32070464616932204</v>
      </c>
      <c r="C1768" s="54">
        <v>24</v>
      </c>
      <c r="D1768" s="54">
        <f t="shared" ca="1" si="442"/>
        <v>0.5710116412323335</v>
      </c>
      <c r="E1768" s="54">
        <v>39</v>
      </c>
      <c r="F1768" s="54">
        <f t="shared" ca="1" si="443"/>
        <v>0.13107077783280918</v>
      </c>
      <c r="G1768" s="54">
        <v>54</v>
      </c>
      <c r="H1768" s="54">
        <f t="shared" ca="1" si="444"/>
        <v>8.4200859219017765E-2</v>
      </c>
      <c r="I1768" s="54">
        <v>69</v>
      </c>
      <c r="J1768" s="54">
        <f t="shared" ca="1" si="444"/>
        <v>0.44419570445029832</v>
      </c>
      <c r="L1768" s="57"/>
      <c r="M1768" s="57"/>
      <c r="N1768" s="57"/>
      <c r="O1768" s="57"/>
      <c r="P1768" s="57"/>
      <c r="Q1768" s="57"/>
      <c r="R1768" s="57"/>
      <c r="S1768" s="57"/>
      <c r="T1768" s="57"/>
      <c r="U1768" s="57"/>
    </row>
    <row r="1769" spans="1:21" x14ac:dyDescent="0.15">
      <c r="A1769" s="54">
        <v>10</v>
      </c>
      <c r="B1769" s="54">
        <f t="shared" ca="1" si="441"/>
        <v>0.16110126146645509</v>
      </c>
      <c r="C1769" s="54">
        <v>25</v>
      </c>
      <c r="D1769" s="54">
        <f ca="1">RAND()</f>
        <v>1.7136878133555911E-2</v>
      </c>
      <c r="E1769" s="54">
        <v>40</v>
      </c>
      <c r="F1769" s="54">
        <f t="shared" ca="1" si="443"/>
        <v>0.61788083348868461</v>
      </c>
      <c r="G1769" s="54">
        <v>55</v>
      </c>
      <c r="H1769" s="54">
        <f t="shared" ca="1" si="444"/>
        <v>0.15217559732689945</v>
      </c>
      <c r="I1769" s="54">
        <v>70</v>
      </c>
      <c r="J1769" s="54">
        <f t="shared" ca="1" si="444"/>
        <v>0.46728467336411905</v>
      </c>
      <c r="L1769" s="57"/>
      <c r="M1769" s="57"/>
      <c r="N1769" s="57"/>
      <c r="O1769" s="57"/>
      <c r="P1769" s="57"/>
      <c r="Q1769" s="57"/>
      <c r="R1769" s="57"/>
      <c r="S1769" s="57"/>
      <c r="T1769" s="57"/>
      <c r="U1769" s="57"/>
    </row>
    <row r="1770" spans="1:21" x14ac:dyDescent="0.15">
      <c r="A1770" s="54">
        <v>11</v>
      </c>
      <c r="B1770" s="54">
        <f t="shared" ca="1" si="441"/>
        <v>0.80805970134195593</v>
      </c>
      <c r="C1770" s="54">
        <v>26</v>
      </c>
      <c r="D1770" s="54">
        <f ca="1">RAND()</f>
        <v>0.55346799928507084</v>
      </c>
      <c r="E1770" s="54">
        <v>41</v>
      </c>
      <c r="F1770" s="54">
        <f t="shared" ca="1" si="443"/>
        <v>0.55554452768816776</v>
      </c>
      <c r="G1770" s="54">
        <v>56</v>
      </c>
      <c r="H1770" s="54">
        <f t="shared" ca="1" si="444"/>
        <v>0.50806039647541856</v>
      </c>
      <c r="I1770" s="54">
        <v>71</v>
      </c>
      <c r="J1770" s="54">
        <f t="shared" ca="1" si="444"/>
        <v>0.10788905322230469</v>
      </c>
      <c r="L1770" s="57"/>
      <c r="M1770" s="57"/>
      <c r="N1770" s="57"/>
      <c r="O1770" s="57"/>
      <c r="P1770" s="57"/>
      <c r="Q1770" s="57"/>
      <c r="R1770" s="57"/>
      <c r="S1770" s="57"/>
      <c r="T1770" s="57"/>
      <c r="U1770" s="57"/>
    </row>
    <row r="1771" spans="1:21" x14ac:dyDescent="0.15">
      <c r="A1771" s="54">
        <v>12</v>
      </c>
      <c r="B1771" s="54">
        <f t="shared" ca="1" si="441"/>
        <v>0.62188985049385825</v>
      </c>
      <c r="C1771" s="54">
        <v>27</v>
      </c>
      <c r="D1771" s="54">
        <f ca="1">RAND()</f>
        <v>0.83308007981594745</v>
      </c>
      <c r="E1771" s="54">
        <v>42</v>
      </c>
      <c r="F1771" s="54">
        <f t="shared" ca="1" si="443"/>
        <v>0.75325309810540908</v>
      </c>
      <c r="G1771" s="54">
        <v>57</v>
      </c>
      <c r="H1771" s="54">
        <f t="shared" ca="1" si="444"/>
        <v>0.77171295576633048</v>
      </c>
      <c r="I1771" s="54">
        <v>72</v>
      </c>
      <c r="J1771" s="54">
        <f t="shared" ca="1" si="444"/>
        <v>0.44994007322100393</v>
      </c>
      <c r="L1771" s="57"/>
      <c r="M1771" s="57"/>
      <c r="N1771" s="57"/>
      <c r="O1771" s="57"/>
      <c r="P1771" s="57"/>
      <c r="Q1771" s="57"/>
      <c r="R1771" s="57"/>
      <c r="S1771" s="57"/>
      <c r="T1771" s="57"/>
      <c r="U1771" s="57"/>
    </row>
    <row r="1772" spans="1:21" x14ac:dyDescent="0.15">
      <c r="A1772" s="54">
        <v>13</v>
      </c>
      <c r="B1772" s="54">
        <f t="shared" ca="1" si="441"/>
        <v>0.73855324931537902</v>
      </c>
      <c r="C1772" s="54">
        <v>28</v>
      </c>
      <c r="D1772" s="54">
        <f t="shared" ref="D1772:D1774" ca="1" si="445">RAND()</f>
        <v>0.81181035229257281</v>
      </c>
      <c r="E1772" s="54">
        <v>43</v>
      </c>
      <c r="F1772" s="54">
        <f t="shared" ca="1" si="443"/>
        <v>1.6858903101712897E-2</v>
      </c>
      <c r="G1772" s="54">
        <v>58</v>
      </c>
      <c r="H1772" s="54">
        <f t="shared" ca="1" si="444"/>
        <v>0.76485924229327418</v>
      </c>
      <c r="I1772" s="54">
        <v>73</v>
      </c>
      <c r="J1772" s="54">
        <f t="shared" ca="1" si="444"/>
        <v>0.42483983887427057</v>
      </c>
      <c r="L1772" s="57"/>
      <c r="M1772" s="57"/>
      <c r="N1772" s="57"/>
      <c r="O1772" s="57"/>
      <c r="P1772" s="57"/>
      <c r="Q1772" s="57"/>
      <c r="R1772" s="57"/>
      <c r="S1772" s="57"/>
      <c r="T1772" s="57"/>
      <c r="U1772" s="57"/>
    </row>
    <row r="1773" spans="1:21" x14ac:dyDescent="0.15">
      <c r="A1773" s="54">
        <v>14</v>
      </c>
      <c r="B1773" s="54">
        <f t="shared" ca="1" si="441"/>
        <v>0.86921383806873875</v>
      </c>
      <c r="C1773" s="54">
        <v>29</v>
      </c>
      <c r="D1773" s="54">
        <f t="shared" ca="1" si="445"/>
        <v>0.2908422273145318</v>
      </c>
      <c r="E1773" s="54">
        <v>44</v>
      </c>
      <c r="F1773" s="54">
        <f t="shared" ca="1" si="443"/>
        <v>0.78095777838739033</v>
      </c>
      <c r="G1773" s="54">
        <v>59</v>
      </c>
      <c r="H1773" s="54">
        <f t="shared" ca="1" si="444"/>
        <v>0.27035430106369385</v>
      </c>
      <c r="I1773" s="54">
        <v>74</v>
      </c>
      <c r="J1773" s="54">
        <f t="shared" ca="1" si="444"/>
        <v>0.5001386022248282</v>
      </c>
      <c r="L1773" s="57"/>
      <c r="M1773" s="57"/>
      <c r="N1773" s="57"/>
      <c r="O1773" s="57"/>
      <c r="P1773" s="57"/>
      <c r="Q1773" s="57"/>
      <c r="R1773" s="57"/>
      <c r="S1773" s="57"/>
      <c r="T1773" s="57"/>
      <c r="U1773" s="57"/>
    </row>
    <row r="1774" spans="1:21" x14ac:dyDescent="0.15">
      <c r="A1774" s="54">
        <v>15</v>
      </c>
      <c r="B1774" s="54">
        <f t="shared" ca="1" si="441"/>
        <v>0.97017215303853321</v>
      </c>
      <c r="C1774" s="54">
        <v>30</v>
      </c>
      <c r="D1774" s="54">
        <f t="shared" ca="1" si="445"/>
        <v>0.19309596729752876</v>
      </c>
      <c r="E1774" s="54">
        <v>45</v>
      </c>
      <c r="F1774" s="54">
        <f t="shared" ca="1" si="443"/>
        <v>1.7747076310038024E-2</v>
      </c>
      <c r="G1774" s="54">
        <v>60</v>
      </c>
      <c r="H1774" s="54">
        <f t="shared" ca="1" si="444"/>
        <v>0.55995960291799995</v>
      </c>
      <c r="I1774" s="54">
        <v>75</v>
      </c>
      <c r="J1774" s="54">
        <f t="shared" ca="1" si="444"/>
        <v>0.23318063966123959</v>
      </c>
      <c r="L1774" s="57"/>
      <c r="M1774" s="57"/>
      <c r="N1774" s="57"/>
      <c r="O1774" s="57"/>
      <c r="P1774" s="57"/>
      <c r="Q1774" s="57"/>
      <c r="R1774" s="57"/>
      <c r="S1774" s="57"/>
      <c r="T1774" s="57"/>
      <c r="U1774" s="57"/>
    </row>
    <row r="1775" spans="1:21" x14ac:dyDescent="0.15">
      <c r="K1775" s="54">
        <v>89</v>
      </c>
      <c r="L1775" s="57"/>
      <c r="M1775" s="57"/>
      <c r="N1775" s="57"/>
      <c r="O1775" s="57"/>
      <c r="P1775" s="57"/>
      <c r="Q1775" s="57"/>
      <c r="R1775" s="57"/>
      <c r="S1775" s="57"/>
      <c r="T1775" s="57"/>
      <c r="U1775" s="57"/>
    </row>
    <row r="1780" spans="1:21" x14ac:dyDescent="0.15">
      <c r="A1780" s="54">
        <v>1</v>
      </c>
      <c r="B1780" s="54">
        <f t="shared" ref="B1780:B1794" ca="1" si="446">RAND()</f>
        <v>0.92851793250026837</v>
      </c>
      <c r="C1780" s="54">
        <v>16</v>
      </c>
      <c r="D1780" s="54">
        <f t="shared" ref="D1780:D1788" ca="1" si="447">RAND()</f>
        <v>0.86271188791733755</v>
      </c>
      <c r="E1780" s="54">
        <v>31</v>
      </c>
      <c r="F1780" s="54">
        <f t="shared" ref="F1780:F1794" ca="1" si="448">RAND()</f>
        <v>0.41545073131831034</v>
      </c>
      <c r="G1780" s="54">
        <v>46</v>
      </c>
      <c r="H1780" s="54">
        <f t="shared" ref="H1780:J1794" ca="1" si="449">RAND()</f>
        <v>0.45557364435564762</v>
      </c>
      <c r="I1780" s="54">
        <v>61</v>
      </c>
      <c r="J1780" s="54">
        <f t="shared" ca="1" si="449"/>
        <v>0.24860743515639783</v>
      </c>
      <c r="K1780" s="57"/>
      <c r="L1780" s="57"/>
      <c r="M1780" s="57"/>
      <c r="N1780" s="57"/>
      <c r="O1780" s="57"/>
      <c r="P1780" s="57"/>
      <c r="Q1780" s="57"/>
      <c r="R1780" s="57"/>
      <c r="S1780" s="57"/>
      <c r="T1780" s="57"/>
      <c r="U1780" s="57"/>
    </row>
    <row r="1781" spans="1:21" x14ac:dyDescent="0.15">
      <c r="A1781" s="54">
        <v>2</v>
      </c>
      <c r="B1781" s="54">
        <f t="shared" ca="1" si="446"/>
        <v>0.5658980983072146</v>
      </c>
      <c r="C1781" s="54">
        <v>17</v>
      </c>
      <c r="D1781" s="54">
        <f t="shared" ca="1" si="447"/>
        <v>0.64925671743737456</v>
      </c>
      <c r="E1781" s="54">
        <v>32</v>
      </c>
      <c r="F1781" s="54">
        <f t="shared" ca="1" si="448"/>
        <v>0.69653986748648566</v>
      </c>
      <c r="G1781" s="54">
        <v>47</v>
      </c>
      <c r="H1781" s="54">
        <f t="shared" ca="1" si="449"/>
        <v>0.54481346834604094</v>
      </c>
      <c r="I1781" s="54">
        <v>62</v>
      </c>
      <c r="J1781" s="54">
        <f t="shared" ca="1" si="449"/>
        <v>0.40810933146698147</v>
      </c>
      <c r="K1781" s="57"/>
      <c r="L1781" s="57"/>
      <c r="M1781" s="57"/>
      <c r="N1781" s="57"/>
      <c r="O1781" s="57"/>
      <c r="P1781" s="57"/>
      <c r="Q1781" s="57"/>
      <c r="R1781" s="57"/>
      <c r="S1781" s="57"/>
      <c r="T1781" s="57"/>
      <c r="U1781" s="57"/>
    </row>
    <row r="1782" spans="1:21" x14ac:dyDescent="0.15">
      <c r="A1782" s="54">
        <v>3</v>
      </c>
      <c r="B1782" s="54">
        <f t="shared" ca="1" si="446"/>
        <v>0.8170028984993386</v>
      </c>
      <c r="C1782" s="54">
        <v>18</v>
      </c>
      <c r="D1782" s="54">
        <f t="shared" ca="1" si="447"/>
        <v>9.8839211277855332E-2</v>
      </c>
      <c r="E1782" s="54">
        <v>33</v>
      </c>
      <c r="F1782" s="54">
        <f t="shared" ca="1" si="448"/>
        <v>0.70286657757293503</v>
      </c>
      <c r="G1782" s="54">
        <v>48</v>
      </c>
      <c r="H1782" s="54">
        <f t="shared" ca="1" si="449"/>
        <v>0.41175780275914509</v>
      </c>
      <c r="I1782" s="54">
        <v>63</v>
      </c>
      <c r="J1782" s="54">
        <f t="shared" ca="1" si="449"/>
        <v>0.44763648796416178</v>
      </c>
      <c r="K1782" s="57"/>
      <c r="L1782" s="57"/>
      <c r="M1782" s="57"/>
      <c r="N1782" s="57"/>
      <c r="O1782" s="57"/>
      <c r="P1782" s="57"/>
      <c r="Q1782" s="57"/>
      <c r="R1782" s="57"/>
      <c r="S1782" s="57"/>
      <c r="T1782" s="57"/>
      <c r="U1782" s="57"/>
    </row>
    <row r="1783" spans="1:21" x14ac:dyDescent="0.15">
      <c r="A1783" s="54">
        <v>4</v>
      </c>
      <c r="B1783" s="54">
        <f t="shared" ca="1" si="446"/>
        <v>0.61785782471719064</v>
      </c>
      <c r="C1783" s="54">
        <v>19</v>
      </c>
      <c r="D1783" s="54">
        <f t="shared" ca="1" si="447"/>
        <v>0.13254608872824869</v>
      </c>
      <c r="E1783" s="54">
        <v>34</v>
      </c>
      <c r="F1783" s="54">
        <f t="shared" ca="1" si="448"/>
        <v>0.90407069789512795</v>
      </c>
      <c r="G1783" s="54">
        <v>49</v>
      </c>
      <c r="H1783" s="54">
        <f t="shared" ca="1" si="449"/>
        <v>0.47502277338690857</v>
      </c>
      <c r="I1783" s="54">
        <v>64</v>
      </c>
      <c r="J1783" s="54">
        <f t="shared" ca="1" si="449"/>
        <v>0.95925641572541498</v>
      </c>
      <c r="K1783" s="57"/>
      <c r="L1783" s="57"/>
      <c r="M1783" s="57"/>
      <c r="N1783" s="57"/>
      <c r="O1783" s="57"/>
      <c r="P1783" s="57"/>
      <c r="Q1783" s="57"/>
      <c r="R1783" s="57"/>
      <c r="S1783" s="57"/>
      <c r="T1783" s="57"/>
      <c r="U1783" s="57"/>
    </row>
    <row r="1784" spans="1:21" x14ac:dyDescent="0.15">
      <c r="A1784" s="54">
        <v>5</v>
      </c>
      <c r="B1784" s="54">
        <f t="shared" ca="1" si="446"/>
        <v>0.28400085494866611</v>
      </c>
      <c r="C1784" s="54">
        <v>20</v>
      </c>
      <c r="D1784" s="54">
        <f t="shared" ca="1" si="447"/>
        <v>0.43709260297004104</v>
      </c>
      <c r="E1784" s="54">
        <v>35</v>
      </c>
      <c r="F1784" s="54">
        <f t="shared" ca="1" si="448"/>
        <v>2.3333246713045708E-2</v>
      </c>
      <c r="G1784" s="54">
        <v>50</v>
      </c>
      <c r="H1784" s="54">
        <f t="shared" ca="1" si="449"/>
        <v>0.55930123606038873</v>
      </c>
      <c r="I1784" s="54">
        <v>65</v>
      </c>
      <c r="J1784" s="54">
        <f t="shared" ca="1" si="449"/>
        <v>0.64200839742875981</v>
      </c>
      <c r="K1784" s="57"/>
      <c r="L1784" s="57"/>
      <c r="M1784" s="57"/>
      <c r="N1784" s="57"/>
      <c r="O1784" s="57"/>
      <c r="P1784" s="57"/>
      <c r="Q1784" s="57"/>
      <c r="R1784" s="57"/>
      <c r="S1784" s="57"/>
      <c r="T1784" s="57"/>
      <c r="U1784" s="57"/>
    </row>
    <row r="1785" spans="1:21" x14ac:dyDescent="0.15">
      <c r="A1785" s="54">
        <v>6</v>
      </c>
      <c r="B1785" s="54">
        <f t="shared" ca="1" si="446"/>
        <v>0.37549392474905163</v>
      </c>
      <c r="C1785" s="54">
        <v>21</v>
      </c>
      <c r="D1785" s="54">
        <f t="shared" ca="1" si="447"/>
        <v>0.78901368706208141</v>
      </c>
      <c r="E1785" s="54">
        <v>36</v>
      </c>
      <c r="F1785" s="54">
        <f t="shared" ca="1" si="448"/>
        <v>0.38941331760530495</v>
      </c>
      <c r="G1785" s="54">
        <v>51</v>
      </c>
      <c r="H1785" s="54">
        <f t="shared" ca="1" si="449"/>
        <v>0.15682128218369085</v>
      </c>
      <c r="I1785" s="54">
        <v>66</v>
      </c>
      <c r="J1785" s="54">
        <f t="shared" ca="1" si="449"/>
        <v>0.47911585845192917</v>
      </c>
      <c r="K1785" s="57"/>
      <c r="L1785" s="57"/>
      <c r="M1785" s="57"/>
      <c r="N1785" s="57"/>
      <c r="O1785" s="57"/>
      <c r="P1785" s="57"/>
      <c r="Q1785" s="57"/>
      <c r="R1785" s="57"/>
      <c r="S1785" s="57"/>
      <c r="T1785" s="57"/>
      <c r="U1785" s="57"/>
    </row>
    <row r="1786" spans="1:21" x14ac:dyDescent="0.15">
      <c r="A1786" s="54">
        <v>7</v>
      </c>
      <c r="B1786" s="54">
        <f t="shared" ca="1" si="446"/>
        <v>0.7094097603072167</v>
      </c>
      <c r="C1786" s="54">
        <v>22</v>
      </c>
      <c r="D1786" s="54">
        <f t="shared" ca="1" si="447"/>
        <v>0.41992105201595376</v>
      </c>
      <c r="E1786" s="54">
        <v>37</v>
      </c>
      <c r="F1786" s="54">
        <f t="shared" ca="1" si="448"/>
        <v>0.5863503144243789</v>
      </c>
      <c r="G1786" s="54">
        <v>52</v>
      </c>
      <c r="H1786" s="54">
        <f t="shared" ca="1" si="449"/>
        <v>0.60584456390251196</v>
      </c>
      <c r="I1786" s="54">
        <v>67</v>
      </c>
      <c r="J1786" s="54">
        <f t="shared" ca="1" si="449"/>
        <v>0.18569184484940293</v>
      </c>
      <c r="K1786" s="57"/>
      <c r="L1786" s="57"/>
      <c r="M1786" s="57"/>
      <c r="N1786" s="57"/>
      <c r="O1786" s="57"/>
      <c r="P1786" s="57"/>
      <c r="Q1786" s="57"/>
      <c r="R1786" s="57"/>
      <c r="S1786" s="57"/>
      <c r="T1786" s="57"/>
      <c r="U1786" s="57"/>
    </row>
    <row r="1787" spans="1:21" x14ac:dyDescent="0.15">
      <c r="A1787" s="54">
        <v>8</v>
      </c>
      <c r="B1787" s="54">
        <f t="shared" ca="1" si="446"/>
        <v>0.76375391873522769</v>
      </c>
      <c r="C1787" s="54">
        <v>23</v>
      </c>
      <c r="D1787" s="54">
        <f t="shared" ca="1" si="447"/>
        <v>0.24618292895257077</v>
      </c>
      <c r="E1787" s="54">
        <v>38</v>
      </c>
      <c r="F1787" s="54">
        <f t="shared" ca="1" si="448"/>
        <v>0.83910797786571689</v>
      </c>
      <c r="G1787" s="54">
        <v>53</v>
      </c>
      <c r="H1787" s="54">
        <f t="shared" ca="1" si="449"/>
        <v>0.11459657392685174</v>
      </c>
      <c r="I1787" s="54">
        <v>68</v>
      </c>
      <c r="J1787" s="54">
        <f t="shared" ca="1" si="449"/>
        <v>0.17435119417079459</v>
      </c>
      <c r="K1787" s="57"/>
      <c r="L1787" s="57"/>
      <c r="M1787" s="57"/>
      <c r="N1787" s="57"/>
      <c r="O1787" s="57"/>
      <c r="P1787" s="57"/>
      <c r="Q1787" s="57"/>
      <c r="R1787" s="57"/>
      <c r="S1787" s="57"/>
      <c r="T1787" s="57"/>
      <c r="U1787" s="57"/>
    </row>
    <row r="1788" spans="1:21" x14ac:dyDescent="0.15">
      <c r="A1788" s="54">
        <v>9</v>
      </c>
      <c r="B1788" s="54">
        <f t="shared" ca="1" si="446"/>
        <v>0.91226651734634367</v>
      </c>
      <c r="C1788" s="54">
        <v>24</v>
      </c>
      <c r="D1788" s="54">
        <f t="shared" ca="1" si="447"/>
        <v>0.42286083289554333</v>
      </c>
      <c r="E1788" s="54">
        <v>39</v>
      </c>
      <c r="F1788" s="54">
        <f t="shared" ca="1" si="448"/>
        <v>0.15222755093315643</v>
      </c>
      <c r="G1788" s="54">
        <v>54</v>
      </c>
      <c r="H1788" s="54">
        <f t="shared" ca="1" si="449"/>
        <v>0.79304407486710538</v>
      </c>
      <c r="I1788" s="54">
        <v>69</v>
      </c>
      <c r="J1788" s="54">
        <f t="shared" ca="1" si="449"/>
        <v>0.11384842149876906</v>
      </c>
      <c r="K1788" s="57"/>
      <c r="L1788" s="57"/>
      <c r="M1788" s="57"/>
      <c r="N1788" s="57"/>
      <c r="O1788" s="57"/>
      <c r="P1788" s="57"/>
      <c r="Q1788" s="57"/>
      <c r="R1788" s="57"/>
      <c r="S1788" s="57"/>
      <c r="T1788" s="57"/>
      <c r="U1788" s="57"/>
    </row>
    <row r="1789" spans="1:21" x14ac:dyDescent="0.15">
      <c r="A1789" s="54">
        <v>10</v>
      </c>
      <c r="B1789" s="54">
        <f t="shared" ca="1" si="446"/>
        <v>0.83450785559756357</v>
      </c>
      <c r="C1789" s="54">
        <v>25</v>
      </c>
      <c r="D1789" s="54">
        <f ca="1">RAND()</f>
        <v>0.77356926112420288</v>
      </c>
      <c r="E1789" s="54">
        <v>40</v>
      </c>
      <c r="F1789" s="54">
        <f t="shared" ca="1" si="448"/>
        <v>6.9272627862151603E-2</v>
      </c>
      <c r="G1789" s="54">
        <v>55</v>
      </c>
      <c r="H1789" s="54">
        <f t="shared" ca="1" si="449"/>
        <v>0.53371015578556813</v>
      </c>
      <c r="I1789" s="54">
        <v>70</v>
      </c>
      <c r="J1789" s="54">
        <f t="shared" ca="1" si="449"/>
        <v>0.48687081446346669</v>
      </c>
      <c r="K1789" s="57"/>
      <c r="L1789" s="57"/>
      <c r="M1789" s="57"/>
      <c r="N1789" s="57"/>
      <c r="O1789" s="57"/>
      <c r="P1789" s="57"/>
      <c r="Q1789" s="57"/>
      <c r="R1789" s="57"/>
      <c r="S1789" s="57"/>
      <c r="T1789" s="57"/>
      <c r="U1789" s="57"/>
    </row>
    <row r="1790" spans="1:21" x14ac:dyDescent="0.15">
      <c r="A1790" s="54">
        <v>11</v>
      </c>
      <c r="B1790" s="54">
        <f t="shared" ca="1" si="446"/>
        <v>0.26293193967355455</v>
      </c>
      <c r="C1790" s="54">
        <v>26</v>
      </c>
      <c r="D1790" s="54">
        <f ca="1">RAND()</f>
        <v>0.70857734729564625</v>
      </c>
      <c r="E1790" s="54">
        <v>41</v>
      </c>
      <c r="F1790" s="54">
        <f t="shared" ca="1" si="448"/>
        <v>0.49419215406318062</v>
      </c>
      <c r="G1790" s="54">
        <v>56</v>
      </c>
      <c r="H1790" s="54">
        <f t="shared" ca="1" si="449"/>
        <v>0.25573271122746211</v>
      </c>
      <c r="I1790" s="54">
        <v>71</v>
      </c>
      <c r="J1790" s="54">
        <f t="shared" ca="1" si="449"/>
        <v>0.86832042205079507</v>
      </c>
      <c r="K1790" s="57"/>
      <c r="L1790" s="57"/>
      <c r="M1790" s="57"/>
      <c r="N1790" s="57"/>
      <c r="O1790" s="57"/>
      <c r="P1790" s="57"/>
      <c r="Q1790" s="57"/>
      <c r="R1790" s="57"/>
      <c r="S1790" s="57"/>
      <c r="T1790" s="57"/>
      <c r="U1790" s="57"/>
    </row>
    <row r="1791" spans="1:21" x14ac:dyDescent="0.15">
      <c r="A1791" s="54">
        <v>12</v>
      </c>
      <c r="B1791" s="54">
        <f t="shared" ca="1" si="446"/>
        <v>6.3335271269667426E-2</v>
      </c>
      <c r="C1791" s="54">
        <v>27</v>
      </c>
      <c r="D1791" s="54">
        <f ca="1">RAND()</f>
        <v>0.82450523287032973</v>
      </c>
      <c r="E1791" s="54">
        <v>42</v>
      </c>
      <c r="F1791" s="54">
        <f t="shared" ca="1" si="448"/>
        <v>0.95680808311060073</v>
      </c>
      <c r="G1791" s="54">
        <v>57</v>
      </c>
      <c r="H1791" s="54">
        <f t="shared" ca="1" si="449"/>
        <v>0.61118964060614267</v>
      </c>
      <c r="I1791" s="54">
        <v>72</v>
      </c>
      <c r="J1791" s="54">
        <f t="shared" ca="1" si="449"/>
        <v>0.11509747238186996</v>
      </c>
      <c r="K1791" s="57"/>
      <c r="L1791" s="57"/>
      <c r="M1791" s="57"/>
      <c r="N1791" s="57"/>
      <c r="O1791" s="57"/>
      <c r="P1791" s="57"/>
      <c r="Q1791" s="57"/>
      <c r="R1791" s="57"/>
      <c r="S1791" s="57"/>
      <c r="T1791" s="57"/>
      <c r="U1791" s="57"/>
    </row>
    <row r="1792" spans="1:21" x14ac:dyDescent="0.15">
      <c r="A1792" s="54">
        <v>13</v>
      </c>
      <c r="B1792" s="54">
        <f t="shared" ca="1" si="446"/>
        <v>0.64520184874661679</v>
      </c>
      <c r="C1792" s="54">
        <v>28</v>
      </c>
      <c r="D1792" s="54">
        <f t="shared" ref="D1792:D1794" ca="1" si="450">RAND()</f>
        <v>0.64995782523606849</v>
      </c>
      <c r="E1792" s="54">
        <v>43</v>
      </c>
      <c r="F1792" s="54">
        <f t="shared" ca="1" si="448"/>
        <v>0.47802473942522972</v>
      </c>
      <c r="G1792" s="54">
        <v>58</v>
      </c>
      <c r="H1792" s="54">
        <f t="shared" ca="1" si="449"/>
        <v>0.84052375336149543</v>
      </c>
      <c r="I1792" s="54">
        <v>73</v>
      </c>
      <c r="J1792" s="54">
        <f t="shared" ca="1" si="449"/>
        <v>0.44871164038293199</v>
      </c>
      <c r="K1792" s="57"/>
      <c r="L1792" s="57"/>
      <c r="M1792" s="57"/>
      <c r="N1792" s="57"/>
      <c r="O1792" s="57"/>
      <c r="P1792" s="57"/>
      <c r="Q1792" s="57"/>
      <c r="R1792" s="57"/>
      <c r="S1792" s="57"/>
      <c r="T1792" s="57"/>
      <c r="U1792" s="57"/>
    </row>
    <row r="1793" spans="1:21" x14ac:dyDescent="0.15">
      <c r="A1793" s="54">
        <v>14</v>
      </c>
      <c r="B1793" s="54">
        <f t="shared" ca="1" si="446"/>
        <v>7.0088427468294578E-2</v>
      </c>
      <c r="C1793" s="54">
        <v>29</v>
      </c>
      <c r="D1793" s="54">
        <f t="shared" ca="1" si="450"/>
        <v>0.79541690408515653</v>
      </c>
      <c r="E1793" s="54">
        <v>44</v>
      </c>
      <c r="F1793" s="54">
        <f t="shared" ca="1" si="448"/>
        <v>0.59853012356653101</v>
      </c>
      <c r="G1793" s="54">
        <v>59</v>
      </c>
      <c r="H1793" s="54">
        <f t="shared" ca="1" si="449"/>
        <v>0.71170339033258756</v>
      </c>
      <c r="I1793" s="54">
        <v>74</v>
      </c>
      <c r="J1793" s="54">
        <f t="shared" ca="1" si="449"/>
        <v>0.58666356403009434</v>
      </c>
      <c r="L1793" s="57"/>
      <c r="M1793" s="57"/>
      <c r="N1793" s="57"/>
      <c r="O1793" s="57"/>
      <c r="P1793" s="57"/>
      <c r="Q1793" s="57"/>
      <c r="R1793" s="57"/>
      <c r="S1793" s="57"/>
      <c r="T1793" s="57"/>
      <c r="U1793" s="57"/>
    </row>
    <row r="1794" spans="1:21" x14ac:dyDescent="0.15">
      <c r="A1794" s="54">
        <v>15</v>
      </c>
      <c r="B1794" s="54">
        <f t="shared" ca="1" si="446"/>
        <v>0.65564710010196436</v>
      </c>
      <c r="C1794" s="54">
        <v>30</v>
      </c>
      <c r="D1794" s="54">
        <f t="shared" ca="1" si="450"/>
        <v>1.1263321344406219E-2</v>
      </c>
      <c r="E1794" s="54">
        <v>45</v>
      </c>
      <c r="F1794" s="54">
        <f t="shared" ca="1" si="448"/>
        <v>0.98531052781515405</v>
      </c>
      <c r="G1794" s="54">
        <v>60</v>
      </c>
      <c r="H1794" s="54">
        <f t="shared" ca="1" si="449"/>
        <v>0.6925800315052788</v>
      </c>
      <c r="I1794" s="54">
        <v>75</v>
      </c>
      <c r="J1794" s="54">
        <f t="shared" ca="1" si="449"/>
        <v>0.41332904904925327</v>
      </c>
      <c r="L1794" s="57"/>
      <c r="M1794" s="57"/>
      <c r="N1794" s="57"/>
      <c r="O1794" s="57"/>
      <c r="P1794" s="57"/>
      <c r="Q1794" s="57"/>
      <c r="R1794" s="57"/>
      <c r="S1794" s="57"/>
      <c r="T1794" s="57"/>
      <c r="U1794" s="57"/>
    </row>
    <row r="1795" spans="1:21" x14ac:dyDescent="0.15">
      <c r="K1795" s="54">
        <v>90</v>
      </c>
      <c r="L1795" s="57"/>
      <c r="M1795" s="57"/>
      <c r="N1795" s="57"/>
      <c r="O1795" s="57"/>
      <c r="P1795" s="57"/>
      <c r="Q1795" s="57"/>
      <c r="R1795" s="57"/>
      <c r="S1795" s="57"/>
      <c r="T1795" s="57"/>
      <c r="U1795" s="57"/>
    </row>
    <row r="1800" spans="1:21" x14ac:dyDescent="0.15">
      <c r="A1800" s="54">
        <v>1</v>
      </c>
      <c r="B1800" s="54">
        <f t="shared" ref="B1800:B1814" ca="1" si="451">RAND()</f>
        <v>0.76316844176894882</v>
      </c>
      <c r="C1800" s="54">
        <v>16</v>
      </c>
      <c r="D1800" s="54">
        <f t="shared" ref="D1800:D1808" ca="1" si="452">RAND()</f>
        <v>2.5690427136937366E-4</v>
      </c>
      <c r="E1800" s="54">
        <v>31</v>
      </c>
      <c r="F1800" s="54">
        <f t="shared" ref="F1800:F1814" ca="1" si="453">RAND()</f>
        <v>0.45633700795777576</v>
      </c>
      <c r="G1800" s="54">
        <v>46</v>
      </c>
      <c r="H1800" s="54">
        <f t="shared" ref="H1800:J1814" ca="1" si="454">RAND()</f>
        <v>0.86815172783894723</v>
      </c>
      <c r="I1800" s="54">
        <v>61</v>
      </c>
      <c r="J1800" s="54">
        <f t="shared" ca="1" si="454"/>
        <v>0.15101238235747549</v>
      </c>
      <c r="L1800" s="57"/>
      <c r="M1800" s="57"/>
      <c r="N1800" s="57"/>
      <c r="O1800" s="57"/>
      <c r="P1800" s="57"/>
      <c r="Q1800" s="57"/>
      <c r="R1800" s="57"/>
      <c r="S1800" s="57"/>
      <c r="T1800" s="57"/>
      <c r="U1800" s="57"/>
    </row>
    <row r="1801" spans="1:21" x14ac:dyDescent="0.15">
      <c r="A1801" s="54">
        <v>2</v>
      </c>
      <c r="B1801" s="54">
        <f t="shared" ca="1" si="451"/>
        <v>0.61124967640406014</v>
      </c>
      <c r="C1801" s="54">
        <v>17</v>
      </c>
      <c r="D1801" s="54">
        <f t="shared" ca="1" si="452"/>
        <v>0.78256679624783954</v>
      </c>
      <c r="E1801" s="54">
        <v>32</v>
      </c>
      <c r="F1801" s="54">
        <f t="shared" ca="1" si="453"/>
        <v>6.6751413945382421E-2</v>
      </c>
      <c r="G1801" s="54">
        <v>47</v>
      </c>
      <c r="H1801" s="54">
        <f t="shared" ca="1" si="454"/>
        <v>0.22047913529126806</v>
      </c>
      <c r="I1801" s="54">
        <v>62</v>
      </c>
      <c r="J1801" s="54">
        <f t="shared" ca="1" si="454"/>
        <v>0.15354960109783777</v>
      </c>
      <c r="L1801" s="57"/>
      <c r="M1801" s="57"/>
      <c r="N1801" s="57"/>
      <c r="O1801" s="57"/>
      <c r="P1801" s="57"/>
      <c r="Q1801" s="57"/>
      <c r="R1801" s="57"/>
      <c r="S1801" s="57"/>
      <c r="T1801" s="57"/>
      <c r="U1801" s="57"/>
    </row>
    <row r="1802" spans="1:21" x14ac:dyDescent="0.15">
      <c r="A1802" s="54">
        <v>3</v>
      </c>
      <c r="B1802" s="54">
        <f t="shared" ca="1" si="451"/>
        <v>0.30085621385855266</v>
      </c>
      <c r="C1802" s="54">
        <v>18</v>
      </c>
      <c r="D1802" s="54">
        <f t="shared" ca="1" si="452"/>
        <v>1.8455092884515523E-2</v>
      </c>
      <c r="E1802" s="54">
        <v>33</v>
      </c>
      <c r="F1802" s="54">
        <f t="shared" ca="1" si="453"/>
        <v>0.70109657526510205</v>
      </c>
      <c r="G1802" s="54">
        <v>48</v>
      </c>
      <c r="H1802" s="54">
        <f t="shared" ca="1" si="454"/>
        <v>0.40161176425692191</v>
      </c>
      <c r="I1802" s="54">
        <v>63</v>
      </c>
      <c r="J1802" s="54">
        <f t="shared" ca="1" si="454"/>
        <v>0.91561253791487596</v>
      </c>
      <c r="L1802" s="57"/>
      <c r="M1802" s="57"/>
      <c r="N1802" s="57"/>
      <c r="O1802" s="57"/>
      <c r="P1802" s="57"/>
      <c r="Q1802" s="57"/>
      <c r="R1802" s="57"/>
      <c r="S1802" s="57"/>
      <c r="T1802" s="57"/>
      <c r="U1802" s="57"/>
    </row>
    <row r="1803" spans="1:21" x14ac:dyDescent="0.15">
      <c r="A1803" s="54">
        <v>4</v>
      </c>
      <c r="B1803" s="54">
        <f t="shared" ca="1" si="451"/>
        <v>0.44171400331012867</v>
      </c>
      <c r="C1803" s="54">
        <v>19</v>
      </c>
      <c r="D1803" s="54">
        <f t="shared" ca="1" si="452"/>
        <v>0.12898343227303755</v>
      </c>
      <c r="E1803" s="54">
        <v>34</v>
      </c>
      <c r="F1803" s="54">
        <f t="shared" ca="1" si="453"/>
        <v>0.79577228952313817</v>
      </c>
      <c r="G1803" s="54">
        <v>49</v>
      </c>
      <c r="H1803" s="54">
        <f t="shared" ca="1" si="454"/>
        <v>0.45942158802707689</v>
      </c>
      <c r="I1803" s="54">
        <v>64</v>
      </c>
      <c r="J1803" s="54">
        <f t="shared" ca="1" si="454"/>
        <v>0.79175261111655426</v>
      </c>
      <c r="L1803" s="57"/>
      <c r="M1803" s="57"/>
      <c r="N1803" s="57"/>
      <c r="O1803" s="57"/>
      <c r="P1803" s="57"/>
      <c r="Q1803" s="57"/>
      <c r="R1803" s="57"/>
      <c r="S1803" s="57"/>
      <c r="T1803" s="57"/>
      <c r="U1803" s="57"/>
    </row>
    <row r="1804" spans="1:21" x14ac:dyDescent="0.15">
      <c r="A1804" s="54">
        <v>5</v>
      </c>
      <c r="B1804" s="54">
        <f t="shared" ca="1" si="451"/>
        <v>5.6186647832361936E-2</v>
      </c>
      <c r="C1804" s="54">
        <v>20</v>
      </c>
      <c r="D1804" s="54">
        <f t="shared" ca="1" si="452"/>
        <v>0.98725979149924759</v>
      </c>
      <c r="E1804" s="54">
        <v>35</v>
      </c>
      <c r="F1804" s="54">
        <f t="shared" ca="1" si="453"/>
        <v>0.55868918047760929</v>
      </c>
      <c r="G1804" s="54">
        <v>50</v>
      </c>
      <c r="H1804" s="54">
        <f t="shared" ca="1" si="454"/>
        <v>0.30157504877225771</v>
      </c>
      <c r="I1804" s="54">
        <v>65</v>
      </c>
      <c r="J1804" s="54">
        <f t="shared" ca="1" si="454"/>
        <v>0.72590973738830844</v>
      </c>
      <c r="L1804" s="57"/>
      <c r="M1804" s="57"/>
      <c r="N1804" s="57"/>
      <c r="O1804" s="57"/>
      <c r="P1804" s="57"/>
      <c r="Q1804" s="57"/>
      <c r="R1804" s="57"/>
      <c r="S1804" s="57"/>
      <c r="T1804" s="57"/>
      <c r="U1804" s="57"/>
    </row>
    <row r="1805" spans="1:21" x14ac:dyDescent="0.15">
      <c r="A1805" s="54">
        <v>6</v>
      </c>
      <c r="B1805" s="54">
        <f t="shared" ca="1" si="451"/>
        <v>0.19125991149817423</v>
      </c>
      <c r="C1805" s="54">
        <v>21</v>
      </c>
      <c r="D1805" s="54">
        <f t="shared" ca="1" si="452"/>
        <v>0.90475851864755541</v>
      </c>
      <c r="E1805" s="54">
        <v>36</v>
      </c>
      <c r="F1805" s="54">
        <f t="shared" ca="1" si="453"/>
        <v>0.95225408995320338</v>
      </c>
      <c r="G1805" s="54">
        <v>51</v>
      </c>
      <c r="H1805" s="54">
        <f t="shared" ca="1" si="454"/>
        <v>0.92255258063048595</v>
      </c>
      <c r="I1805" s="54">
        <v>66</v>
      </c>
      <c r="J1805" s="54">
        <f t="shared" ca="1" si="454"/>
        <v>0.18882638128382023</v>
      </c>
      <c r="L1805" s="57"/>
      <c r="M1805" s="57"/>
      <c r="N1805" s="57"/>
      <c r="O1805" s="57"/>
      <c r="P1805" s="57"/>
      <c r="Q1805" s="57"/>
      <c r="R1805" s="57"/>
      <c r="S1805" s="57"/>
      <c r="T1805" s="57"/>
      <c r="U1805" s="57"/>
    </row>
    <row r="1806" spans="1:21" x14ac:dyDescent="0.15">
      <c r="A1806" s="54">
        <v>7</v>
      </c>
      <c r="B1806" s="54">
        <f t="shared" ca="1" si="451"/>
        <v>0.45304839166275634</v>
      </c>
      <c r="C1806" s="54">
        <v>22</v>
      </c>
      <c r="D1806" s="54">
        <f t="shared" ca="1" si="452"/>
        <v>0.10309933200862864</v>
      </c>
      <c r="E1806" s="54">
        <v>37</v>
      </c>
      <c r="F1806" s="54">
        <f t="shared" ca="1" si="453"/>
        <v>6.7146127694722502E-2</v>
      </c>
      <c r="G1806" s="54">
        <v>52</v>
      </c>
      <c r="H1806" s="54">
        <f t="shared" ca="1" si="454"/>
        <v>4.0003837779506668E-2</v>
      </c>
      <c r="I1806" s="54">
        <v>67</v>
      </c>
      <c r="J1806" s="54">
        <f t="shared" ca="1" si="454"/>
        <v>0.96676615357325313</v>
      </c>
      <c r="L1806" s="57"/>
      <c r="M1806" s="57"/>
      <c r="N1806" s="57"/>
      <c r="O1806" s="57"/>
      <c r="P1806" s="57"/>
      <c r="Q1806" s="57"/>
      <c r="R1806" s="57"/>
      <c r="S1806" s="57"/>
      <c r="T1806" s="57"/>
      <c r="U1806" s="57"/>
    </row>
    <row r="1807" spans="1:21" x14ac:dyDescent="0.15">
      <c r="A1807" s="54">
        <v>8</v>
      </c>
      <c r="B1807" s="54">
        <f t="shared" ca="1" si="451"/>
        <v>3.055730752370267E-2</v>
      </c>
      <c r="C1807" s="54">
        <v>23</v>
      </c>
      <c r="D1807" s="54">
        <f t="shared" ca="1" si="452"/>
        <v>0.16891084690502134</v>
      </c>
      <c r="E1807" s="54">
        <v>38</v>
      </c>
      <c r="F1807" s="54">
        <f t="shared" ca="1" si="453"/>
        <v>0.59501501531157086</v>
      </c>
      <c r="G1807" s="54">
        <v>53</v>
      </c>
      <c r="H1807" s="54">
        <f t="shared" ca="1" si="454"/>
        <v>0.24548547428916501</v>
      </c>
      <c r="I1807" s="54">
        <v>68</v>
      </c>
      <c r="J1807" s="54">
        <f t="shared" ca="1" si="454"/>
        <v>0.76628067925929455</v>
      </c>
      <c r="L1807" s="57"/>
      <c r="M1807" s="57"/>
      <c r="N1807" s="57"/>
      <c r="O1807" s="57"/>
      <c r="P1807" s="57"/>
      <c r="Q1807" s="57"/>
      <c r="R1807" s="57"/>
      <c r="S1807" s="57"/>
      <c r="T1807" s="57"/>
      <c r="U1807" s="57"/>
    </row>
    <row r="1808" spans="1:21" x14ac:dyDescent="0.15">
      <c r="A1808" s="54">
        <v>9</v>
      </c>
      <c r="B1808" s="54">
        <f t="shared" ca="1" si="451"/>
        <v>0.70179147539088316</v>
      </c>
      <c r="C1808" s="54">
        <v>24</v>
      </c>
      <c r="D1808" s="54">
        <f t="shared" ca="1" si="452"/>
        <v>0.84835761358038519</v>
      </c>
      <c r="E1808" s="54">
        <v>39</v>
      </c>
      <c r="F1808" s="54">
        <f t="shared" ca="1" si="453"/>
        <v>0.14847943587223333</v>
      </c>
      <c r="G1808" s="54">
        <v>54</v>
      </c>
      <c r="H1808" s="54">
        <f t="shared" ca="1" si="454"/>
        <v>0.83321817386076746</v>
      </c>
      <c r="I1808" s="54">
        <v>69</v>
      </c>
      <c r="J1808" s="54">
        <f t="shared" ca="1" si="454"/>
        <v>0.53997399394681311</v>
      </c>
      <c r="L1808" s="57"/>
      <c r="M1808" s="57"/>
      <c r="N1808" s="57"/>
      <c r="O1808" s="57"/>
      <c r="P1808" s="57"/>
      <c r="Q1808" s="57"/>
      <c r="R1808" s="57"/>
      <c r="S1808" s="57"/>
      <c r="T1808" s="57"/>
      <c r="U1808" s="57"/>
    </row>
    <row r="1809" spans="1:21" x14ac:dyDescent="0.15">
      <c r="A1809" s="54">
        <v>10</v>
      </c>
      <c r="B1809" s="54">
        <f t="shared" ca="1" si="451"/>
        <v>0.12187225889134978</v>
      </c>
      <c r="C1809" s="54">
        <v>25</v>
      </c>
      <c r="D1809" s="54">
        <f ca="1">RAND()</f>
        <v>0.1112775575513808</v>
      </c>
      <c r="E1809" s="54">
        <v>40</v>
      </c>
      <c r="F1809" s="54">
        <f t="shared" ca="1" si="453"/>
        <v>0.30057164422943849</v>
      </c>
      <c r="G1809" s="54">
        <v>55</v>
      </c>
      <c r="H1809" s="54">
        <f t="shared" ca="1" si="454"/>
        <v>0.83877544585226493</v>
      </c>
      <c r="I1809" s="54">
        <v>70</v>
      </c>
      <c r="J1809" s="54">
        <f t="shared" ca="1" si="454"/>
        <v>0.39905589276269571</v>
      </c>
      <c r="L1809" s="57"/>
      <c r="M1809" s="57"/>
      <c r="N1809" s="57"/>
      <c r="O1809" s="57"/>
      <c r="P1809" s="57"/>
      <c r="Q1809" s="57"/>
      <c r="R1809" s="57"/>
      <c r="S1809" s="57"/>
      <c r="T1809" s="57"/>
      <c r="U1809" s="57"/>
    </row>
    <row r="1810" spans="1:21" x14ac:dyDescent="0.15">
      <c r="A1810" s="54">
        <v>11</v>
      </c>
      <c r="B1810" s="54">
        <f t="shared" ca="1" si="451"/>
        <v>0.28677183696715369</v>
      </c>
      <c r="C1810" s="54">
        <v>26</v>
      </c>
      <c r="D1810" s="54">
        <f ca="1">RAND()</f>
        <v>1.0701404872655695E-2</v>
      </c>
      <c r="E1810" s="54">
        <v>41</v>
      </c>
      <c r="F1810" s="54">
        <f t="shared" ca="1" si="453"/>
        <v>0.45474592946197923</v>
      </c>
      <c r="G1810" s="54">
        <v>56</v>
      </c>
      <c r="H1810" s="54">
        <f t="shared" ca="1" si="454"/>
        <v>0.87511220786988875</v>
      </c>
      <c r="I1810" s="54">
        <v>71</v>
      </c>
      <c r="J1810" s="54">
        <f t="shared" ca="1" si="454"/>
        <v>0.21291997735584045</v>
      </c>
      <c r="L1810" s="57"/>
      <c r="M1810" s="57"/>
      <c r="N1810" s="57"/>
      <c r="O1810" s="57"/>
      <c r="P1810" s="57"/>
      <c r="Q1810" s="57"/>
      <c r="R1810" s="57"/>
      <c r="S1810" s="57"/>
      <c r="T1810" s="57"/>
      <c r="U1810" s="57"/>
    </row>
    <row r="1811" spans="1:21" x14ac:dyDescent="0.15">
      <c r="A1811" s="54">
        <v>12</v>
      </c>
      <c r="B1811" s="54">
        <f t="shared" ca="1" si="451"/>
        <v>0.85366852448089026</v>
      </c>
      <c r="C1811" s="54">
        <v>27</v>
      </c>
      <c r="D1811" s="54">
        <f ca="1">RAND()</f>
        <v>0.32865093186968508</v>
      </c>
      <c r="E1811" s="54">
        <v>42</v>
      </c>
      <c r="F1811" s="54">
        <f t="shared" ca="1" si="453"/>
        <v>0.38512793788308841</v>
      </c>
      <c r="G1811" s="54">
        <v>57</v>
      </c>
      <c r="H1811" s="54">
        <f t="shared" ca="1" si="454"/>
        <v>0.51982279516877572</v>
      </c>
      <c r="I1811" s="54">
        <v>72</v>
      </c>
      <c r="J1811" s="54">
        <f t="shared" ca="1" si="454"/>
        <v>0.75218060314288826</v>
      </c>
      <c r="L1811" s="57"/>
      <c r="M1811" s="57"/>
      <c r="N1811" s="57"/>
      <c r="O1811" s="57"/>
      <c r="P1811" s="57"/>
      <c r="Q1811" s="57"/>
      <c r="R1811" s="57"/>
      <c r="S1811" s="57"/>
      <c r="T1811" s="57"/>
      <c r="U1811" s="57"/>
    </row>
    <row r="1812" spans="1:21" x14ac:dyDescent="0.15">
      <c r="A1812" s="54">
        <v>13</v>
      </c>
      <c r="B1812" s="54">
        <f t="shared" ca="1" si="451"/>
        <v>0.22315740403644047</v>
      </c>
      <c r="C1812" s="54">
        <v>28</v>
      </c>
      <c r="D1812" s="54">
        <f t="shared" ref="D1812:D1814" ca="1" si="455">RAND()</f>
        <v>0.78379377789817639</v>
      </c>
      <c r="E1812" s="54">
        <v>43</v>
      </c>
      <c r="F1812" s="54">
        <f t="shared" ca="1" si="453"/>
        <v>0.96670815342537086</v>
      </c>
      <c r="G1812" s="54">
        <v>58</v>
      </c>
      <c r="H1812" s="54">
        <f t="shared" ca="1" si="454"/>
        <v>7.1869642753928153E-2</v>
      </c>
      <c r="I1812" s="54">
        <v>73</v>
      </c>
      <c r="J1812" s="54">
        <f t="shared" ca="1" si="454"/>
        <v>0.50646021716145118</v>
      </c>
      <c r="L1812" s="57"/>
      <c r="M1812" s="57"/>
      <c r="N1812" s="57"/>
      <c r="O1812" s="57"/>
      <c r="P1812" s="57"/>
      <c r="Q1812" s="57"/>
      <c r="R1812" s="57"/>
      <c r="S1812" s="57"/>
      <c r="T1812" s="57"/>
      <c r="U1812" s="57"/>
    </row>
    <row r="1813" spans="1:21" x14ac:dyDescent="0.15">
      <c r="A1813" s="54">
        <v>14</v>
      </c>
      <c r="B1813" s="54">
        <f t="shared" ca="1" si="451"/>
        <v>0.77088682868688452</v>
      </c>
      <c r="C1813" s="54">
        <v>29</v>
      </c>
      <c r="D1813" s="54">
        <f t="shared" ca="1" si="455"/>
        <v>0.14440309281597519</v>
      </c>
      <c r="E1813" s="54">
        <v>44</v>
      </c>
      <c r="F1813" s="54">
        <f t="shared" ca="1" si="453"/>
        <v>0.8433885794853837</v>
      </c>
      <c r="G1813" s="54">
        <v>59</v>
      </c>
      <c r="H1813" s="54">
        <f t="shared" ca="1" si="454"/>
        <v>0.23735021469797646</v>
      </c>
      <c r="I1813" s="54">
        <v>74</v>
      </c>
      <c r="J1813" s="54">
        <f t="shared" ca="1" si="454"/>
        <v>0.86155002728175634</v>
      </c>
      <c r="L1813" s="57"/>
      <c r="M1813" s="57"/>
      <c r="N1813" s="57"/>
      <c r="O1813" s="57"/>
      <c r="P1813" s="57"/>
      <c r="Q1813" s="57"/>
      <c r="R1813" s="57"/>
      <c r="S1813" s="57"/>
      <c r="T1813" s="57"/>
      <c r="U1813" s="57"/>
    </row>
    <row r="1814" spans="1:21" x14ac:dyDescent="0.15">
      <c r="A1814" s="54">
        <v>15</v>
      </c>
      <c r="B1814" s="54">
        <f t="shared" ca="1" si="451"/>
        <v>0.78576875278185854</v>
      </c>
      <c r="C1814" s="54">
        <v>30</v>
      </c>
      <c r="D1814" s="54">
        <f t="shared" ca="1" si="455"/>
        <v>0.86839253174406306</v>
      </c>
      <c r="E1814" s="54">
        <v>45</v>
      </c>
      <c r="F1814" s="54">
        <f t="shared" ca="1" si="453"/>
        <v>0.98094069425731023</v>
      </c>
      <c r="G1814" s="54">
        <v>60</v>
      </c>
      <c r="H1814" s="54">
        <f t="shared" ca="1" si="454"/>
        <v>0.99367290905011252</v>
      </c>
      <c r="I1814" s="54">
        <v>75</v>
      </c>
      <c r="J1814" s="54">
        <f t="shared" ca="1" si="454"/>
        <v>0.6933754261012568</v>
      </c>
      <c r="L1814" s="57"/>
      <c r="M1814" s="57"/>
      <c r="N1814" s="57"/>
      <c r="O1814" s="57"/>
      <c r="P1814" s="57"/>
      <c r="Q1814" s="57"/>
      <c r="R1814" s="57"/>
      <c r="S1814" s="57"/>
      <c r="T1814" s="57"/>
      <c r="U1814" s="57"/>
    </row>
    <row r="1815" spans="1:21" x14ac:dyDescent="0.15">
      <c r="K1815" s="54">
        <v>91</v>
      </c>
      <c r="L1815" s="57"/>
      <c r="M1815" s="57"/>
      <c r="N1815" s="57"/>
      <c r="O1815" s="57"/>
      <c r="P1815" s="57"/>
      <c r="Q1815" s="57"/>
      <c r="R1815" s="57"/>
      <c r="S1815" s="57"/>
      <c r="T1815" s="57"/>
      <c r="U1815" s="57"/>
    </row>
    <row r="1820" spans="1:21" x14ac:dyDescent="0.15">
      <c r="A1820" s="54">
        <v>1</v>
      </c>
      <c r="B1820" s="54">
        <f t="shared" ref="B1820:B1834" ca="1" si="456">RAND()</f>
        <v>0.7023977632988565</v>
      </c>
      <c r="C1820" s="54">
        <v>16</v>
      </c>
      <c r="D1820" s="54">
        <f t="shared" ref="D1820:D1828" ca="1" si="457">RAND()</f>
        <v>0.62747862557298772</v>
      </c>
      <c r="E1820" s="54">
        <v>31</v>
      </c>
      <c r="F1820" s="54">
        <f t="shared" ref="F1820:F1834" ca="1" si="458">RAND()</f>
        <v>0.12704841149553114</v>
      </c>
      <c r="G1820" s="54">
        <v>46</v>
      </c>
      <c r="H1820" s="54">
        <f t="shared" ref="H1820:J1834" ca="1" si="459">RAND()</f>
        <v>0.85290342790019635</v>
      </c>
      <c r="I1820" s="54">
        <v>61</v>
      </c>
      <c r="J1820" s="54">
        <f t="shared" ca="1" si="459"/>
        <v>0.88287709450113483</v>
      </c>
      <c r="L1820" s="57"/>
      <c r="M1820" s="57"/>
      <c r="N1820" s="57"/>
      <c r="O1820" s="57"/>
      <c r="P1820" s="57"/>
      <c r="Q1820" s="57"/>
      <c r="R1820" s="57"/>
      <c r="S1820" s="57"/>
      <c r="T1820" s="57"/>
      <c r="U1820" s="57"/>
    </row>
    <row r="1821" spans="1:21" x14ac:dyDescent="0.15">
      <c r="A1821" s="54">
        <v>2</v>
      </c>
      <c r="B1821" s="54">
        <f t="shared" ca="1" si="456"/>
        <v>0.2927711596672754</v>
      </c>
      <c r="C1821" s="54">
        <v>17</v>
      </c>
      <c r="D1821" s="54">
        <f t="shared" ca="1" si="457"/>
        <v>5.7664780331953658E-2</v>
      </c>
      <c r="E1821" s="54">
        <v>32</v>
      </c>
      <c r="F1821" s="54">
        <f t="shared" ca="1" si="458"/>
        <v>0.12982204677751807</v>
      </c>
      <c r="G1821" s="54">
        <v>47</v>
      </c>
      <c r="H1821" s="54">
        <f t="shared" ca="1" si="459"/>
        <v>0.80429468451232988</v>
      </c>
      <c r="I1821" s="54">
        <v>62</v>
      </c>
      <c r="J1821" s="54">
        <f t="shared" ca="1" si="459"/>
        <v>0.38808947066372657</v>
      </c>
      <c r="L1821" s="57"/>
      <c r="M1821" s="57"/>
      <c r="N1821" s="57"/>
      <c r="O1821" s="57"/>
      <c r="P1821" s="57"/>
      <c r="Q1821" s="57"/>
      <c r="R1821" s="57"/>
      <c r="S1821" s="57"/>
      <c r="T1821" s="57"/>
      <c r="U1821" s="57"/>
    </row>
    <row r="1822" spans="1:21" x14ac:dyDescent="0.15">
      <c r="A1822" s="54">
        <v>3</v>
      </c>
      <c r="B1822" s="54">
        <f t="shared" ca="1" si="456"/>
        <v>0.79319875366761228</v>
      </c>
      <c r="C1822" s="54">
        <v>18</v>
      </c>
      <c r="D1822" s="54">
        <f t="shared" ca="1" si="457"/>
        <v>0.15359002550857437</v>
      </c>
      <c r="E1822" s="54">
        <v>33</v>
      </c>
      <c r="F1822" s="54">
        <f t="shared" ca="1" si="458"/>
        <v>0.82890309709305177</v>
      </c>
      <c r="G1822" s="54">
        <v>48</v>
      </c>
      <c r="H1822" s="54">
        <f t="shared" ca="1" si="459"/>
        <v>0.28634572349819187</v>
      </c>
      <c r="I1822" s="54">
        <v>63</v>
      </c>
      <c r="J1822" s="54">
        <f t="shared" ca="1" si="459"/>
        <v>8.3568898085819021E-2</v>
      </c>
      <c r="L1822" s="57"/>
      <c r="M1822" s="57"/>
      <c r="N1822" s="57"/>
      <c r="O1822" s="57"/>
      <c r="P1822" s="57"/>
      <c r="Q1822" s="57"/>
      <c r="R1822" s="57"/>
      <c r="S1822" s="57"/>
      <c r="T1822" s="57"/>
      <c r="U1822" s="57"/>
    </row>
    <row r="1823" spans="1:21" x14ac:dyDescent="0.15">
      <c r="A1823" s="54">
        <v>4</v>
      </c>
      <c r="B1823" s="54">
        <f t="shared" ca="1" si="456"/>
        <v>0.23385176730624879</v>
      </c>
      <c r="C1823" s="54">
        <v>19</v>
      </c>
      <c r="D1823" s="54">
        <f t="shared" ca="1" si="457"/>
        <v>0.85084404938832703</v>
      </c>
      <c r="E1823" s="54">
        <v>34</v>
      </c>
      <c r="F1823" s="54">
        <f t="shared" ca="1" si="458"/>
        <v>1.3012854055959089E-2</v>
      </c>
      <c r="G1823" s="54">
        <v>49</v>
      </c>
      <c r="H1823" s="54">
        <f t="shared" ca="1" si="459"/>
        <v>0.39932016289148398</v>
      </c>
      <c r="I1823" s="54">
        <v>64</v>
      </c>
      <c r="J1823" s="54">
        <f t="shared" ca="1" si="459"/>
        <v>8.8321191485046802E-3</v>
      </c>
      <c r="L1823" s="57"/>
      <c r="M1823" s="57"/>
      <c r="N1823" s="57"/>
      <c r="O1823" s="57"/>
      <c r="P1823" s="57"/>
      <c r="Q1823" s="57"/>
      <c r="R1823" s="57"/>
      <c r="S1823" s="57"/>
      <c r="T1823" s="57"/>
      <c r="U1823" s="57"/>
    </row>
    <row r="1824" spans="1:21" x14ac:dyDescent="0.15">
      <c r="A1824" s="54">
        <v>5</v>
      </c>
      <c r="B1824" s="54">
        <f t="shared" ca="1" si="456"/>
        <v>0.48255131285376884</v>
      </c>
      <c r="C1824" s="54">
        <v>20</v>
      </c>
      <c r="D1824" s="54">
        <f t="shared" ca="1" si="457"/>
        <v>0.47908732216187588</v>
      </c>
      <c r="E1824" s="54">
        <v>35</v>
      </c>
      <c r="F1824" s="54">
        <f t="shared" ca="1" si="458"/>
        <v>0.25176551591876761</v>
      </c>
      <c r="G1824" s="54">
        <v>50</v>
      </c>
      <c r="H1824" s="54">
        <f t="shared" ca="1" si="459"/>
        <v>4.3508909981658572E-2</v>
      </c>
      <c r="I1824" s="54">
        <v>65</v>
      </c>
      <c r="J1824" s="54">
        <f t="shared" ca="1" si="459"/>
        <v>0.57591404885403408</v>
      </c>
      <c r="L1824" s="57"/>
      <c r="M1824" s="57"/>
      <c r="N1824" s="57"/>
      <c r="O1824" s="57"/>
      <c r="P1824" s="57"/>
      <c r="Q1824" s="57"/>
      <c r="R1824" s="57"/>
      <c r="S1824" s="57"/>
      <c r="T1824" s="57"/>
      <c r="U1824" s="57"/>
    </row>
    <row r="1825" spans="1:21" x14ac:dyDescent="0.15">
      <c r="A1825" s="54">
        <v>6</v>
      </c>
      <c r="B1825" s="54">
        <f t="shared" ca="1" si="456"/>
        <v>0.73885687745443651</v>
      </c>
      <c r="C1825" s="54">
        <v>21</v>
      </c>
      <c r="D1825" s="54">
        <f t="shared" ca="1" si="457"/>
        <v>0.14007171524586282</v>
      </c>
      <c r="E1825" s="54">
        <v>36</v>
      </c>
      <c r="F1825" s="54">
        <f t="shared" ca="1" si="458"/>
        <v>0.46372695514489481</v>
      </c>
      <c r="G1825" s="54">
        <v>51</v>
      </c>
      <c r="H1825" s="54">
        <f t="shared" ca="1" si="459"/>
        <v>0.28775472592295193</v>
      </c>
      <c r="I1825" s="54">
        <v>66</v>
      </c>
      <c r="J1825" s="54">
        <f t="shared" ca="1" si="459"/>
        <v>0.72336806333337011</v>
      </c>
      <c r="L1825" s="57"/>
      <c r="M1825" s="57"/>
      <c r="N1825" s="57"/>
      <c r="O1825" s="57"/>
      <c r="P1825" s="57"/>
      <c r="Q1825" s="57"/>
      <c r="R1825" s="57"/>
      <c r="S1825" s="57"/>
      <c r="T1825" s="57"/>
      <c r="U1825" s="57"/>
    </row>
    <row r="1826" spans="1:21" x14ac:dyDescent="0.15">
      <c r="A1826" s="54">
        <v>7</v>
      </c>
      <c r="B1826" s="54">
        <f t="shared" ca="1" si="456"/>
        <v>0.80303875414700088</v>
      </c>
      <c r="C1826" s="54">
        <v>22</v>
      </c>
      <c r="D1826" s="54">
        <f t="shared" ca="1" si="457"/>
        <v>0.5590746858871104</v>
      </c>
      <c r="E1826" s="54">
        <v>37</v>
      </c>
      <c r="F1826" s="54">
        <f t="shared" ca="1" si="458"/>
        <v>1.6806766616130786E-2</v>
      </c>
      <c r="G1826" s="54">
        <v>52</v>
      </c>
      <c r="H1826" s="54">
        <f t="shared" ca="1" si="459"/>
        <v>0.80358702956320816</v>
      </c>
      <c r="I1826" s="54">
        <v>67</v>
      </c>
      <c r="J1826" s="54">
        <f t="shared" ca="1" si="459"/>
        <v>0.20337828840658079</v>
      </c>
      <c r="L1826" s="57"/>
      <c r="M1826" s="57"/>
      <c r="N1826" s="57"/>
      <c r="O1826" s="57"/>
      <c r="P1826" s="57"/>
      <c r="Q1826" s="57"/>
      <c r="R1826" s="57"/>
      <c r="S1826" s="57"/>
      <c r="T1826" s="57"/>
      <c r="U1826" s="57"/>
    </row>
    <row r="1827" spans="1:21" x14ac:dyDescent="0.15">
      <c r="A1827" s="54">
        <v>8</v>
      </c>
      <c r="B1827" s="54">
        <f t="shared" ca="1" si="456"/>
        <v>0.62281142761586894</v>
      </c>
      <c r="C1827" s="54">
        <v>23</v>
      </c>
      <c r="D1827" s="54">
        <f t="shared" ca="1" si="457"/>
        <v>7.7464488112553354E-2</v>
      </c>
      <c r="E1827" s="54">
        <v>38</v>
      </c>
      <c r="F1827" s="54">
        <f t="shared" ca="1" si="458"/>
        <v>0.9497416044448781</v>
      </c>
      <c r="G1827" s="54">
        <v>53</v>
      </c>
      <c r="H1827" s="54">
        <f t="shared" ca="1" si="459"/>
        <v>0.45213948485011202</v>
      </c>
      <c r="I1827" s="54">
        <v>68</v>
      </c>
      <c r="J1827" s="54">
        <f t="shared" ca="1" si="459"/>
        <v>0.54873632746073875</v>
      </c>
      <c r="L1827" s="57"/>
      <c r="M1827" s="57"/>
      <c r="N1827" s="57"/>
      <c r="O1827" s="57"/>
      <c r="P1827" s="57"/>
      <c r="Q1827" s="57"/>
      <c r="R1827" s="57"/>
      <c r="S1827" s="57"/>
      <c r="T1827" s="57"/>
      <c r="U1827" s="57"/>
    </row>
    <row r="1828" spans="1:21" x14ac:dyDescent="0.15">
      <c r="A1828" s="54">
        <v>9</v>
      </c>
      <c r="B1828" s="54">
        <f t="shared" ca="1" si="456"/>
        <v>0.21223795772792098</v>
      </c>
      <c r="C1828" s="54">
        <v>24</v>
      </c>
      <c r="D1828" s="54">
        <f t="shared" ca="1" si="457"/>
        <v>0.51668238412648382</v>
      </c>
      <c r="E1828" s="54">
        <v>39</v>
      </c>
      <c r="F1828" s="54">
        <f t="shared" ca="1" si="458"/>
        <v>9.2155210226080864E-2</v>
      </c>
      <c r="G1828" s="54">
        <v>54</v>
      </c>
      <c r="H1828" s="54">
        <f t="shared" ca="1" si="459"/>
        <v>0.22027676757465364</v>
      </c>
      <c r="I1828" s="54">
        <v>69</v>
      </c>
      <c r="J1828" s="54">
        <f t="shared" ca="1" si="459"/>
        <v>0.10527262107629964</v>
      </c>
      <c r="L1828" s="57"/>
      <c r="M1828" s="57"/>
      <c r="N1828" s="57"/>
      <c r="O1828" s="57"/>
      <c r="P1828" s="57"/>
      <c r="Q1828" s="57"/>
      <c r="R1828" s="57"/>
      <c r="S1828" s="57"/>
      <c r="T1828" s="57"/>
      <c r="U1828" s="57"/>
    </row>
    <row r="1829" spans="1:21" x14ac:dyDescent="0.15">
      <c r="A1829" s="54">
        <v>10</v>
      </c>
      <c r="B1829" s="54">
        <f t="shared" ca="1" si="456"/>
        <v>0.14681947637846804</v>
      </c>
      <c r="C1829" s="54">
        <v>25</v>
      </c>
      <c r="D1829" s="54">
        <f ca="1">RAND()</f>
        <v>8.159112490000664E-2</v>
      </c>
      <c r="E1829" s="54">
        <v>40</v>
      </c>
      <c r="F1829" s="54">
        <f t="shared" ca="1" si="458"/>
        <v>0.11891701144182654</v>
      </c>
      <c r="G1829" s="54">
        <v>55</v>
      </c>
      <c r="H1829" s="54">
        <f t="shared" ca="1" si="459"/>
        <v>0.24887210802373738</v>
      </c>
      <c r="I1829" s="54">
        <v>70</v>
      </c>
      <c r="J1829" s="54">
        <f t="shared" ca="1" si="459"/>
        <v>0.49522603132574083</v>
      </c>
      <c r="L1829" s="57"/>
      <c r="M1829" s="57"/>
      <c r="N1829" s="57"/>
      <c r="O1829" s="57"/>
      <c r="P1829" s="57"/>
      <c r="Q1829" s="57"/>
      <c r="R1829" s="57"/>
      <c r="S1829" s="57"/>
      <c r="T1829" s="57"/>
      <c r="U1829" s="57"/>
    </row>
    <row r="1830" spans="1:21" x14ac:dyDescent="0.15">
      <c r="A1830" s="54">
        <v>11</v>
      </c>
      <c r="B1830" s="54">
        <f t="shared" ca="1" si="456"/>
        <v>0.15996172865394254</v>
      </c>
      <c r="C1830" s="54">
        <v>26</v>
      </c>
      <c r="D1830" s="54">
        <f ca="1">RAND()</f>
        <v>0.2591657568825888</v>
      </c>
      <c r="E1830" s="54">
        <v>41</v>
      </c>
      <c r="F1830" s="54">
        <f t="shared" ca="1" si="458"/>
        <v>0.33346062333009163</v>
      </c>
      <c r="G1830" s="54">
        <v>56</v>
      </c>
      <c r="H1830" s="54">
        <f t="shared" ca="1" si="459"/>
        <v>0.65653128408961925</v>
      </c>
      <c r="I1830" s="54">
        <v>71</v>
      </c>
      <c r="J1830" s="54">
        <f t="shared" ca="1" si="459"/>
        <v>0.7387117043732444</v>
      </c>
      <c r="L1830" s="57"/>
      <c r="M1830" s="57"/>
      <c r="N1830" s="57"/>
      <c r="O1830" s="57"/>
      <c r="P1830" s="57"/>
      <c r="Q1830" s="57"/>
      <c r="R1830" s="57"/>
      <c r="S1830" s="57"/>
      <c r="T1830" s="57"/>
      <c r="U1830" s="57"/>
    </row>
    <row r="1831" spans="1:21" x14ac:dyDescent="0.15">
      <c r="A1831" s="54">
        <v>12</v>
      </c>
      <c r="B1831" s="54">
        <f t="shared" ca="1" si="456"/>
        <v>0.35890497760555262</v>
      </c>
      <c r="C1831" s="54">
        <v>27</v>
      </c>
      <c r="D1831" s="54">
        <f ca="1">RAND()</f>
        <v>0.91007431480894674</v>
      </c>
      <c r="E1831" s="54">
        <v>42</v>
      </c>
      <c r="F1831" s="54">
        <f t="shared" ca="1" si="458"/>
        <v>0.71030219706241438</v>
      </c>
      <c r="G1831" s="54">
        <v>57</v>
      </c>
      <c r="H1831" s="54">
        <f t="shared" ca="1" si="459"/>
        <v>0.52859149132290328</v>
      </c>
      <c r="I1831" s="54">
        <v>72</v>
      </c>
      <c r="J1831" s="54">
        <f t="shared" ca="1" si="459"/>
        <v>0.91167821288792517</v>
      </c>
      <c r="L1831" s="57"/>
      <c r="M1831" s="57"/>
      <c r="N1831" s="57"/>
      <c r="O1831" s="57"/>
      <c r="P1831" s="57"/>
      <c r="Q1831" s="57"/>
      <c r="R1831" s="57"/>
      <c r="S1831" s="57"/>
      <c r="T1831" s="57"/>
      <c r="U1831" s="57"/>
    </row>
    <row r="1832" spans="1:21" x14ac:dyDescent="0.15">
      <c r="A1832" s="54">
        <v>13</v>
      </c>
      <c r="B1832" s="54">
        <f t="shared" ca="1" si="456"/>
        <v>0.88848926646976112</v>
      </c>
      <c r="C1832" s="54">
        <v>28</v>
      </c>
      <c r="D1832" s="54">
        <f t="shared" ref="D1832:D1834" ca="1" si="460">RAND()</f>
        <v>0.52216592431813491</v>
      </c>
      <c r="E1832" s="54">
        <v>43</v>
      </c>
      <c r="F1832" s="54">
        <f t="shared" ca="1" si="458"/>
        <v>0.13600982160372477</v>
      </c>
      <c r="G1832" s="54">
        <v>58</v>
      </c>
      <c r="H1832" s="54">
        <f t="shared" ca="1" si="459"/>
        <v>0.274200483082221</v>
      </c>
      <c r="I1832" s="54">
        <v>73</v>
      </c>
      <c r="J1832" s="54">
        <f t="shared" ca="1" si="459"/>
        <v>0.90728912456065358</v>
      </c>
      <c r="L1832" s="57"/>
      <c r="M1832" s="57"/>
      <c r="N1832" s="57"/>
      <c r="O1832" s="57"/>
      <c r="P1832" s="57"/>
      <c r="Q1832" s="57"/>
      <c r="R1832" s="57"/>
      <c r="S1832" s="57"/>
      <c r="T1832" s="57"/>
      <c r="U1832" s="57"/>
    </row>
    <row r="1833" spans="1:21" x14ac:dyDescent="0.15">
      <c r="A1833" s="54">
        <v>14</v>
      </c>
      <c r="B1833" s="54">
        <f t="shared" ca="1" si="456"/>
        <v>4.4273334423638788E-2</v>
      </c>
      <c r="C1833" s="54">
        <v>29</v>
      </c>
      <c r="D1833" s="54">
        <f t="shared" ca="1" si="460"/>
        <v>0.51298492148956099</v>
      </c>
      <c r="E1833" s="54">
        <v>44</v>
      </c>
      <c r="F1833" s="54">
        <f t="shared" ca="1" si="458"/>
        <v>0.8515897089767136</v>
      </c>
      <c r="G1833" s="54">
        <v>59</v>
      </c>
      <c r="H1833" s="54">
        <f t="shared" ca="1" si="459"/>
        <v>0.8703697476842811</v>
      </c>
      <c r="I1833" s="54">
        <v>74</v>
      </c>
      <c r="J1833" s="54">
        <f t="shared" ca="1" si="459"/>
        <v>0.35243392446977739</v>
      </c>
      <c r="L1833" s="57"/>
      <c r="M1833" s="57"/>
      <c r="N1833" s="57"/>
      <c r="O1833" s="57"/>
      <c r="P1833" s="57"/>
      <c r="Q1833" s="57"/>
      <c r="R1833" s="57"/>
      <c r="S1833" s="57"/>
      <c r="T1833" s="57"/>
      <c r="U1833" s="57"/>
    </row>
    <row r="1834" spans="1:21" x14ac:dyDescent="0.15">
      <c r="A1834" s="54">
        <v>15</v>
      </c>
      <c r="B1834" s="54">
        <f t="shared" ca="1" si="456"/>
        <v>0.86009237029416152</v>
      </c>
      <c r="C1834" s="54">
        <v>30</v>
      </c>
      <c r="D1834" s="54">
        <f t="shared" ca="1" si="460"/>
        <v>0.57128859459459169</v>
      </c>
      <c r="E1834" s="54">
        <v>45</v>
      </c>
      <c r="F1834" s="54">
        <f t="shared" ca="1" si="458"/>
        <v>0.92726510199580259</v>
      </c>
      <c r="G1834" s="54">
        <v>60</v>
      </c>
      <c r="H1834" s="54">
        <f t="shared" ca="1" si="459"/>
        <v>0.65710149668094575</v>
      </c>
      <c r="I1834" s="54">
        <v>75</v>
      </c>
      <c r="J1834" s="54">
        <f t="shared" ca="1" si="459"/>
        <v>0.70347469264480833</v>
      </c>
      <c r="L1834" s="57"/>
      <c r="M1834" s="57"/>
      <c r="N1834" s="57"/>
      <c r="O1834" s="57"/>
      <c r="P1834" s="57"/>
      <c r="Q1834" s="57"/>
      <c r="R1834" s="57"/>
      <c r="S1834" s="57"/>
      <c r="T1834" s="57"/>
      <c r="U1834" s="57"/>
    </row>
    <row r="1835" spans="1:21" x14ac:dyDescent="0.15">
      <c r="K1835" s="54">
        <v>92</v>
      </c>
      <c r="L1835" s="57"/>
      <c r="M1835" s="57"/>
      <c r="N1835" s="57"/>
      <c r="O1835" s="57"/>
      <c r="P1835" s="57"/>
      <c r="Q1835" s="57"/>
      <c r="R1835" s="57"/>
      <c r="S1835" s="57"/>
      <c r="T1835" s="57"/>
      <c r="U1835" s="57"/>
    </row>
    <row r="1840" spans="1:21" x14ac:dyDescent="0.15">
      <c r="A1840" s="54">
        <v>1</v>
      </c>
      <c r="B1840" s="54">
        <f t="shared" ref="B1840:B1854" ca="1" si="461">RAND()</f>
        <v>0.17627523217003516</v>
      </c>
      <c r="C1840" s="54">
        <v>16</v>
      </c>
      <c r="D1840" s="54">
        <f t="shared" ref="D1840:D1848" ca="1" si="462">RAND()</f>
        <v>0.72999028071823224</v>
      </c>
      <c r="E1840" s="54">
        <v>31</v>
      </c>
      <c r="F1840" s="54">
        <f t="shared" ref="F1840:F1854" ca="1" si="463">RAND()</f>
        <v>0.59668855877484006</v>
      </c>
      <c r="G1840" s="54">
        <v>46</v>
      </c>
      <c r="H1840" s="54">
        <f t="shared" ref="H1840:J1854" ca="1" si="464">RAND()</f>
        <v>0.3057400629993916</v>
      </c>
      <c r="I1840" s="54">
        <v>61</v>
      </c>
      <c r="J1840" s="54">
        <f t="shared" ca="1" si="464"/>
        <v>0.34730514700480353</v>
      </c>
      <c r="L1840" s="57"/>
      <c r="M1840" s="57"/>
      <c r="N1840" s="57"/>
      <c r="O1840" s="57"/>
      <c r="P1840" s="57"/>
      <c r="Q1840" s="57"/>
      <c r="R1840" s="57"/>
      <c r="S1840" s="57"/>
      <c r="T1840" s="57"/>
      <c r="U1840" s="57"/>
    </row>
    <row r="1841" spans="1:21" x14ac:dyDescent="0.15">
      <c r="A1841" s="54">
        <v>2</v>
      </c>
      <c r="B1841" s="54">
        <f t="shared" ca="1" si="461"/>
        <v>0.9043409266602811</v>
      </c>
      <c r="C1841" s="54">
        <v>17</v>
      </c>
      <c r="D1841" s="54">
        <f t="shared" ca="1" si="462"/>
        <v>0.15351491432998021</v>
      </c>
      <c r="E1841" s="54">
        <v>32</v>
      </c>
      <c r="F1841" s="54">
        <f t="shared" ca="1" si="463"/>
        <v>0.60968414960106554</v>
      </c>
      <c r="G1841" s="54">
        <v>47</v>
      </c>
      <c r="H1841" s="54">
        <f t="shared" ca="1" si="464"/>
        <v>0.16301799932927941</v>
      </c>
      <c r="I1841" s="54">
        <v>62</v>
      </c>
      <c r="J1841" s="54">
        <f t="shared" ca="1" si="464"/>
        <v>0.83778302793277026</v>
      </c>
      <c r="L1841" s="57"/>
      <c r="M1841" s="57"/>
      <c r="N1841" s="57"/>
      <c r="O1841" s="57"/>
      <c r="P1841" s="57"/>
      <c r="Q1841" s="57"/>
      <c r="R1841" s="57"/>
      <c r="S1841" s="57"/>
      <c r="T1841" s="57"/>
      <c r="U1841" s="57"/>
    </row>
    <row r="1842" spans="1:21" x14ac:dyDescent="0.15">
      <c r="A1842" s="54">
        <v>3</v>
      </c>
      <c r="B1842" s="54">
        <f t="shared" ca="1" si="461"/>
        <v>0.5278311629895045</v>
      </c>
      <c r="C1842" s="54">
        <v>18</v>
      </c>
      <c r="D1842" s="54">
        <f t="shared" ca="1" si="462"/>
        <v>0.50402598436758395</v>
      </c>
      <c r="E1842" s="54">
        <v>33</v>
      </c>
      <c r="F1842" s="54">
        <f t="shared" ca="1" si="463"/>
        <v>1.023873071790049E-2</v>
      </c>
      <c r="G1842" s="54">
        <v>48</v>
      </c>
      <c r="H1842" s="54">
        <f t="shared" ca="1" si="464"/>
        <v>0.52577247774226799</v>
      </c>
      <c r="I1842" s="54">
        <v>63</v>
      </c>
      <c r="J1842" s="54">
        <f t="shared" ca="1" si="464"/>
        <v>0.65810130553529056</v>
      </c>
      <c r="L1842" s="57"/>
      <c r="M1842" s="57"/>
      <c r="N1842" s="57"/>
      <c r="O1842" s="57"/>
      <c r="P1842" s="57"/>
      <c r="Q1842" s="57"/>
      <c r="R1842" s="57"/>
      <c r="S1842" s="57"/>
      <c r="T1842" s="57"/>
      <c r="U1842" s="57"/>
    </row>
    <row r="1843" spans="1:21" x14ac:dyDescent="0.15">
      <c r="A1843" s="54">
        <v>4</v>
      </c>
      <c r="B1843" s="54">
        <f t="shared" ca="1" si="461"/>
        <v>0.98019859787540864</v>
      </c>
      <c r="C1843" s="54">
        <v>19</v>
      </c>
      <c r="D1843" s="54">
        <f t="shared" ca="1" si="462"/>
        <v>0.15712603235573874</v>
      </c>
      <c r="E1843" s="54">
        <v>34</v>
      </c>
      <c r="F1843" s="54">
        <f t="shared" ca="1" si="463"/>
        <v>0.6057785699910353</v>
      </c>
      <c r="G1843" s="54">
        <v>49</v>
      </c>
      <c r="H1843" s="54">
        <f t="shared" ca="1" si="464"/>
        <v>4.7016093687856086E-2</v>
      </c>
      <c r="I1843" s="54">
        <v>64</v>
      </c>
      <c r="J1843" s="54">
        <f t="shared" ca="1" si="464"/>
        <v>0.38772584920372688</v>
      </c>
      <c r="L1843" s="57"/>
      <c r="M1843" s="57"/>
      <c r="N1843" s="57"/>
      <c r="O1843" s="57"/>
      <c r="P1843" s="57"/>
      <c r="Q1843" s="57"/>
      <c r="R1843" s="57"/>
      <c r="S1843" s="57"/>
      <c r="T1843" s="57"/>
      <c r="U1843" s="57"/>
    </row>
    <row r="1844" spans="1:21" x14ac:dyDescent="0.15">
      <c r="A1844" s="54">
        <v>5</v>
      </c>
      <c r="B1844" s="54">
        <f t="shared" ca="1" si="461"/>
        <v>0.39873745323460907</v>
      </c>
      <c r="C1844" s="54">
        <v>20</v>
      </c>
      <c r="D1844" s="54">
        <f t="shared" ca="1" si="462"/>
        <v>0.45274570826015614</v>
      </c>
      <c r="E1844" s="54">
        <v>35</v>
      </c>
      <c r="F1844" s="54">
        <f t="shared" ca="1" si="463"/>
        <v>8.8943942236730633E-2</v>
      </c>
      <c r="G1844" s="54">
        <v>50</v>
      </c>
      <c r="H1844" s="54">
        <f t="shared" ca="1" si="464"/>
        <v>0.58538654413593427</v>
      </c>
      <c r="I1844" s="54">
        <v>65</v>
      </c>
      <c r="J1844" s="54">
        <f t="shared" ca="1" si="464"/>
        <v>0.99179967637258326</v>
      </c>
      <c r="L1844" s="57"/>
      <c r="M1844" s="57"/>
      <c r="N1844" s="57"/>
      <c r="O1844" s="57"/>
      <c r="P1844" s="57"/>
      <c r="Q1844" s="57"/>
      <c r="R1844" s="57"/>
      <c r="S1844" s="57"/>
      <c r="T1844" s="57"/>
      <c r="U1844" s="57"/>
    </row>
    <row r="1845" spans="1:21" x14ac:dyDescent="0.15">
      <c r="A1845" s="54">
        <v>6</v>
      </c>
      <c r="B1845" s="54">
        <f t="shared" ca="1" si="461"/>
        <v>2.1077480289076522E-2</v>
      </c>
      <c r="C1845" s="54">
        <v>21</v>
      </c>
      <c r="D1845" s="54">
        <f t="shared" ca="1" si="462"/>
        <v>0.58938364928209053</v>
      </c>
      <c r="E1845" s="54">
        <v>36</v>
      </c>
      <c r="F1845" s="54">
        <f t="shared" ca="1" si="463"/>
        <v>3.0107158791233379E-2</v>
      </c>
      <c r="G1845" s="54">
        <v>51</v>
      </c>
      <c r="H1845" s="54">
        <f t="shared" ca="1" si="464"/>
        <v>0.89536103123221067</v>
      </c>
      <c r="I1845" s="54">
        <v>66</v>
      </c>
      <c r="J1845" s="54">
        <f t="shared" ca="1" si="464"/>
        <v>0.55543583567333854</v>
      </c>
      <c r="L1845" s="57"/>
      <c r="M1845" s="57"/>
      <c r="N1845" s="57"/>
      <c r="O1845" s="57"/>
      <c r="P1845" s="57"/>
      <c r="Q1845" s="57"/>
      <c r="R1845" s="57"/>
      <c r="S1845" s="57"/>
      <c r="T1845" s="57"/>
      <c r="U1845" s="57"/>
    </row>
    <row r="1846" spans="1:21" x14ac:dyDescent="0.15">
      <c r="A1846" s="54">
        <v>7</v>
      </c>
      <c r="B1846" s="54">
        <f t="shared" ca="1" si="461"/>
        <v>0.50062740582479281</v>
      </c>
      <c r="C1846" s="54">
        <v>22</v>
      </c>
      <c r="D1846" s="54">
        <f t="shared" ca="1" si="462"/>
        <v>0.72554204399835143</v>
      </c>
      <c r="E1846" s="54">
        <v>37</v>
      </c>
      <c r="F1846" s="54">
        <f t="shared" ca="1" si="463"/>
        <v>0.57300284541355029</v>
      </c>
      <c r="G1846" s="54">
        <v>52</v>
      </c>
      <c r="H1846" s="54">
        <f t="shared" ca="1" si="464"/>
        <v>0.21385830064638811</v>
      </c>
      <c r="I1846" s="54">
        <v>67</v>
      </c>
      <c r="J1846" s="54">
        <f t="shared" ca="1" si="464"/>
        <v>0.80836775447285225</v>
      </c>
      <c r="L1846" s="57"/>
      <c r="M1846" s="57"/>
      <c r="N1846" s="57"/>
      <c r="O1846" s="57"/>
      <c r="P1846" s="57"/>
      <c r="Q1846" s="57"/>
      <c r="R1846" s="57"/>
      <c r="S1846" s="57"/>
      <c r="T1846" s="57"/>
      <c r="U1846" s="57"/>
    </row>
    <row r="1847" spans="1:21" x14ac:dyDescent="0.15">
      <c r="A1847" s="54">
        <v>8</v>
      </c>
      <c r="B1847" s="54">
        <f t="shared" ca="1" si="461"/>
        <v>0.94542551860367541</v>
      </c>
      <c r="C1847" s="54">
        <v>23</v>
      </c>
      <c r="D1847" s="54">
        <f t="shared" ca="1" si="462"/>
        <v>0.97507603125541342</v>
      </c>
      <c r="E1847" s="54">
        <v>38</v>
      </c>
      <c r="F1847" s="54">
        <f t="shared" ca="1" si="463"/>
        <v>0.86672044819252358</v>
      </c>
      <c r="G1847" s="54">
        <v>53</v>
      </c>
      <c r="H1847" s="54">
        <f t="shared" ca="1" si="464"/>
        <v>0.45605776061056791</v>
      </c>
      <c r="I1847" s="54">
        <v>68</v>
      </c>
      <c r="J1847" s="54">
        <f t="shared" ca="1" si="464"/>
        <v>0.7295345906863393</v>
      </c>
      <c r="L1847" s="57"/>
      <c r="M1847" s="57"/>
      <c r="N1847" s="57"/>
      <c r="O1847" s="57"/>
      <c r="P1847" s="57"/>
      <c r="Q1847" s="57"/>
      <c r="R1847" s="57"/>
      <c r="S1847" s="57"/>
      <c r="T1847" s="57"/>
      <c r="U1847" s="57"/>
    </row>
    <row r="1848" spans="1:21" x14ac:dyDescent="0.15">
      <c r="A1848" s="54">
        <v>9</v>
      </c>
      <c r="B1848" s="54">
        <f t="shared" ca="1" si="461"/>
        <v>0.76730170683096588</v>
      </c>
      <c r="C1848" s="54">
        <v>24</v>
      </c>
      <c r="D1848" s="54">
        <f t="shared" ca="1" si="462"/>
        <v>0.1099035085683292</v>
      </c>
      <c r="E1848" s="54">
        <v>39</v>
      </c>
      <c r="F1848" s="54">
        <f t="shared" ca="1" si="463"/>
        <v>0.79605976330213901</v>
      </c>
      <c r="G1848" s="54">
        <v>54</v>
      </c>
      <c r="H1848" s="54">
        <f t="shared" ca="1" si="464"/>
        <v>0.94941863148164052</v>
      </c>
      <c r="I1848" s="54">
        <v>69</v>
      </c>
      <c r="J1848" s="54">
        <f t="shared" ca="1" si="464"/>
        <v>0.18579592785632892</v>
      </c>
      <c r="L1848" s="57"/>
      <c r="M1848" s="57"/>
      <c r="N1848" s="57"/>
      <c r="O1848" s="57"/>
      <c r="P1848" s="57"/>
      <c r="Q1848" s="57"/>
      <c r="R1848" s="57"/>
      <c r="S1848" s="57"/>
      <c r="T1848" s="57"/>
      <c r="U1848" s="57"/>
    </row>
    <row r="1849" spans="1:21" x14ac:dyDescent="0.15">
      <c r="A1849" s="54">
        <v>10</v>
      </c>
      <c r="B1849" s="54">
        <f t="shared" ca="1" si="461"/>
        <v>0.5893541194640074</v>
      </c>
      <c r="C1849" s="54">
        <v>25</v>
      </c>
      <c r="D1849" s="54">
        <f ca="1">RAND()</f>
        <v>0.68378055843409669</v>
      </c>
      <c r="E1849" s="54">
        <v>40</v>
      </c>
      <c r="F1849" s="54">
        <f t="shared" ca="1" si="463"/>
        <v>0.24637524077918316</v>
      </c>
      <c r="G1849" s="54">
        <v>55</v>
      </c>
      <c r="H1849" s="54">
        <f t="shared" ca="1" si="464"/>
        <v>3.7052514680107729E-2</v>
      </c>
      <c r="I1849" s="54">
        <v>70</v>
      </c>
      <c r="J1849" s="54">
        <f t="shared" ca="1" si="464"/>
        <v>0.11694180338185278</v>
      </c>
      <c r="L1849" s="57"/>
      <c r="M1849" s="57"/>
      <c r="N1849" s="57"/>
      <c r="O1849" s="57"/>
      <c r="P1849" s="57"/>
      <c r="Q1849" s="57"/>
      <c r="R1849" s="57"/>
      <c r="S1849" s="57"/>
      <c r="T1849" s="57"/>
      <c r="U1849" s="57"/>
    </row>
    <row r="1850" spans="1:21" x14ac:dyDescent="0.15">
      <c r="A1850" s="54">
        <v>11</v>
      </c>
      <c r="B1850" s="54">
        <f t="shared" ca="1" si="461"/>
        <v>0.36299684258169829</v>
      </c>
      <c r="C1850" s="54">
        <v>26</v>
      </c>
      <c r="D1850" s="54">
        <f ca="1">RAND()</f>
        <v>0.39262483631698408</v>
      </c>
      <c r="E1850" s="54">
        <v>41</v>
      </c>
      <c r="F1850" s="54">
        <f t="shared" ca="1" si="463"/>
        <v>0.75643273007282708</v>
      </c>
      <c r="G1850" s="54">
        <v>56</v>
      </c>
      <c r="H1850" s="54">
        <f t="shared" ca="1" si="464"/>
        <v>0.5480824044733632</v>
      </c>
      <c r="I1850" s="54">
        <v>71</v>
      </c>
      <c r="J1850" s="54">
        <f t="shared" ca="1" si="464"/>
        <v>0.70907876075538123</v>
      </c>
      <c r="L1850" s="57"/>
      <c r="M1850" s="57"/>
      <c r="N1850" s="57"/>
      <c r="O1850" s="57"/>
      <c r="P1850" s="57"/>
      <c r="Q1850" s="57"/>
      <c r="R1850" s="57"/>
      <c r="S1850" s="57"/>
      <c r="T1850" s="57"/>
      <c r="U1850" s="57"/>
    </row>
    <row r="1851" spans="1:21" x14ac:dyDescent="0.15">
      <c r="A1851" s="54">
        <v>12</v>
      </c>
      <c r="B1851" s="54">
        <f t="shared" ca="1" si="461"/>
        <v>0.58537029410417929</v>
      </c>
      <c r="C1851" s="54">
        <v>27</v>
      </c>
      <c r="D1851" s="54">
        <f ca="1">RAND()</f>
        <v>9.7924408696016152E-2</v>
      </c>
      <c r="E1851" s="54">
        <v>42</v>
      </c>
      <c r="F1851" s="54">
        <f t="shared" ca="1" si="463"/>
        <v>0.75597578783165065</v>
      </c>
      <c r="G1851" s="54">
        <v>57</v>
      </c>
      <c r="H1851" s="54">
        <f t="shared" ca="1" si="464"/>
        <v>0.38452793666147533</v>
      </c>
      <c r="I1851" s="54">
        <v>72</v>
      </c>
      <c r="J1851" s="54">
        <f t="shared" ca="1" si="464"/>
        <v>3.0926108754964488E-2</v>
      </c>
      <c r="L1851" s="57"/>
      <c r="M1851" s="57"/>
      <c r="N1851" s="57"/>
      <c r="O1851" s="57"/>
      <c r="P1851" s="57"/>
      <c r="Q1851" s="57"/>
      <c r="R1851" s="57"/>
      <c r="S1851" s="57"/>
      <c r="T1851" s="57"/>
      <c r="U1851" s="57"/>
    </row>
    <row r="1852" spans="1:21" x14ac:dyDescent="0.15">
      <c r="A1852" s="54">
        <v>13</v>
      </c>
      <c r="B1852" s="54">
        <f t="shared" ca="1" si="461"/>
        <v>0.89890607084599594</v>
      </c>
      <c r="C1852" s="54">
        <v>28</v>
      </c>
      <c r="D1852" s="54">
        <f t="shared" ref="D1852:D1854" ca="1" si="465">RAND()</f>
        <v>0.45573565282472728</v>
      </c>
      <c r="E1852" s="54">
        <v>43</v>
      </c>
      <c r="F1852" s="54">
        <f t="shared" ca="1" si="463"/>
        <v>0.4039791651037774</v>
      </c>
      <c r="G1852" s="54">
        <v>58</v>
      </c>
      <c r="H1852" s="54">
        <f t="shared" ca="1" si="464"/>
        <v>0.82209431825729518</v>
      </c>
      <c r="I1852" s="54">
        <v>73</v>
      </c>
      <c r="J1852" s="54">
        <f t="shared" ca="1" si="464"/>
        <v>0.46685847759397514</v>
      </c>
      <c r="L1852" s="57"/>
      <c r="M1852" s="57"/>
      <c r="N1852" s="57"/>
      <c r="O1852" s="57"/>
      <c r="P1852" s="57"/>
      <c r="Q1852" s="57"/>
      <c r="R1852" s="57"/>
      <c r="S1852" s="57"/>
      <c r="T1852" s="57"/>
      <c r="U1852" s="57"/>
    </row>
    <row r="1853" spans="1:21" x14ac:dyDescent="0.15">
      <c r="A1853" s="54">
        <v>14</v>
      </c>
      <c r="B1853" s="54">
        <f t="shared" ca="1" si="461"/>
        <v>0.37104403888397253</v>
      </c>
      <c r="C1853" s="54">
        <v>29</v>
      </c>
      <c r="D1853" s="54">
        <f t="shared" ca="1" si="465"/>
        <v>0.74099858327597412</v>
      </c>
      <c r="E1853" s="54">
        <v>44</v>
      </c>
      <c r="F1853" s="54">
        <f t="shared" ca="1" si="463"/>
        <v>0.28554672216824972</v>
      </c>
      <c r="G1853" s="54">
        <v>59</v>
      </c>
      <c r="H1853" s="54">
        <f t="shared" ca="1" si="464"/>
        <v>0.14399159555196994</v>
      </c>
      <c r="I1853" s="54">
        <v>74</v>
      </c>
      <c r="J1853" s="54">
        <f t="shared" ca="1" si="464"/>
        <v>0.69945271876457349</v>
      </c>
      <c r="L1853" s="57"/>
      <c r="M1853" s="57"/>
      <c r="N1853" s="57"/>
      <c r="O1853" s="57"/>
      <c r="P1853" s="57"/>
      <c r="Q1853" s="57"/>
      <c r="R1853" s="57"/>
      <c r="S1853" s="57"/>
      <c r="T1853" s="57"/>
      <c r="U1853" s="57"/>
    </row>
    <row r="1854" spans="1:21" x14ac:dyDescent="0.15">
      <c r="A1854" s="54">
        <v>15</v>
      </c>
      <c r="B1854" s="54">
        <f t="shared" ca="1" si="461"/>
        <v>0.93430486590517148</v>
      </c>
      <c r="C1854" s="54">
        <v>30</v>
      </c>
      <c r="D1854" s="54">
        <f t="shared" ca="1" si="465"/>
        <v>0.3961143168089698</v>
      </c>
      <c r="E1854" s="54">
        <v>45</v>
      </c>
      <c r="F1854" s="54">
        <f t="shared" ca="1" si="463"/>
        <v>0.25737720986394053</v>
      </c>
      <c r="G1854" s="54">
        <v>60</v>
      </c>
      <c r="H1854" s="54">
        <f t="shared" ca="1" si="464"/>
        <v>0.28872131799978873</v>
      </c>
      <c r="I1854" s="54">
        <v>75</v>
      </c>
      <c r="J1854" s="54">
        <f t="shared" ca="1" si="464"/>
        <v>0.47517005955501712</v>
      </c>
      <c r="L1854" s="57"/>
      <c r="M1854" s="57"/>
      <c r="N1854" s="57"/>
      <c r="O1854" s="57"/>
      <c r="P1854" s="57"/>
      <c r="Q1854" s="57"/>
      <c r="R1854" s="57"/>
      <c r="S1854" s="57"/>
      <c r="T1854" s="57"/>
      <c r="U1854" s="57"/>
    </row>
    <row r="1855" spans="1:21" x14ac:dyDescent="0.15">
      <c r="K1855" s="54">
        <v>93</v>
      </c>
      <c r="L1855" s="57"/>
      <c r="M1855" s="57"/>
      <c r="N1855" s="57"/>
      <c r="O1855" s="57"/>
      <c r="P1855" s="57"/>
      <c r="Q1855" s="57"/>
      <c r="R1855" s="57"/>
      <c r="S1855" s="57"/>
      <c r="T1855" s="57"/>
      <c r="U1855" s="57"/>
    </row>
    <row r="1860" spans="1:21" x14ac:dyDescent="0.15">
      <c r="A1860" s="54">
        <v>1</v>
      </c>
      <c r="B1860" s="54">
        <f t="shared" ref="B1860:B1874" ca="1" si="466">RAND()</f>
        <v>0.2955097682222021</v>
      </c>
      <c r="C1860" s="54">
        <v>16</v>
      </c>
      <c r="D1860" s="54">
        <f t="shared" ref="D1860:D1868" ca="1" si="467">RAND()</f>
        <v>0.55456237246372542</v>
      </c>
      <c r="E1860" s="54">
        <v>31</v>
      </c>
      <c r="F1860" s="54">
        <f t="shared" ref="F1860:F1874" ca="1" si="468">RAND()</f>
        <v>0.64404548191755129</v>
      </c>
      <c r="G1860" s="54">
        <v>46</v>
      </c>
      <c r="H1860" s="54">
        <f t="shared" ref="H1860:J1874" ca="1" si="469">RAND()</f>
        <v>0.81317431675606577</v>
      </c>
      <c r="I1860" s="54">
        <v>61</v>
      </c>
      <c r="J1860" s="54">
        <f t="shared" ca="1" si="469"/>
        <v>5.1466647597048887E-2</v>
      </c>
      <c r="K1860" s="57"/>
      <c r="L1860" s="57"/>
      <c r="M1860" s="57"/>
      <c r="N1860" s="57"/>
      <c r="O1860" s="57"/>
      <c r="P1860" s="57"/>
      <c r="Q1860" s="57"/>
      <c r="R1860" s="57"/>
      <c r="S1860" s="57"/>
      <c r="T1860" s="57"/>
      <c r="U1860" s="57"/>
    </row>
    <row r="1861" spans="1:21" x14ac:dyDescent="0.15">
      <c r="A1861" s="54">
        <v>2</v>
      </c>
      <c r="B1861" s="54">
        <f t="shared" ca="1" si="466"/>
        <v>0.94173449778817031</v>
      </c>
      <c r="C1861" s="54">
        <v>17</v>
      </c>
      <c r="D1861" s="54">
        <f t="shared" ca="1" si="467"/>
        <v>0.49374109107996811</v>
      </c>
      <c r="E1861" s="54">
        <v>32</v>
      </c>
      <c r="F1861" s="54">
        <f t="shared" ca="1" si="468"/>
        <v>0.39428930701849274</v>
      </c>
      <c r="G1861" s="54">
        <v>47</v>
      </c>
      <c r="H1861" s="54">
        <f t="shared" ca="1" si="469"/>
        <v>0.96103292896061265</v>
      </c>
      <c r="I1861" s="54">
        <v>62</v>
      </c>
      <c r="J1861" s="54">
        <f t="shared" ca="1" si="469"/>
        <v>0.33676805371592267</v>
      </c>
      <c r="K1861" s="57"/>
      <c r="L1861" s="57"/>
      <c r="M1861" s="57"/>
      <c r="N1861" s="57"/>
      <c r="O1861" s="57"/>
      <c r="P1861" s="57"/>
      <c r="Q1861" s="57"/>
      <c r="R1861" s="57"/>
      <c r="S1861" s="57"/>
      <c r="T1861" s="57"/>
      <c r="U1861" s="57"/>
    </row>
    <row r="1862" spans="1:21" x14ac:dyDescent="0.15">
      <c r="A1862" s="54">
        <v>3</v>
      </c>
      <c r="B1862" s="54">
        <f t="shared" ca="1" si="466"/>
        <v>0.36723361470493543</v>
      </c>
      <c r="C1862" s="54">
        <v>18</v>
      </c>
      <c r="D1862" s="54">
        <f t="shared" ca="1" si="467"/>
        <v>0.8607605958296678</v>
      </c>
      <c r="E1862" s="54">
        <v>33</v>
      </c>
      <c r="F1862" s="54">
        <f t="shared" ca="1" si="468"/>
        <v>0.68690050204176256</v>
      </c>
      <c r="G1862" s="54">
        <v>48</v>
      </c>
      <c r="H1862" s="54">
        <f t="shared" ca="1" si="469"/>
        <v>0.25019960819035447</v>
      </c>
      <c r="I1862" s="54">
        <v>63</v>
      </c>
      <c r="J1862" s="54">
        <f t="shared" ca="1" si="469"/>
        <v>0.38543340854033059</v>
      </c>
      <c r="K1862" s="57"/>
      <c r="L1862" s="57"/>
      <c r="M1862" s="57"/>
      <c r="N1862" s="57"/>
      <c r="O1862" s="57"/>
      <c r="P1862" s="57"/>
      <c r="Q1862" s="57"/>
      <c r="R1862" s="57"/>
      <c r="S1862" s="57"/>
      <c r="T1862" s="57"/>
      <c r="U1862" s="57"/>
    </row>
    <row r="1863" spans="1:21" x14ac:dyDescent="0.15">
      <c r="A1863" s="54">
        <v>4</v>
      </c>
      <c r="B1863" s="54">
        <f t="shared" ca="1" si="466"/>
        <v>0.66410009905003786</v>
      </c>
      <c r="C1863" s="54">
        <v>19</v>
      </c>
      <c r="D1863" s="54">
        <f t="shared" ca="1" si="467"/>
        <v>1.7781667972457726E-2</v>
      </c>
      <c r="E1863" s="54">
        <v>34</v>
      </c>
      <c r="F1863" s="54">
        <f t="shared" ca="1" si="468"/>
        <v>0.2675051860245079</v>
      </c>
      <c r="G1863" s="54">
        <v>49</v>
      </c>
      <c r="H1863" s="54">
        <f t="shared" ca="1" si="469"/>
        <v>0.836029235973208</v>
      </c>
      <c r="I1863" s="54">
        <v>64</v>
      </c>
      <c r="J1863" s="54">
        <f t="shared" ca="1" si="469"/>
        <v>0.5515086406662989</v>
      </c>
      <c r="K1863" s="57"/>
      <c r="L1863" s="57"/>
      <c r="M1863" s="57"/>
      <c r="N1863" s="57"/>
      <c r="O1863" s="57"/>
      <c r="P1863" s="57"/>
      <c r="Q1863" s="57"/>
      <c r="R1863" s="57"/>
      <c r="S1863" s="57"/>
      <c r="T1863" s="57"/>
      <c r="U1863" s="57"/>
    </row>
    <row r="1864" spans="1:21" x14ac:dyDescent="0.15">
      <c r="A1864" s="54">
        <v>5</v>
      </c>
      <c r="B1864" s="54">
        <f t="shared" ca="1" si="466"/>
        <v>7.7809924681934262E-2</v>
      </c>
      <c r="C1864" s="54">
        <v>20</v>
      </c>
      <c r="D1864" s="54">
        <f t="shared" ca="1" si="467"/>
        <v>0.86809981898410615</v>
      </c>
      <c r="E1864" s="54">
        <v>35</v>
      </c>
      <c r="F1864" s="54">
        <f t="shared" ca="1" si="468"/>
        <v>0.19181398011273654</v>
      </c>
      <c r="G1864" s="54">
        <v>50</v>
      </c>
      <c r="H1864" s="54">
        <f t="shared" ca="1" si="469"/>
        <v>0.65070848449200269</v>
      </c>
      <c r="I1864" s="54">
        <v>65</v>
      </c>
      <c r="J1864" s="54">
        <f t="shared" ca="1" si="469"/>
        <v>0.79987582121519174</v>
      </c>
      <c r="K1864" s="57"/>
      <c r="L1864" s="57"/>
      <c r="M1864" s="57"/>
      <c r="N1864" s="57"/>
      <c r="O1864" s="57"/>
      <c r="P1864" s="57"/>
      <c r="Q1864" s="57"/>
      <c r="R1864" s="57"/>
      <c r="S1864" s="57"/>
      <c r="T1864" s="57"/>
      <c r="U1864" s="57"/>
    </row>
    <row r="1865" spans="1:21" x14ac:dyDescent="0.15">
      <c r="A1865" s="54">
        <v>6</v>
      </c>
      <c r="B1865" s="54">
        <f t="shared" ca="1" si="466"/>
        <v>0.75744096836121788</v>
      </c>
      <c r="C1865" s="54">
        <v>21</v>
      </c>
      <c r="D1865" s="54">
        <f t="shared" ca="1" si="467"/>
        <v>0.37288899942317633</v>
      </c>
      <c r="E1865" s="54">
        <v>36</v>
      </c>
      <c r="F1865" s="54">
        <f t="shared" ca="1" si="468"/>
        <v>0.34065011966115866</v>
      </c>
      <c r="G1865" s="54">
        <v>51</v>
      </c>
      <c r="H1865" s="54">
        <f t="shared" ca="1" si="469"/>
        <v>0.84140609755229456</v>
      </c>
      <c r="I1865" s="54">
        <v>66</v>
      </c>
      <c r="J1865" s="54">
        <f t="shared" ca="1" si="469"/>
        <v>0.66926296333468549</v>
      </c>
      <c r="K1865" s="57"/>
      <c r="L1865" s="57"/>
      <c r="M1865" s="57"/>
      <c r="N1865" s="57"/>
      <c r="O1865" s="57"/>
      <c r="P1865" s="57"/>
      <c r="Q1865" s="57"/>
      <c r="R1865" s="57"/>
      <c r="S1865" s="57"/>
      <c r="T1865" s="57"/>
      <c r="U1865" s="57"/>
    </row>
    <row r="1866" spans="1:21" x14ac:dyDescent="0.15">
      <c r="A1866" s="54">
        <v>7</v>
      </c>
      <c r="B1866" s="54">
        <f t="shared" ca="1" si="466"/>
        <v>0.50111175262775287</v>
      </c>
      <c r="C1866" s="54">
        <v>22</v>
      </c>
      <c r="D1866" s="54">
        <f t="shared" ca="1" si="467"/>
        <v>0.54675760032851706</v>
      </c>
      <c r="E1866" s="54">
        <v>37</v>
      </c>
      <c r="F1866" s="54">
        <f t="shared" ca="1" si="468"/>
        <v>0.82226264873202792</v>
      </c>
      <c r="G1866" s="54">
        <v>52</v>
      </c>
      <c r="H1866" s="54">
        <f t="shared" ca="1" si="469"/>
        <v>0.50520400711765434</v>
      </c>
      <c r="I1866" s="54">
        <v>67</v>
      </c>
      <c r="J1866" s="54">
        <f t="shared" ca="1" si="469"/>
        <v>0.71285445581313778</v>
      </c>
      <c r="K1866" s="57"/>
      <c r="L1866" s="57"/>
      <c r="M1866" s="57"/>
      <c r="N1866" s="57"/>
      <c r="O1866" s="57"/>
      <c r="P1866" s="57"/>
      <c r="Q1866" s="57"/>
      <c r="R1866" s="57"/>
      <c r="S1866" s="57"/>
      <c r="T1866" s="57"/>
      <c r="U1866" s="57"/>
    </row>
    <row r="1867" spans="1:21" x14ac:dyDescent="0.15">
      <c r="A1867" s="54">
        <v>8</v>
      </c>
      <c r="B1867" s="54">
        <f t="shared" ca="1" si="466"/>
        <v>0.68050041762800728</v>
      </c>
      <c r="C1867" s="54">
        <v>23</v>
      </c>
      <c r="D1867" s="54">
        <f t="shared" ca="1" si="467"/>
        <v>0.19061555754926796</v>
      </c>
      <c r="E1867" s="54">
        <v>38</v>
      </c>
      <c r="F1867" s="54">
        <f t="shared" ca="1" si="468"/>
        <v>0.84644470226230362</v>
      </c>
      <c r="G1867" s="54">
        <v>53</v>
      </c>
      <c r="H1867" s="54">
        <f t="shared" ca="1" si="469"/>
        <v>0.32694186014668969</v>
      </c>
      <c r="I1867" s="54">
        <v>68</v>
      </c>
      <c r="J1867" s="54">
        <f t="shared" ca="1" si="469"/>
        <v>0.62776718885544658</v>
      </c>
      <c r="K1867" s="57"/>
      <c r="L1867" s="57"/>
      <c r="M1867" s="57"/>
      <c r="N1867" s="57"/>
      <c r="O1867" s="57"/>
      <c r="P1867" s="57"/>
      <c r="Q1867" s="57"/>
      <c r="R1867" s="57"/>
      <c r="S1867" s="57"/>
      <c r="T1867" s="57"/>
      <c r="U1867" s="57"/>
    </row>
    <row r="1868" spans="1:21" x14ac:dyDescent="0.15">
      <c r="A1868" s="54">
        <v>9</v>
      </c>
      <c r="B1868" s="54">
        <f t="shared" ca="1" si="466"/>
        <v>0.19054420088550672</v>
      </c>
      <c r="C1868" s="54">
        <v>24</v>
      </c>
      <c r="D1868" s="54">
        <f t="shared" ca="1" si="467"/>
        <v>0.7900501014919129</v>
      </c>
      <c r="E1868" s="54">
        <v>39</v>
      </c>
      <c r="F1868" s="54">
        <f t="shared" ca="1" si="468"/>
        <v>0.47365540187136157</v>
      </c>
      <c r="G1868" s="54">
        <v>54</v>
      </c>
      <c r="H1868" s="54">
        <f t="shared" ca="1" si="469"/>
        <v>0.28118453234424845</v>
      </c>
      <c r="I1868" s="54">
        <v>69</v>
      </c>
      <c r="J1868" s="54">
        <f t="shared" ca="1" si="469"/>
        <v>8.3417412135518676E-2</v>
      </c>
      <c r="K1868" s="57"/>
      <c r="L1868" s="57"/>
      <c r="M1868" s="57"/>
      <c r="N1868" s="57"/>
      <c r="O1868" s="57"/>
      <c r="P1868" s="57"/>
      <c r="Q1868" s="57"/>
      <c r="R1868" s="57"/>
      <c r="S1868" s="57"/>
      <c r="T1868" s="57"/>
      <c r="U1868" s="57"/>
    </row>
    <row r="1869" spans="1:21" x14ac:dyDescent="0.15">
      <c r="A1869" s="54">
        <v>10</v>
      </c>
      <c r="B1869" s="54">
        <f t="shared" ca="1" si="466"/>
        <v>0.54397138859098271</v>
      </c>
      <c r="C1869" s="54">
        <v>25</v>
      </c>
      <c r="D1869" s="54">
        <f ca="1">RAND()</f>
        <v>0.19057791453363859</v>
      </c>
      <c r="E1869" s="54">
        <v>40</v>
      </c>
      <c r="F1869" s="54">
        <f t="shared" ca="1" si="468"/>
        <v>0.75871407058039364</v>
      </c>
      <c r="G1869" s="54">
        <v>55</v>
      </c>
      <c r="H1869" s="54">
        <f t="shared" ca="1" si="469"/>
        <v>7.9687730055087336E-2</v>
      </c>
      <c r="I1869" s="54">
        <v>70</v>
      </c>
      <c r="J1869" s="54">
        <f t="shared" ca="1" si="469"/>
        <v>0.65670527785674415</v>
      </c>
      <c r="K1869" s="57"/>
      <c r="L1869" s="57"/>
      <c r="M1869" s="57"/>
      <c r="N1869" s="57"/>
      <c r="O1869" s="57"/>
      <c r="P1869" s="57"/>
      <c r="Q1869" s="57"/>
      <c r="R1869" s="57"/>
      <c r="S1869" s="57"/>
      <c r="T1869" s="57"/>
      <c r="U1869" s="57"/>
    </row>
    <row r="1870" spans="1:21" x14ac:dyDescent="0.15">
      <c r="A1870" s="54">
        <v>11</v>
      </c>
      <c r="B1870" s="54">
        <f t="shared" ca="1" si="466"/>
        <v>0.89220940440693419</v>
      </c>
      <c r="C1870" s="54">
        <v>26</v>
      </c>
      <c r="D1870" s="54">
        <f ca="1">RAND()</f>
        <v>0.34439442318516711</v>
      </c>
      <c r="E1870" s="54">
        <v>41</v>
      </c>
      <c r="F1870" s="54">
        <f t="shared" ca="1" si="468"/>
        <v>0.62055049356991154</v>
      </c>
      <c r="G1870" s="54">
        <v>56</v>
      </c>
      <c r="H1870" s="54">
        <f t="shared" ca="1" si="469"/>
        <v>0.12146155988447715</v>
      </c>
      <c r="I1870" s="54">
        <v>71</v>
      </c>
      <c r="J1870" s="54">
        <f t="shared" ca="1" si="469"/>
        <v>0.30059091618966993</v>
      </c>
      <c r="K1870" s="57"/>
      <c r="L1870" s="57"/>
      <c r="M1870" s="57"/>
      <c r="N1870" s="57"/>
      <c r="O1870" s="57"/>
      <c r="P1870" s="57"/>
      <c r="Q1870" s="57"/>
      <c r="R1870" s="57"/>
      <c r="S1870" s="57"/>
      <c r="T1870" s="57"/>
      <c r="U1870" s="57"/>
    </row>
    <row r="1871" spans="1:21" x14ac:dyDescent="0.15">
      <c r="A1871" s="54">
        <v>12</v>
      </c>
      <c r="B1871" s="54">
        <f t="shared" ca="1" si="466"/>
        <v>0.46643090061940373</v>
      </c>
      <c r="C1871" s="54">
        <v>27</v>
      </c>
      <c r="D1871" s="54">
        <f ca="1">RAND()</f>
        <v>0.96546007616208829</v>
      </c>
      <c r="E1871" s="54">
        <v>42</v>
      </c>
      <c r="F1871" s="54">
        <f t="shared" ca="1" si="468"/>
        <v>0.74268153654754188</v>
      </c>
      <c r="G1871" s="54">
        <v>57</v>
      </c>
      <c r="H1871" s="54">
        <f t="shared" ca="1" si="469"/>
        <v>0.33812680678958174</v>
      </c>
      <c r="I1871" s="54">
        <v>72</v>
      </c>
      <c r="J1871" s="54">
        <f t="shared" ca="1" si="469"/>
        <v>0.23366227731803169</v>
      </c>
      <c r="K1871" s="57"/>
      <c r="L1871" s="57"/>
      <c r="M1871" s="57"/>
      <c r="N1871" s="57"/>
      <c r="O1871" s="57"/>
      <c r="P1871" s="57"/>
      <c r="Q1871" s="57"/>
      <c r="R1871" s="57"/>
      <c r="S1871" s="57"/>
      <c r="T1871" s="57"/>
      <c r="U1871" s="57"/>
    </row>
    <row r="1872" spans="1:21" x14ac:dyDescent="0.15">
      <c r="A1872" s="54">
        <v>13</v>
      </c>
      <c r="B1872" s="54">
        <f t="shared" ca="1" si="466"/>
        <v>0.12002285354374453</v>
      </c>
      <c r="C1872" s="54">
        <v>28</v>
      </c>
      <c r="D1872" s="54">
        <f t="shared" ref="D1872:D1874" ca="1" si="470">RAND()</f>
        <v>0.84203751614754896</v>
      </c>
      <c r="E1872" s="54">
        <v>43</v>
      </c>
      <c r="F1872" s="54">
        <f t="shared" ca="1" si="468"/>
        <v>0.79995443215232465</v>
      </c>
      <c r="G1872" s="54">
        <v>58</v>
      </c>
      <c r="H1872" s="54">
        <f t="shared" ca="1" si="469"/>
        <v>2.2960505750183602E-3</v>
      </c>
      <c r="I1872" s="54">
        <v>73</v>
      </c>
      <c r="J1872" s="54">
        <f t="shared" ca="1" si="469"/>
        <v>0.49324822855978734</v>
      </c>
      <c r="K1872" s="57"/>
      <c r="L1872" s="57"/>
      <c r="M1872" s="57"/>
      <c r="N1872" s="57"/>
      <c r="O1872" s="57"/>
      <c r="P1872" s="57"/>
      <c r="Q1872" s="57"/>
      <c r="R1872" s="57"/>
      <c r="S1872" s="57"/>
      <c r="T1872" s="57"/>
      <c r="U1872" s="57"/>
    </row>
    <row r="1873" spans="1:21" x14ac:dyDescent="0.15">
      <c r="A1873" s="54">
        <v>14</v>
      </c>
      <c r="B1873" s="54">
        <f t="shared" ca="1" si="466"/>
        <v>0.70191190470220977</v>
      </c>
      <c r="C1873" s="54">
        <v>29</v>
      </c>
      <c r="D1873" s="54">
        <f t="shared" ca="1" si="470"/>
        <v>0.92389527064744303</v>
      </c>
      <c r="E1873" s="54">
        <v>44</v>
      </c>
      <c r="F1873" s="54">
        <f t="shared" ca="1" si="468"/>
        <v>5.819490959151985E-2</v>
      </c>
      <c r="G1873" s="54">
        <v>59</v>
      </c>
      <c r="H1873" s="54">
        <f t="shared" ca="1" si="469"/>
        <v>0.60196429020567288</v>
      </c>
      <c r="I1873" s="54">
        <v>74</v>
      </c>
      <c r="J1873" s="54">
        <f t="shared" ca="1" si="469"/>
        <v>0.85301837289973315</v>
      </c>
      <c r="L1873" s="57"/>
      <c r="M1873" s="57"/>
      <c r="N1873" s="57"/>
      <c r="O1873" s="57"/>
      <c r="P1873" s="57"/>
      <c r="Q1873" s="57"/>
      <c r="R1873" s="57"/>
      <c r="S1873" s="57"/>
      <c r="T1873" s="57"/>
      <c r="U1873" s="57"/>
    </row>
    <row r="1874" spans="1:21" x14ac:dyDescent="0.15">
      <c r="A1874" s="54">
        <v>15</v>
      </c>
      <c r="B1874" s="54">
        <f t="shared" ca="1" si="466"/>
        <v>0.92660346177796504</v>
      </c>
      <c r="C1874" s="54">
        <v>30</v>
      </c>
      <c r="D1874" s="54">
        <f t="shared" ca="1" si="470"/>
        <v>0.57483560131038103</v>
      </c>
      <c r="E1874" s="54">
        <v>45</v>
      </c>
      <c r="F1874" s="54">
        <f t="shared" ca="1" si="468"/>
        <v>0.57470846520732988</v>
      </c>
      <c r="G1874" s="54">
        <v>60</v>
      </c>
      <c r="H1874" s="54">
        <f t="shared" ca="1" si="469"/>
        <v>3.4032688808318112E-2</v>
      </c>
      <c r="I1874" s="54">
        <v>75</v>
      </c>
      <c r="J1874" s="54">
        <f t="shared" ca="1" si="469"/>
        <v>0.59867362553639381</v>
      </c>
      <c r="L1874" s="57"/>
      <c r="M1874" s="57"/>
      <c r="N1874" s="57"/>
      <c r="O1874" s="57"/>
      <c r="P1874" s="57"/>
      <c r="Q1874" s="57"/>
      <c r="R1874" s="57"/>
      <c r="S1874" s="57"/>
      <c r="T1874" s="57"/>
      <c r="U1874" s="57"/>
    </row>
    <row r="1875" spans="1:21" x14ac:dyDescent="0.15">
      <c r="K1875" s="54">
        <v>94</v>
      </c>
      <c r="L1875" s="57"/>
      <c r="M1875" s="57"/>
      <c r="N1875" s="57"/>
      <c r="O1875" s="57"/>
      <c r="P1875" s="57"/>
      <c r="Q1875" s="57"/>
      <c r="R1875" s="57"/>
      <c r="S1875" s="57"/>
      <c r="T1875" s="57"/>
      <c r="U1875" s="57"/>
    </row>
    <row r="1880" spans="1:21" x14ac:dyDescent="0.15">
      <c r="A1880" s="54">
        <v>1</v>
      </c>
      <c r="B1880" s="54">
        <f t="shared" ref="B1880:B1894" ca="1" si="471">RAND()</f>
        <v>2.9020711258184173E-2</v>
      </c>
      <c r="C1880" s="54">
        <v>16</v>
      </c>
      <c r="D1880" s="54">
        <f t="shared" ref="D1880:D1888" ca="1" si="472">RAND()</f>
        <v>0.86150987691189163</v>
      </c>
      <c r="E1880" s="54">
        <v>31</v>
      </c>
      <c r="F1880" s="54">
        <f t="shared" ref="F1880:F1894" ca="1" si="473">RAND()</f>
        <v>0.18929098332433791</v>
      </c>
      <c r="G1880" s="54">
        <v>46</v>
      </c>
      <c r="H1880" s="54">
        <f t="shared" ref="H1880:J1894" ca="1" si="474">RAND()</f>
        <v>0.855238784589338</v>
      </c>
      <c r="I1880" s="54">
        <v>61</v>
      </c>
      <c r="J1880" s="54">
        <f t="shared" ca="1" si="474"/>
        <v>0.78376150053990068</v>
      </c>
      <c r="L1880" s="57"/>
      <c r="M1880" s="57"/>
      <c r="N1880" s="57"/>
      <c r="O1880" s="57"/>
      <c r="P1880" s="57"/>
      <c r="Q1880" s="57"/>
      <c r="R1880" s="57"/>
      <c r="S1880" s="57"/>
      <c r="T1880" s="57"/>
      <c r="U1880" s="57"/>
    </row>
    <row r="1881" spans="1:21" x14ac:dyDescent="0.15">
      <c r="A1881" s="54">
        <v>2</v>
      </c>
      <c r="B1881" s="54">
        <f t="shared" ca="1" si="471"/>
        <v>0.9542366964537059</v>
      </c>
      <c r="C1881" s="54">
        <v>17</v>
      </c>
      <c r="D1881" s="54">
        <f t="shared" ca="1" si="472"/>
        <v>0.5156618637218584</v>
      </c>
      <c r="E1881" s="54">
        <v>32</v>
      </c>
      <c r="F1881" s="54">
        <f t="shared" ca="1" si="473"/>
        <v>0.85239468052608303</v>
      </c>
      <c r="G1881" s="54">
        <v>47</v>
      </c>
      <c r="H1881" s="54">
        <f t="shared" ca="1" si="474"/>
        <v>0.40026288942625099</v>
      </c>
      <c r="I1881" s="54">
        <v>62</v>
      </c>
      <c r="J1881" s="54">
        <f t="shared" ca="1" si="474"/>
        <v>0.14709457115482549</v>
      </c>
      <c r="L1881" s="57"/>
      <c r="M1881" s="57"/>
      <c r="N1881" s="57"/>
      <c r="O1881" s="57"/>
      <c r="P1881" s="57"/>
      <c r="Q1881" s="57"/>
      <c r="R1881" s="57"/>
      <c r="S1881" s="57"/>
      <c r="T1881" s="57"/>
      <c r="U1881" s="57"/>
    </row>
    <row r="1882" spans="1:21" x14ac:dyDescent="0.15">
      <c r="A1882" s="54">
        <v>3</v>
      </c>
      <c r="B1882" s="54">
        <f t="shared" ca="1" si="471"/>
        <v>0.98946852739935831</v>
      </c>
      <c r="C1882" s="54">
        <v>18</v>
      </c>
      <c r="D1882" s="54">
        <f t="shared" ca="1" si="472"/>
        <v>8.0269920972320441E-2</v>
      </c>
      <c r="E1882" s="54">
        <v>33</v>
      </c>
      <c r="F1882" s="54">
        <f t="shared" ca="1" si="473"/>
        <v>0.66463898896171347</v>
      </c>
      <c r="G1882" s="54">
        <v>48</v>
      </c>
      <c r="H1882" s="54">
        <f t="shared" ca="1" si="474"/>
        <v>0.96052686358622796</v>
      </c>
      <c r="I1882" s="54">
        <v>63</v>
      </c>
      <c r="J1882" s="54">
        <f t="shared" ca="1" si="474"/>
        <v>0.60195389744597505</v>
      </c>
      <c r="L1882" s="57"/>
      <c r="M1882" s="57"/>
      <c r="N1882" s="57"/>
      <c r="O1882" s="57"/>
      <c r="P1882" s="57"/>
      <c r="Q1882" s="57"/>
      <c r="R1882" s="57"/>
      <c r="S1882" s="57"/>
      <c r="T1882" s="57"/>
      <c r="U1882" s="57"/>
    </row>
    <row r="1883" spans="1:21" x14ac:dyDescent="0.15">
      <c r="A1883" s="54">
        <v>4</v>
      </c>
      <c r="B1883" s="54">
        <f t="shared" ca="1" si="471"/>
        <v>0.67338946497536156</v>
      </c>
      <c r="C1883" s="54">
        <v>19</v>
      </c>
      <c r="D1883" s="54">
        <f t="shared" ca="1" si="472"/>
        <v>0.9368025136318674</v>
      </c>
      <c r="E1883" s="54">
        <v>34</v>
      </c>
      <c r="F1883" s="54">
        <f t="shared" ca="1" si="473"/>
        <v>0.25427093230166409</v>
      </c>
      <c r="G1883" s="54">
        <v>49</v>
      </c>
      <c r="H1883" s="54">
        <f t="shared" ca="1" si="474"/>
        <v>0.5864605056328771</v>
      </c>
      <c r="I1883" s="54">
        <v>64</v>
      </c>
      <c r="J1883" s="54">
        <f t="shared" ca="1" si="474"/>
        <v>0.16841172055464515</v>
      </c>
      <c r="L1883" s="57"/>
      <c r="M1883" s="57"/>
      <c r="N1883" s="57"/>
      <c r="O1883" s="57"/>
      <c r="P1883" s="57"/>
      <c r="Q1883" s="57"/>
      <c r="R1883" s="57"/>
      <c r="S1883" s="57"/>
      <c r="T1883" s="57"/>
      <c r="U1883" s="57"/>
    </row>
    <row r="1884" spans="1:21" x14ac:dyDescent="0.15">
      <c r="A1884" s="54">
        <v>5</v>
      </c>
      <c r="B1884" s="54">
        <f t="shared" ca="1" si="471"/>
        <v>0.25093143196642165</v>
      </c>
      <c r="C1884" s="54">
        <v>20</v>
      </c>
      <c r="D1884" s="54">
        <f t="shared" ca="1" si="472"/>
        <v>0.23310685439265744</v>
      </c>
      <c r="E1884" s="54">
        <v>35</v>
      </c>
      <c r="F1884" s="54">
        <f t="shared" ca="1" si="473"/>
        <v>0.63358745028208296</v>
      </c>
      <c r="G1884" s="54">
        <v>50</v>
      </c>
      <c r="H1884" s="54">
        <f t="shared" ca="1" si="474"/>
        <v>0.3724073815402158</v>
      </c>
      <c r="I1884" s="54">
        <v>65</v>
      </c>
      <c r="J1884" s="54">
        <f t="shared" ca="1" si="474"/>
        <v>0.385436149436159</v>
      </c>
      <c r="L1884" s="57"/>
      <c r="M1884" s="57"/>
      <c r="N1884" s="57"/>
      <c r="O1884" s="57"/>
      <c r="P1884" s="57"/>
      <c r="Q1884" s="57"/>
      <c r="R1884" s="57"/>
      <c r="S1884" s="57"/>
      <c r="T1884" s="57"/>
      <c r="U1884" s="57"/>
    </row>
    <row r="1885" spans="1:21" x14ac:dyDescent="0.15">
      <c r="A1885" s="54">
        <v>6</v>
      </c>
      <c r="B1885" s="54">
        <f t="shared" ca="1" si="471"/>
        <v>0.61721828870810524</v>
      </c>
      <c r="C1885" s="54">
        <v>21</v>
      </c>
      <c r="D1885" s="54">
        <f t="shared" ca="1" si="472"/>
        <v>0.60724818486630405</v>
      </c>
      <c r="E1885" s="54">
        <v>36</v>
      </c>
      <c r="F1885" s="54">
        <f t="shared" ca="1" si="473"/>
        <v>7.1370096684230666E-2</v>
      </c>
      <c r="G1885" s="54">
        <v>51</v>
      </c>
      <c r="H1885" s="54">
        <f t="shared" ca="1" si="474"/>
        <v>0.60352442927283789</v>
      </c>
      <c r="I1885" s="54">
        <v>66</v>
      </c>
      <c r="J1885" s="54">
        <f t="shared" ca="1" si="474"/>
        <v>0.73057348936951572</v>
      </c>
      <c r="L1885" s="57"/>
      <c r="M1885" s="57"/>
      <c r="N1885" s="57"/>
      <c r="O1885" s="57"/>
      <c r="P1885" s="57"/>
      <c r="Q1885" s="57"/>
      <c r="R1885" s="57"/>
      <c r="S1885" s="57"/>
      <c r="T1885" s="57"/>
      <c r="U1885" s="57"/>
    </row>
    <row r="1886" spans="1:21" x14ac:dyDescent="0.15">
      <c r="A1886" s="54">
        <v>7</v>
      </c>
      <c r="B1886" s="54">
        <f t="shared" ca="1" si="471"/>
        <v>0.83766030983792539</v>
      </c>
      <c r="C1886" s="54">
        <v>22</v>
      </c>
      <c r="D1886" s="54">
        <f t="shared" ca="1" si="472"/>
        <v>3.6695239144030167E-2</v>
      </c>
      <c r="E1886" s="54">
        <v>37</v>
      </c>
      <c r="F1886" s="54">
        <f t="shared" ca="1" si="473"/>
        <v>0.89118609809815907</v>
      </c>
      <c r="G1886" s="54">
        <v>52</v>
      </c>
      <c r="H1886" s="54">
        <f t="shared" ca="1" si="474"/>
        <v>0.13972472493826926</v>
      </c>
      <c r="I1886" s="54">
        <v>67</v>
      </c>
      <c r="J1886" s="54">
        <f t="shared" ca="1" si="474"/>
        <v>0.68692760077924464</v>
      </c>
      <c r="L1886" s="57"/>
      <c r="M1886" s="57"/>
      <c r="N1886" s="57"/>
      <c r="O1886" s="57"/>
      <c r="P1886" s="57"/>
      <c r="Q1886" s="57"/>
      <c r="R1886" s="57"/>
      <c r="S1886" s="57"/>
      <c r="T1886" s="57"/>
      <c r="U1886" s="57"/>
    </row>
    <row r="1887" spans="1:21" x14ac:dyDescent="0.15">
      <c r="A1887" s="54">
        <v>8</v>
      </c>
      <c r="B1887" s="54">
        <f t="shared" ca="1" si="471"/>
        <v>0.30925824556370241</v>
      </c>
      <c r="C1887" s="54">
        <v>23</v>
      </c>
      <c r="D1887" s="54">
        <f t="shared" ca="1" si="472"/>
        <v>0.60092988889126264</v>
      </c>
      <c r="E1887" s="54">
        <v>38</v>
      </c>
      <c r="F1887" s="54">
        <f t="shared" ca="1" si="473"/>
        <v>0.85053941885009521</v>
      </c>
      <c r="G1887" s="54">
        <v>53</v>
      </c>
      <c r="H1887" s="54">
        <f t="shared" ca="1" si="474"/>
        <v>0.77099303339045289</v>
      </c>
      <c r="I1887" s="54">
        <v>68</v>
      </c>
      <c r="J1887" s="54">
        <f t="shared" ca="1" si="474"/>
        <v>0.5914078278420144</v>
      </c>
      <c r="L1887" s="57"/>
      <c r="M1887" s="57"/>
      <c r="N1887" s="57"/>
      <c r="O1887" s="57"/>
      <c r="P1887" s="57"/>
      <c r="Q1887" s="57"/>
      <c r="R1887" s="57"/>
      <c r="S1887" s="57"/>
      <c r="T1887" s="57"/>
      <c r="U1887" s="57"/>
    </row>
    <row r="1888" spans="1:21" x14ac:dyDescent="0.15">
      <c r="A1888" s="54">
        <v>9</v>
      </c>
      <c r="B1888" s="54">
        <f t="shared" ca="1" si="471"/>
        <v>0.649793436192729</v>
      </c>
      <c r="C1888" s="54">
        <v>24</v>
      </c>
      <c r="D1888" s="54">
        <f t="shared" ca="1" si="472"/>
        <v>0.23021367015981675</v>
      </c>
      <c r="E1888" s="54">
        <v>39</v>
      </c>
      <c r="F1888" s="54">
        <f t="shared" ca="1" si="473"/>
        <v>0.88760756425553822</v>
      </c>
      <c r="G1888" s="54">
        <v>54</v>
      </c>
      <c r="H1888" s="54">
        <f t="shared" ca="1" si="474"/>
        <v>0.94134197326061886</v>
      </c>
      <c r="I1888" s="54">
        <v>69</v>
      </c>
      <c r="J1888" s="54">
        <f t="shared" ca="1" si="474"/>
        <v>0.81733319771945989</v>
      </c>
      <c r="L1888" s="57"/>
      <c r="M1888" s="57"/>
      <c r="N1888" s="57"/>
      <c r="O1888" s="57"/>
      <c r="P1888" s="57"/>
      <c r="Q1888" s="57"/>
      <c r="R1888" s="57"/>
      <c r="S1888" s="57"/>
      <c r="T1888" s="57"/>
      <c r="U1888" s="57"/>
    </row>
    <row r="1889" spans="1:21" x14ac:dyDescent="0.15">
      <c r="A1889" s="54">
        <v>10</v>
      </c>
      <c r="B1889" s="54">
        <f t="shared" ca="1" si="471"/>
        <v>0.7167176549947113</v>
      </c>
      <c r="C1889" s="54">
        <v>25</v>
      </c>
      <c r="D1889" s="54">
        <f ca="1">RAND()</f>
        <v>0.50656316544997837</v>
      </c>
      <c r="E1889" s="54">
        <v>40</v>
      </c>
      <c r="F1889" s="54">
        <f t="shared" ca="1" si="473"/>
        <v>3.5595362252273777E-2</v>
      </c>
      <c r="G1889" s="54">
        <v>55</v>
      </c>
      <c r="H1889" s="54">
        <f t="shared" ca="1" si="474"/>
        <v>0.76869228935419265</v>
      </c>
      <c r="I1889" s="54">
        <v>70</v>
      </c>
      <c r="J1889" s="54">
        <f t="shared" ca="1" si="474"/>
        <v>0.35177099918045063</v>
      </c>
      <c r="L1889" s="57"/>
      <c r="M1889" s="57"/>
      <c r="N1889" s="57"/>
      <c r="O1889" s="57"/>
      <c r="P1889" s="57"/>
      <c r="Q1889" s="57"/>
      <c r="R1889" s="57"/>
      <c r="S1889" s="57"/>
      <c r="T1889" s="57"/>
      <c r="U1889" s="57"/>
    </row>
    <row r="1890" spans="1:21" x14ac:dyDescent="0.15">
      <c r="A1890" s="54">
        <v>11</v>
      </c>
      <c r="B1890" s="54">
        <f t="shared" ca="1" si="471"/>
        <v>0.54757862487294795</v>
      </c>
      <c r="C1890" s="54">
        <v>26</v>
      </c>
      <c r="D1890" s="54">
        <f ca="1">RAND()</f>
        <v>0.44153043417978732</v>
      </c>
      <c r="E1890" s="54">
        <v>41</v>
      </c>
      <c r="F1890" s="54">
        <f t="shared" ca="1" si="473"/>
        <v>0.5143873479702965</v>
      </c>
      <c r="G1890" s="54">
        <v>56</v>
      </c>
      <c r="H1890" s="54">
        <f t="shared" ca="1" si="474"/>
        <v>0.23127557379675234</v>
      </c>
      <c r="I1890" s="54">
        <v>71</v>
      </c>
      <c r="J1890" s="54">
        <f t="shared" ca="1" si="474"/>
        <v>0.82654008556718694</v>
      </c>
      <c r="L1890" s="57"/>
      <c r="M1890" s="57"/>
      <c r="N1890" s="57"/>
      <c r="O1890" s="57"/>
      <c r="P1890" s="57"/>
      <c r="Q1890" s="57"/>
      <c r="R1890" s="57"/>
      <c r="S1890" s="57"/>
      <c r="T1890" s="57"/>
      <c r="U1890" s="57"/>
    </row>
    <row r="1891" spans="1:21" x14ac:dyDescent="0.15">
      <c r="A1891" s="54">
        <v>12</v>
      </c>
      <c r="B1891" s="54">
        <f t="shared" ca="1" si="471"/>
        <v>0.75647033463424274</v>
      </c>
      <c r="C1891" s="54">
        <v>27</v>
      </c>
      <c r="D1891" s="54">
        <f ca="1">RAND()</f>
        <v>0.49337085145130588</v>
      </c>
      <c r="E1891" s="54">
        <v>42</v>
      </c>
      <c r="F1891" s="54">
        <f t="shared" ca="1" si="473"/>
        <v>0.6128579293521641</v>
      </c>
      <c r="G1891" s="54">
        <v>57</v>
      </c>
      <c r="H1891" s="54">
        <f t="shared" ca="1" si="474"/>
        <v>0.70128183816421263</v>
      </c>
      <c r="I1891" s="54">
        <v>72</v>
      </c>
      <c r="J1891" s="54">
        <f t="shared" ca="1" si="474"/>
        <v>0.31237966489607871</v>
      </c>
      <c r="L1891" s="57"/>
      <c r="M1891" s="57"/>
      <c r="N1891" s="57"/>
      <c r="O1891" s="57"/>
      <c r="P1891" s="57"/>
      <c r="Q1891" s="57"/>
      <c r="R1891" s="57"/>
      <c r="S1891" s="57"/>
      <c r="T1891" s="57"/>
      <c r="U1891" s="57"/>
    </row>
    <row r="1892" spans="1:21" x14ac:dyDescent="0.15">
      <c r="A1892" s="54">
        <v>13</v>
      </c>
      <c r="B1892" s="54">
        <f t="shared" ca="1" si="471"/>
        <v>0.59994430666070186</v>
      </c>
      <c r="C1892" s="54">
        <v>28</v>
      </c>
      <c r="D1892" s="54">
        <f t="shared" ref="D1892:D1894" ca="1" si="475">RAND()</f>
        <v>0.39917213751887237</v>
      </c>
      <c r="E1892" s="54">
        <v>43</v>
      </c>
      <c r="F1892" s="54">
        <f t="shared" ca="1" si="473"/>
        <v>8.2168959327068358E-2</v>
      </c>
      <c r="G1892" s="54">
        <v>58</v>
      </c>
      <c r="H1892" s="54">
        <f t="shared" ca="1" si="474"/>
        <v>0.34115238085028987</v>
      </c>
      <c r="I1892" s="54">
        <v>73</v>
      </c>
      <c r="J1892" s="54">
        <f t="shared" ca="1" si="474"/>
        <v>0.27470339317036541</v>
      </c>
      <c r="L1892" s="57"/>
      <c r="M1892" s="57"/>
      <c r="N1892" s="57"/>
      <c r="O1892" s="57"/>
      <c r="P1892" s="57"/>
      <c r="Q1892" s="57"/>
      <c r="R1892" s="57"/>
      <c r="S1892" s="57"/>
      <c r="T1892" s="57"/>
      <c r="U1892" s="57"/>
    </row>
    <row r="1893" spans="1:21" x14ac:dyDescent="0.15">
      <c r="A1893" s="54">
        <v>14</v>
      </c>
      <c r="B1893" s="54">
        <f t="shared" ca="1" si="471"/>
        <v>0.42197967148209348</v>
      </c>
      <c r="C1893" s="54">
        <v>29</v>
      </c>
      <c r="D1893" s="54">
        <f t="shared" ca="1" si="475"/>
        <v>0.21113655313273472</v>
      </c>
      <c r="E1893" s="54">
        <v>44</v>
      </c>
      <c r="F1893" s="54">
        <f t="shared" ca="1" si="473"/>
        <v>0.3783904731264518</v>
      </c>
      <c r="G1893" s="54">
        <v>59</v>
      </c>
      <c r="H1893" s="54">
        <f t="shared" ca="1" si="474"/>
        <v>0.65905048313357228</v>
      </c>
      <c r="I1893" s="54">
        <v>74</v>
      </c>
      <c r="J1893" s="54">
        <f t="shared" ca="1" si="474"/>
        <v>0.97203970954701946</v>
      </c>
      <c r="L1893" s="57"/>
      <c r="M1893" s="57"/>
      <c r="N1893" s="57"/>
      <c r="O1893" s="57"/>
      <c r="P1893" s="57"/>
      <c r="Q1893" s="57"/>
      <c r="R1893" s="57"/>
      <c r="S1893" s="57"/>
      <c r="T1893" s="57"/>
      <c r="U1893" s="57"/>
    </row>
    <row r="1894" spans="1:21" x14ac:dyDescent="0.15">
      <c r="A1894" s="54">
        <v>15</v>
      </c>
      <c r="B1894" s="54">
        <f t="shared" ca="1" si="471"/>
        <v>0.16997241726331624</v>
      </c>
      <c r="C1894" s="54">
        <v>30</v>
      </c>
      <c r="D1894" s="54">
        <f t="shared" ca="1" si="475"/>
        <v>0.6324448670870767</v>
      </c>
      <c r="E1894" s="54">
        <v>45</v>
      </c>
      <c r="F1894" s="54">
        <f t="shared" ca="1" si="473"/>
        <v>0.10944720481550885</v>
      </c>
      <c r="G1894" s="54">
        <v>60</v>
      </c>
      <c r="H1894" s="54">
        <f t="shared" ca="1" si="474"/>
        <v>0.54588179347561383</v>
      </c>
      <c r="I1894" s="54">
        <v>75</v>
      </c>
      <c r="J1894" s="54">
        <f t="shared" ca="1" si="474"/>
        <v>0.20545045515595062</v>
      </c>
      <c r="L1894" s="57"/>
      <c r="M1894" s="57"/>
      <c r="N1894" s="57"/>
      <c r="O1894" s="57"/>
      <c r="P1894" s="57"/>
      <c r="Q1894" s="57"/>
      <c r="R1894" s="57"/>
      <c r="S1894" s="57"/>
      <c r="T1894" s="57"/>
      <c r="U1894" s="57"/>
    </row>
    <row r="1895" spans="1:21" x14ac:dyDescent="0.15">
      <c r="K1895" s="54">
        <v>95</v>
      </c>
      <c r="L1895" s="57"/>
      <c r="M1895" s="57"/>
      <c r="N1895" s="57"/>
      <c r="O1895" s="57"/>
      <c r="P1895" s="57"/>
      <c r="Q1895" s="57"/>
      <c r="R1895" s="57"/>
      <c r="S1895" s="57"/>
      <c r="T1895" s="57"/>
      <c r="U1895" s="57"/>
    </row>
    <row r="1900" spans="1:21" x14ac:dyDescent="0.15">
      <c r="A1900" s="54">
        <v>1</v>
      </c>
      <c r="B1900" s="54">
        <f t="shared" ref="B1900:B1914" ca="1" si="476">RAND()</f>
        <v>0.44569287655835621</v>
      </c>
      <c r="C1900" s="54">
        <v>16</v>
      </c>
      <c r="D1900" s="54">
        <f t="shared" ref="D1900:D1908" ca="1" si="477">RAND()</f>
        <v>6.220326454411429E-2</v>
      </c>
      <c r="E1900" s="54">
        <v>31</v>
      </c>
      <c r="F1900" s="54">
        <f t="shared" ref="F1900:F1914" ca="1" si="478">RAND()</f>
        <v>0.58945916113646868</v>
      </c>
      <c r="G1900" s="54">
        <v>46</v>
      </c>
      <c r="H1900" s="54">
        <f t="shared" ref="H1900:J1914" ca="1" si="479">RAND()</f>
        <v>0.22613070861007267</v>
      </c>
      <c r="I1900" s="54">
        <v>61</v>
      </c>
      <c r="J1900" s="54">
        <f t="shared" ca="1" si="479"/>
        <v>0.89808672320832938</v>
      </c>
      <c r="L1900" s="57"/>
      <c r="M1900" s="57"/>
      <c r="N1900" s="57"/>
      <c r="O1900" s="57"/>
      <c r="P1900" s="57"/>
      <c r="Q1900" s="57"/>
      <c r="R1900" s="57"/>
      <c r="S1900" s="57"/>
      <c r="T1900" s="57"/>
      <c r="U1900" s="57"/>
    </row>
    <row r="1901" spans="1:21" x14ac:dyDescent="0.15">
      <c r="A1901" s="54">
        <v>2</v>
      </c>
      <c r="B1901" s="54">
        <f t="shared" ca="1" si="476"/>
        <v>0.57698773340686782</v>
      </c>
      <c r="C1901" s="54">
        <v>17</v>
      </c>
      <c r="D1901" s="54">
        <f t="shared" ca="1" si="477"/>
        <v>0.13309378299504881</v>
      </c>
      <c r="E1901" s="54">
        <v>32</v>
      </c>
      <c r="F1901" s="54">
        <f t="shared" ca="1" si="478"/>
        <v>0.65006206324941174</v>
      </c>
      <c r="G1901" s="54">
        <v>47</v>
      </c>
      <c r="H1901" s="54">
        <f t="shared" ca="1" si="479"/>
        <v>0.4651726906455087</v>
      </c>
      <c r="I1901" s="54">
        <v>62</v>
      </c>
      <c r="J1901" s="54">
        <f t="shared" ca="1" si="479"/>
        <v>0.40278501848955561</v>
      </c>
      <c r="L1901" s="57"/>
      <c r="M1901" s="57"/>
      <c r="N1901" s="57"/>
      <c r="O1901" s="57"/>
      <c r="P1901" s="57"/>
      <c r="Q1901" s="57"/>
      <c r="R1901" s="57"/>
      <c r="S1901" s="57"/>
      <c r="T1901" s="57"/>
      <c r="U1901" s="57"/>
    </row>
    <row r="1902" spans="1:21" x14ac:dyDescent="0.15">
      <c r="A1902" s="54">
        <v>3</v>
      </c>
      <c r="B1902" s="54">
        <f t="shared" ca="1" si="476"/>
        <v>0.23685455954969037</v>
      </c>
      <c r="C1902" s="54">
        <v>18</v>
      </c>
      <c r="D1902" s="54">
        <f t="shared" ca="1" si="477"/>
        <v>0.84808657167726809</v>
      </c>
      <c r="E1902" s="54">
        <v>33</v>
      </c>
      <c r="F1902" s="54">
        <f t="shared" ca="1" si="478"/>
        <v>0.15795447222154879</v>
      </c>
      <c r="G1902" s="54">
        <v>48</v>
      </c>
      <c r="H1902" s="54">
        <f t="shared" ca="1" si="479"/>
        <v>0.70007393081325731</v>
      </c>
      <c r="I1902" s="54">
        <v>63</v>
      </c>
      <c r="J1902" s="54">
        <f t="shared" ca="1" si="479"/>
        <v>0.10835374189916624</v>
      </c>
      <c r="L1902" s="57"/>
      <c r="M1902" s="57"/>
      <c r="N1902" s="57"/>
      <c r="O1902" s="57"/>
      <c r="P1902" s="57"/>
      <c r="Q1902" s="57"/>
      <c r="R1902" s="57"/>
      <c r="S1902" s="57"/>
      <c r="T1902" s="57"/>
      <c r="U1902" s="57"/>
    </row>
    <row r="1903" spans="1:21" x14ac:dyDescent="0.15">
      <c r="A1903" s="54">
        <v>4</v>
      </c>
      <c r="B1903" s="54">
        <f t="shared" ca="1" si="476"/>
        <v>0.83185054692924976</v>
      </c>
      <c r="C1903" s="54">
        <v>19</v>
      </c>
      <c r="D1903" s="54">
        <f t="shared" ca="1" si="477"/>
        <v>0.76604043116143683</v>
      </c>
      <c r="E1903" s="54">
        <v>34</v>
      </c>
      <c r="F1903" s="54">
        <f t="shared" ca="1" si="478"/>
        <v>0.39032720843384416</v>
      </c>
      <c r="G1903" s="54">
        <v>49</v>
      </c>
      <c r="H1903" s="54">
        <f t="shared" ca="1" si="479"/>
        <v>0.3851713169894101</v>
      </c>
      <c r="I1903" s="54">
        <v>64</v>
      </c>
      <c r="J1903" s="54">
        <f t="shared" ca="1" si="479"/>
        <v>0.22663444888781992</v>
      </c>
      <c r="L1903" s="57"/>
      <c r="M1903" s="57"/>
      <c r="N1903" s="57"/>
      <c r="O1903" s="57"/>
      <c r="P1903" s="57"/>
      <c r="Q1903" s="57"/>
      <c r="R1903" s="57"/>
      <c r="S1903" s="57"/>
      <c r="T1903" s="57"/>
      <c r="U1903" s="57"/>
    </row>
    <row r="1904" spans="1:21" x14ac:dyDescent="0.15">
      <c r="A1904" s="54">
        <v>5</v>
      </c>
      <c r="B1904" s="54">
        <f t="shared" ca="1" si="476"/>
        <v>0.3201462407949458</v>
      </c>
      <c r="C1904" s="54">
        <v>20</v>
      </c>
      <c r="D1904" s="54">
        <f t="shared" ca="1" si="477"/>
        <v>0.83000543127394522</v>
      </c>
      <c r="E1904" s="54">
        <v>35</v>
      </c>
      <c r="F1904" s="54">
        <f t="shared" ca="1" si="478"/>
        <v>0.51557759735771957</v>
      </c>
      <c r="G1904" s="54">
        <v>50</v>
      </c>
      <c r="H1904" s="54">
        <f t="shared" ca="1" si="479"/>
        <v>0.50955809805361474</v>
      </c>
      <c r="I1904" s="54">
        <v>65</v>
      </c>
      <c r="J1904" s="54">
        <f t="shared" ca="1" si="479"/>
        <v>0.86007719881131317</v>
      </c>
      <c r="L1904" s="57"/>
      <c r="M1904" s="57"/>
      <c r="N1904" s="57"/>
      <c r="O1904" s="57"/>
      <c r="P1904" s="57"/>
      <c r="Q1904" s="57"/>
      <c r="R1904" s="57"/>
      <c r="S1904" s="57"/>
      <c r="T1904" s="57"/>
      <c r="U1904" s="57"/>
    </row>
    <row r="1905" spans="1:21" x14ac:dyDescent="0.15">
      <c r="A1905" s="54">
        <v>6</v>
      </c>
      <c r="B1905" s="54">
        <f t="shared" ca="1" si="476"/>
        <v>0.30505626709666955</v>
      </c>
      <c r="C1905" s="54">
        <v>21</v>
      </c>
      <c r="D1905" s="54">
        <f t="shared" ca="1" si="477"/>
        <v>0.83547494973685466</v>
      </c>
      <c r="E1905" s="54">
        <v>36</v>
      </c>
      <c r="F1905" s="54">
        <f t="shared" ca="1" si="478"/>
        <v>2.6289155443812828E-2</v>
      </c>
      <c r="G1905" s="54">
        <v>51</v>
      </c>
      <c r="H1905" s="54">
        <f t="shared" ca="1" si="479"/>
        <v>1.7923751550630307E-5</v>
      </c>
      <c r="I1905" s="54">
        <v>66</v>
      </c>
      <c r="J1905" s="54">
        <f t="shared" ca="1" si="479"/>
        <v>0.60193733619777068</v>
      </c>
      <c r="L1905" s="57"/>
      <c r="M1905" s="57"/>
      <c r="N1905" s="57"/>
      <c r="O1905" s="57"/>
      <c r="P1905" s="57"/>
      <c r="Q1905" s="57"/>
      <c r="R1905" s="57"/>
      <c r="S1905" s="57"/>
      <c r="T1905" s="57"/>
      <c r="U1905" s="57"/>
    </row>
    <row r="1906" spans="1:21" x14ac:dyDescent="0.15">
      <c r="A1906" s="54">
        <v>7</v>
      </c>
      <c r="B1906" s="54">
        <f t="shared" ca="1" si="476"/>
        <v>0.68989912678131105</v>
      </c>
      <c r="C1906" s="54">
        <v>22</v>
      </c>
      <c r="D1906" s="54">
        <f t="shared" ca="1" si="477"/>
        <v>0.72080339012449335</v>
      </c>
      <c r="E1906" s="54">
        <v>37</v>
      </c>
      <c r="F1906" s="54">
        <f t="shared" ca="1" si="478"/>
        <v>0.92644834510333651</v>
      </c>
      <c r="G1906" s="54">
        <v>52</v>
      </c>
      <c r="H1906" s="54">
        <f t="shared" ca="1" si="479"/>
        <v>0.84259842298048382</v>
      </c>
      <c r="I1906" s="54">
        <v>67</v>
      </c>
      <c r="J1906" s="54">
        <f t="shared" ca="1" si="479"/>
        <v>0.3191713363287354</v>
      </c>
      <c r="L1906" s="57"/>
      <c r="M1906" s="57"/>
      <c r="N1906" s="57"/>
      <c r="O1906" s="57"/>
      <c r="P1906" s="57"/>
      <c r="Q1906" s="57"/>
      <c r="R1906" s="57"/>
      <c r="S1906" s="57"/>
      <c r="T1906" s="57"/>
      <c r="U1906" s="57"/>
    </row>
    <row r="1907" spans="1:21" x14ac:dyDescent="0.15">
      <c r="A1907" s="54">
        <v>8</v>
      </c>
      <c r="B1907" s="54">
        <f t="shared" ca="1" si="476"/>
        <v>8.3523409751061317E-2</v>
      </c>
      <c r="C1907" s="54">
        <v>23</v>
      </c>
      <c r="D1907" s="54">
        <f t="shared" ca="1" si="477"/>
        <v>0.25072078440412793</v>
      </c>
      <c r="E1907" s="54">
        <v>38</v>
      </c>
      <c r="F1907" s="54">
        <f t="shared" ca="1" si="478"/>
        <v>0.97199481057526405</v>
      </c>
      <c r="G1907" s="54">
        <v>53</v>
      </c>
      <c r="H1907" s="54">
        <f t="shared" ca="1" si="479"/>
        <v>6.2442466280625331E-2</v>
      </c>
      <c r="I1907" s="54">
        <v>68</v>
      </c>
      <c r="J1907" s="54">
        <f t="shared" ca="1" si="479"/>
        <v>0.76963691605587237</v>
      </c>
      <c r="L1907" s="57"/>
      <c r="M1907" s="57"/>
      <c r="N1907" s="57"/>
      <c r="O1907" s="57"/>
      <c r="P1907" s="57"/>
      <c r="Q1907" s="57"/>
      <c r="R1907" s="57"/>
      <c r="S1907" s="57"/>
      <c r="T1907" s="57"/>
      <c r="U1907" s="57"/>
    </row>
    <row r="1908" spans="1:21" x14ac:dyDescent="0.15">
      <c r="A1908" s="54">
        <v>9</v>
      </c>
      <c r="B1908" s="54">
        <f t="shared" ca="1" si="476"/>
        <v>0.65247816083773968</v>
      </c>
      <c r="C1908" s="54">
        <v>24</v>
      </c>
      <c r="D1908" s="54">
        <f t="shared" ca="1" si="477"/>
        <v>0.85989460241325522</v>
      </c>
      <c r="E1908" s="54">
        <v>39</v>
      </c>
      <c r="F1908" s="54">
        <f t="shared" ca="1" si="478"/>
        <v>0.50322832800215411</v>
      </c>
      <c r="G1908" s="54">
        <v>54</v>
      </c>
      <c r="H1908" s="54">
        <f t="shared" ca="1" si="479"/>
        <v>0.87511906249103644</v>
      </c>
      <c r="I1908" s="54">
        <v>69</v>
      </c>
      <c r="J1908" s="54">
        <f t="shared" ca="1" si="479"/>
        <v>9.3565462093840535E-2</v>
      </c>
      <c r="L1908" s="57"/>
      <c r="M1908" s="57"/>
      <c r="N1908" s="57"/>
      <c r="O1908" s="57"/>
      <c r="P1908" s="57"/>
      <c r="Q1908" s="57"/>
      <c r="R1908" s="57"/>
      <c r="S1908" s="57"/>
      <c r="T1908" s="57"/>
      <c r="U1908" s="57"/>
    </row>
    <row r="1909" spans="1:21" x14ac:dyDescent="0.15">
      <c r="A1909" s="54">
        <v>10</v>
      </c>
      <c r="B1909" s="54">
        <f t="shared" ca="1" si="476"/>
        <v>0.57910151095011997</v>
      </c>
      <c r="C1909" s="54">
        <v>25</v>
      </c>
      <c r="D1909" s="54">
        <f ca="1">RAND()</f>
        <v>0.68915900912371675</v>
      </c>
      <c r="E1909" s="54">
        <v>40</v>
      </c>
      <c r="F1909" s="54">
        <f t="shared" ca="1" si="478"/>
        <v>2.495656128817636E-2</v>
      </c>
      <c r="G1909" s="54">
        <v>55</v>
      </c>
      <c r="H1909" s="54">
        <f t="shared" ca="1" si="479"/>
        <v>0.560597723242381</v>
      </c>
      <c r="I1909" s="54">
        <v>70</v>
      </c>
      <c r="J1909" s="54">
        <f t="shared" ca="1" si="479"/>
        <v>0.51084635968055714</v>
      </c>
      <c r="L1909" s="57"/>
      <c r="M1909" s="57"/>
      <c r="N1909" s="57"/>
      <c r="O1909" s="57"/>
      <c r="P1909" s="57"/>
      <c r="Q1909" s="57"/>
      <c r="R1909" s="57"/>
      <c r="S1909" s="57"/>
      <c r="T1909" s="57"/>
      <c r="U1909" s="57"/>
    </row>
    <row r="1910" spans="1:21" x14ac:dyDescent="0.15">
      <c r="A1910" s="54">
        <v>11</v>
      </c>
      <c r="B1910" s="54">
        <f t="shared" ca="1" si="476"/>
        <v>0.82113972504321575</v>
      </c>
      <c r="C1910" s="54">
        <v>26</v>
      </c>
      <c r="D1910" s="54">
        <f ca="1">RAND()</f>
        <v>0.94148689766813731</v>
      </c>
      <c r="E1910" s="54">
        <v>41</v>
      </c>
      <c r="F1910" s="54">
        <f t="shared" ca="1" si="478"/>
        <v>0.48158325135124969</v>
      </c>
      <c r="G1910" s="54">
        <v>56</v>
      </c>
      <c r="H1910" s="54">
        <f t="shared" ca="1" si="479"/>
        <v>0.83819304358390923</v>
      </c>
      <c r="I1910" s="54">
        <v>71</v>
      </c>
      <c r="J1910" s="54">
        <f t="shared" ca="1" si="479"/>
        <v>0.71612560888200072</v>
      </c>
      <c r="L1910" s="57"/>
      <c r="M1910" s="57"/>
      <c r="N1910" s="57"/>
      <c r="O1910" s="57"/>
      <c r="P1910" s="57"/>
      <c r="Q1910" s="57"/>
      <c r="R1910" s="57"/>
      <c r="S1910" s="57"/>
      <c r="T1910" s="57"/>
      <c r="U1910" s="57"/>
    </row>
    <row r="1911" spans="1:21" x14ac:dyDescent="0.15">
      <c r="A1911" s="54">
        <v>12</v>
      </c>
      <c r="B1911" s="54">
        <f t="shared" ca="1" si="476"/>
        <v>0.4293630625629471</v>
      </c>
      <c r="C1911" s="54">
        <v>27</v>
      </c>
      <c r="D1911" s="54">
        <f ca="1">RAND()</f>
        <v>0.66944339795404773</v>
      </c>
      <c r="E1911" s="54">
        <v>42</v>
      </c>
      <c r="F1911" s="54">
        <f t="shared" ca="1" si="478"/>
        <v>0.43049188575284913</v>
      </c>
      <c r="G1911" s="54">
        <v>57</v>
      </c>
      <c r="H1911" s="54">
        <f t="shared" ca="1" si="479"/>
        <v>0.65342719405112837</v>
      </c>
      <c r="I1911" s="54">
        <v>72</v>
      </c>
      <c r="J1911" s="54">
        <f t="shared" ca="1" si="479"/>
        <v>0.38948360702538953</v>
      </c>
      <c r="L1911" s="57"/>
      <c r="M1911" s="57"/>
      <c r="N1911" s="57"/>
      <c r="O1911" s="57"/>
      <c r="P1911" s="57"/>
      <c r="Q1911" s="57"/>
      <c r="R1911" s="57"/>
      <c r="S1911" s="57"/>
      <c r="T1911" s="57"/>
      <c r="U1911" s="57"/>
    </row>
    <row r="1912" spans="1:21" x14ac:dyDescent="0.15">
      <c r="A1912" s="54">
        <v>13</v>
      </c>
      <c r="B1912" s="54">
        <f t="shared" ca="1" si="476"/>
        <v>0.84480180566588914</v>
      </c>
      <c r="C1912" s="54">
        <v>28</v>
      </c>
      <c r="D1912" s="54">
        <f t="shared" ref="D1912:D1914" ca="1" si="480">RAND()</f>
        <v>0.92961959523375015</v>
      </c>
      <c r="E1912" s="54">
        <v>43</v>
      </c>
      <c r="F1912" s="54">
        <f t="shared" ca="1" si="478"/>
        <v>0.50564927328985321</v>
      </c>
      <c r="G1912" s="54">
        <v>58</v>
      </c>
      <c r="H1912" s="54">
        <f t="shared" ca="1" si="479"/>
        <v>0.388340179013831</v>
      </c>
      <c r="I1912" s="54">
        <v>73</v>
      </c>
      <c r="J1912" s="54">
        <f t="shared" ca="1" si="479"/>
        <v>0.71942972062109034</v>
      </c>
      <c r="L1912" s="57"/>
      <c r="M1912" s="57"/>
      <c r="N1912" s="57"/>
      <c r="O1912" s="57"/>
      <c r="P1912" s="57"/>
      <c r="Q1912" s="57"/>
      <c r="R1912" s="57"/>
      <c r="S1912" s="57"/>
      <c r="T1912" s="57"/>
      <c r="U1912" s="57"/>
    </row>
    <row r="1913" spans="1:21" x14ac:dyDescent="0.15">
      <c r="A1913" s="54">
        <v>14</v>
      </c>
      <c r="B1913" s="54">
        <f t="shared" ca="1" si="476"/>
        <v>0.16744879433720772</v>
      </c>
      <c r="C1913" s="54">
        <v>29</v>
      </c>
      <c r="D1913" s="54">
        <f t="shared" ca="1" si="480"/>
        <v>0.77513633290141348</v>
      </c>
      <c r="E1913" s="54">
        <v>44</v>
      </c>
      <c r="F1913" s="54">
        <f t="shared" ca="1" si="478"/>
        <v>0.74757016294572654</v>
      </c>
      <c r="G1913" s="54">
        <v>59</v>
      </c>
      <c r="H1913" s="54">
        <f t="shared" ca="1" si="479"/>
        <v>0.80677306085050315</v>
      </c>
      <c r="I1913" s="54">
        <v>74</v>
      </c>
      <c r="J1913" s="54">
        <f t="shared" ca="1" si="479"/>
        <v>0.96019710843664474</v>
      </c>
      <c r="L1913" s="57"/>
      <c r="M1913" s="57"/>
      <c r="N1913" s="57"/>
      <c r="O1913" s="57"/>
      <c r="P1913" s="57"/>
      <c r="Q1913" s="57"/>
      <c r="R1913" s="57"/>
      <c r="S1913" s="57"/>
      <c r="T1913" s="57"/>
      <c r="U1913" s="57"/>
    </row>
    <row r="1914" spans="1:21" x14ac:dyDescent="0.15">
      <c r="A1914" s="54">
        <v>15</v>
      </c>
      <c r="B1914" s="54">
        <f t="shared" ca="1" si="476"/>
        <v>0.13443729903077184</v>
      </c>
      <c r="C1914" s="54">
        <v>30</v>
      </c>
      <c r="D1914" s="54">
        <f t="shared" ca="1" si="480"/>
        <v>0.34594340525552736</v>
      </c>
      <c r="E1914" s="54">
        <v>45</v>
      </c>
      <c r="F1914" s="54">
        <f t="shared" ca="1" si="478"/>
        <v>0.11607206826808314</v>
      </c>
      <c r="G1914" s="54">
        <v>60</v>
      </c>
      <c r="H1914" s="54">
        <f t="shared" ca="1" si="479"/>
        <v>0.7498735960940438</v>
      </c>
      <c r="I1914" s="54">
        <v>75</v>
      </c>
      <c r="J1914" s="54">
        <f t="shared" ca="1" si="479"/>
        <v>6.1825111066483474E-2</v>
      </c>
      <c r="L1914" s="57"/>
      <c r="M1914" s="57"/>
      <c r="N1914" s="57"/>
      <c r="O1914" s="57"/>
      <c r="P1914" s="57"/>
      <c r="Q1914" s="57"/>
      <c r="R1914" s="57"/>
      <c r="S1914" s="57"/>
      <c r="T1914" s="57"/>
      <c r="U1914" s="57"/>
    </row>
    <row r="1915" spans="1:21" x14ac:dyDescent="0.15">
      <c r="K1915" s="54">
        <v>96</v>
      </c>
      <c r="L1915" s="57"/>
      <c r="M1915" s="57"/>
      <c r="N1915" s="57"/>
      <c r="O1915" s="57"/>
      <c r="P1915" s="57"/>
      <c r="Q1915" s="57"/>
      <c r="R1915" s="57"/>
      <c r="S1915" s="57"/>
      <c r="T1915" s="57"/>
      <c r="U1915" s="57"/>
    </row>
    <row r="1920" spans="1:21" x14ac:dyDescent="0.15">
      <c r="A1920" s="54">
        <v>1</v>
      </c>
      <c r="B1920" s="54">
        <f t="shared" ref="B1920:B1934" ca="1" si="481">RAND()</f>
        <v>0.38967517872446167</v>
      </c>
      <c r="C1920" s="54">
        <v>16</v>
      </c>
      <c r="D1920" s="54">
        <f t="shared" ref="D1920:D1928" ca="1" si="482">RAND()</f>
        <v>0.30510886002701698</v>
      </c>
      <c r="E1920" s="54">
        <v>31</v>
      </c>
      <c r="F1920" s="54">
        <f t="shared" ref="F1920:F1934" ca="1" si="483">RAND()</f>
        <v>0.5667833606999213</v>
      </c>
      <c r="G1920" s="54">
        <v>46</v>
      </c>
      <c r="H1920" s="54">
        <f t="shared" ref="H1920:J1934" ca="1" si="484">RAND()</f>
        <v>0.38423362364402835</v>
      </c>
      <c r="I1920" s="54">
        <v>61</v>
      </c>
      <c r="J1920" s="54">
        <f t="shared" ca="1" si="484"/>
        <v>0.9829392169657124</v>
      </c>
      <c r="L1920" s="57"/>
      <c r="M1920" s="57"/>
      <c r="N1920" s="57"/>
      <c r="O1920" s="57"/>
      <c r="P1920" s="57"/>
      <c r="Q1920" s="57"/>
      <c r="R1920" s="57"/>
      <c r="S1920" s="57"/>
      <c r="T1920" s="57"/>
      <c r="U1920" s="57"/>
    </row>
    <row r="1921" spans="1:21" x14ac:dyDescent="0.15">
      <c r="A1921" s="54">
        <v>2</v>
      </c>
      <c r="B1921" s="54">
        <f t="shared" ca="1" si="481"/>
        <v>0.69097851957613743</v>
      </c>
      <c r="C1921" s="54">
        <v>17</v>
      </c>
      <c r="D1921" s="54">
        <f t="shared" ca="1" si="482"/>
        <v>0.81427403122086284</v>
      </c>
      <c r="E1921" s="54">
        <v>32</v>
      </c>
      <c r="F1921" s="54">
        <f t="shared" ca="1" si="483"/>
        <v>0.39149869788461233</v>
      </c>
      <c r="G1921" s="54">
        <v>47</v>
      </c>
      <c r="H1921" s="54">
        <f t="shared" ca="1" si="484"/>
        <v>0.31036459028506502</v>
      </c>
      <c r="I1921" s="54">
        <v>62</v>
      </c>
      <c r="J1921" s="54">
        <f t="shared" ca="1" si="484"/>
        <v>0.30557202530397276</v>
      </c>
      <c r="L1921" s="57"/>
      <c r="M1921" s="57"/>
      <c r="N1921" s="57"/>
      <c r="O1921" s="57"/>
      <c r="P1921" s="57"/>
      <c r="Q1921" s="57"/>
      <c r="R1921" s="57"/>
      <c r="S1921" s="57"/>
      <c r="T1921" s="57"/>
      <c r="U1921" s="57"/>
    </row>
    <row r="1922" spans="1:21" x14ac:dyDescent="0.15">
      <c r="A1922" s="54">
        <v>3</v>
      </c>
      <c r="B1922" s="54">
        <f t="shared" ca="1" si="481"/>
        <v>0.80186409644749224</v>
      </c>
      <c r="C1922" s="54">
        <v>18</v>
      </c>
      <c r="D1922" s="54">
        <f t="shared" ca="1" si="482"/>
        <v>0.2214176945400772</v>
      </c>
      <c r="E1922" s="54">
        <v>33</v>
      </c>
      <c r="F1922" s="54">
        <f t="shared" ca="1" si="483"/>
        <v>0.6375310913899862</v>
      </c>
      <c r="G1922" s="54">
        <v>48</v>
      </c>
      <c r="H1922" s="54">
        <f t="shared" ca="1" si="484"/>
        <v>1.7362267697639266E-2</v>
      </c>
      <c r="I1922" s="54">
        <v>63</v>
      </c>
      <c r="J1922" s="54">
        <f t="shared" ca="1" si="484"/>
        <v>0.69610369321811505</v>
      </c>
      <c r="L1922" s="57"/>
      <c r="M1922" s="57"/>
      <c r="N1922" s="57"/>
      <c r="O1922" s="57"/>
      <c r="P1922" s="57"/>
      <c r="Q1922" s="57"/>
      <c r="R1922" s="57"/>
      <c r="S1922" s="57"/>
      <c r="T1922" s="57"/>
      <c r="U1922" s="57"/>
    </row>
    <row r="1923" spans="1:21" x14ac:dyDescent="0.15">
      <c r="A1923" s="54">
        <v>4</v>
      </c>
      <c r="B1923" s="54">
        <f t="shared" ca="1" si="481"/>
        <v>0.12522415324442626</v>
      </c>
      <c r="C1923" s="54">
        <v>19</v>
      </c>
      <c r="D1923" s="54">
        <f t="shared" ca="1" si="482"/>
        <v>0.54337171994001909</v>
      </c>
      <c r="E1923" s="54">
        <v>34</v>
      </c>
      <c r="F1923" s="54">
        <f t="shared" ca="1" si="483"/>
        <v>0.89185663392426617</v>
      </c>
      <c r="G1923" s="54">
        <v>49</v>
      </c>
      <c r="H1923" s="54">
        <f t="shared" ca="1" si="484"/>
        <v>0.22265106115524269</v>
      </c>
      <c r="I1923" s="54">
        <v>64</v>
      </c>
      <c r="J1923" s="54">
        <f t="shared" ca="1" si="484"/>
        <v>0.88398798103767151</v>
      </c>
      <c r="L1923" s="57"/>
      <c r="M1923" s="57"/>
      <c r="N1923" s="57"/>
      <c r="O1923" s="57"/>
      <c r="P1923" s="57"/>
      <c r="Q1923" s="57"/>
      <c r="R1923" s="57"/>
      <c r="S1923" s="57"/>
      <c r="T1923" s="57"/>
      <c r="U1923" s="57"/>
    </row>
    <row r="1924" spans="1:21" x14ac:dyDescent="0.15">
      <c r="A1924" s="54">
        <v>5</v>
      </c>
      <c r="B1924" s="54">
        <f t="shared" ca="1" si="481"/>
        <v>0.90780842930990102</v>
      </c>
      <c r="C1924" s="54">
        <v>20</v>
      </c>
      <c r="D1924" s="54">
        <f t="shared" ca="1" si="482"/>
        <v>0.83095202301740545</v>
      </c>
      <c r="E1924" s="54">
        <v>35</v>
      </c>
      <c r="F1924" s="54">
        <f t="shared" ca="1" si="483"/>
        <v>0.1056893394351055</v>
      </c>
      <c r="G1924" s="54">
        <v>50</v>
      </c>
      <c r="H1924" s="54">
        <f t="shared" ca="1" si="484"/>
        <v>6.8530887728583734E-2</v>
      </c>
      <c r="I1924" s="54">
        <v>65</v>
      </c>
      <c r="J1924" s="54">
        <f t="shared" ca="1" si="484"/>
        <v>0.12386340673670615</v>
      </c>
      <c r="L1924" s="57"/>
      <c r="M1924" s="57"/>
      <c r="N1924" s="57"/>
      <c r="O1924" s="57"/>
      <c r="P1924" s="57"/>
      <c r="Q1924" s="57"/>
      <c r="R1924" s="57"/>
      <c r="S1924" s="57"/>
      <c r="T1924" s="57"/>
      <c r="U1924" s="57"/>
    </row>
    <row r="1925" spans="1:21" x14ac:dyDescent="0.15">
      <c r="A1925" s="54">
        <v>6</v>
      </c>
      <c r="B1925" s="54">
        <f t="shared" ca="1" si="481"/>
        <v>0.65365091408639664</v>
      </c>
      <c r="C1925" s="54">
        <v>21</v>
      </c>
      <c r="D1925" s="54">
        <f t="shared" ca="1" si="482"/>
        <v>0.14224451135553695</v>
      </c>
      <c r="E1925" s="54">
        <v>36</v>
      </c>
      <c r="F1925" s="54">
        <f t="shared" ca="1" si="483"/>
        <v>0.83256883965091988</v>
      </c>
      <c r="G1925" s="54">
        <v>51</v>
      </c>
      <c r="H1925" s="54">
        <f t="shared" ca="1" si="484"/>
        <v>1.5754859875521166E-2</v>
      </c>
      <c r="I1925" s="54">
        <v>66</v>
      </c>
      <c r="J1925" s="54">
        <f t="shared" ca="1" si="484"/>
        <v>0.45222016703930223</v>
      </c>
      <c r="L1925" s="57"/>
      <c r="M1925" s="57"/>
      <c r="N1925" s="57"/>
      <c r="O1925" s="57"/>
      <c r="P1925" s="57"/>
      <c r="Q1925" s="57"/>
      <c r="R1925" s="57"/>
      <c r="S1925" s="57"/>
      <c r="T1925" s="57"/>
      <c r="U1925" s="57"/>
    </row>
    <row r="1926" spans="1:21" x14ac:dyDescent="0.15">
      <c r="A1926" s="54">
        <v>7</v>
      </c>
      <c r="B1926" s="54">
        <f t="shared" ca="1" si="481"/>
        <v>0.89496200112740953</v>
      </c>
      <c r="C1926" s="54">
        <v>22</v>
      </c>
      <c r="D1926" s="54">
        <f t="shared" ca="1" si="482"/>
        <v>0.52579311594366218</v>
      </c>
      <c r="E1926" s="54">
        <v>37</v>
      </c>
      <c r="F1926" s="54">
        <f t="shared" ca="1" si="483"/>
        <v>6.0512270330685181E-2</v>
      </c>
      <c r="G1926" s="54">
        <v>52</v>
      </c>
      <c r="H1926" s="54">
        <f t="shared" ca="1" si="484"/>
        <v>0.96075764005528319</v>
      </c>
      <c r="I1926" s="54">
        <v>67</v>
      </c>
      <c r="J1926" s="54">
        <f t="shared" ca="1" si="484"/>
        <v>0.75764340759702664</v>
      </c>
      <c r="L1926" s="57"/>
      <c r="M1926" s="57"/>
      <c r="N1926" s="57"/>
      <c r="O1926" s="57"/>
      <c r="P1926" s="57"/>
      <c r="Q1926" s="57"/>
      <c r="R1926" s="57"/>
      <c r="S1926" s="57"/>
      <c r="T1926" s="57"/>
      <c r="U1926" s="57"/>
    </row>
    <row r="1927" spans="1:21" x14ac:dyDescent="0.15">
      <c r="A1927" s="54">
        <v>8</v>
      </c>
      <c r="B1927" s="54">
        <f t="shared" ca="1" si="481"/>
        <v>0.15757567867346856</v>
      </c>
      <c r="C1927" s="54">
        <v>23</v>
      </c>
      <c r="D1927" s="54">
        <f t="shared" ca="1" si="482"/>
        <v>9.2949895183666364E-2</v>
      </c>
      <c r="E1927" s="54">
        <v>38</v>
      </c>
      <c r="F1927" s="54">
        <f t="shared" ca="1" si="483"/>
        <v>0.40022759906602379</v>
      </c>
      <c r="G1927" s="54">
        <v>53</v>
      </c>
      <c r="H1927" s="54">
        <f t="shared" ca="1" si="484"/>
        <v>0.87173003842319097</v>
      </c>
      <c r="I1927" s="54">
        <v>68</v>
      </c>
      <c r="J1927" s="54">
        <f t="shared" ca="1" si="484"/>
        <v>0.31057770752736136</v>
      </c>
      <c r="L1927" s="57"/>
      <c r="M1927" s="57"/>
      <c r="N1927" s="57"/>
      <c r="O1927" s="57"/>
      <c r="P1927" s="57"/>
      <c r="Q1927" s="57"/>
      <c r="R1927" s="57"/>
      <c r="S1927" s="57"/>
      <c r="T1927" s="57"/>
      <c r="U1927" s="57"/>
    </row>
    <row r="1928" spans="1:21" x14ac:dyDescent="0.15">
      <c r="A1928" s="54">
        <v>9</v>
      </c>
      <c r="B1928" s="54">
        <f t="shared" ca="1" si="481"/>
        <v>4.0546520734707658E-2</v>
      </c>
      <c r="C1928" s="54">
        <v>24</v>
      </c>
      <c r="D1928" s="54">
        <f t="shared" ca="1" si="482"/>
        <v>0.99311521548678827</v>
      </c>
      <c r="E1928" s="54">
        <v>39</v>
      </c>
      <c r="F1928" s="54">
        <f t="shared" ca="1" si="483"/>
        <v>0.91893318055731776</v>
      </c>
      <c r="G1928" s="54">
        <v>54</v>
      </c>
      <c r="H1928" s="54">
        <f t="shared" ca="1" si="484"/>
        <v>0.92990011446351462</v>
      </c>
      <c r="I1928" s="54">
        <v>69</v>
      </c>
      <c r="J1928" s="54">
        <f t="shared" ca="1" si="484"/>
        <v>0.33778365815313938</v>
      </c>
      <c r="L1928" s="57"/>
      <c r="M1928" s="57"/>
      <c r="N1928" s="57"/>
      <c r="O1928" s="57"/>
      <c r="P1928" s="57"/>
      <c r="Q1928" s="57"/>
      <c r="R1928" s="57"/>
      <c r="S1928" s="57"/>
      <c r="T1928" s="57"/>
      <c r="U1928" s="57"/>
    </row>
    <row r="1929" spans="1:21" x14ac:dyDescent="0.15">
      <c r="A1929" s="54">
        <v>10</v>
      </c>
      <c r="B1929" s="54">
        <f t="shared" ca="1" si="481"/>
        <v>0.35300809213511164</v>
      </c>
      <c r="C1929" s="54">
        <v>25</v>
      </c>
      <c r="D1929" s="54">
        <f ca="1">RAND()</f>
        <v>0.16631418132643028</v>
      </c>
      <c r="E1929" s="54">
        <v>40</v>
      </c>
      <c r="F1929" s="54">
        <f t="shared" ca="1" si="483"/>
        <v>0.80448309624953274</v>
      </c>
      <c r="G1929" s="54">
        <v>55</v>
      </c>
      <c r="H1929" s="54">
        <f t="shared" ca="1" si="484"/>
        <v>0.21306159122472057</v>
      </c>
      <c r="I1929" s="54">
        <v>70</v>
      </c>
      <c r="J1929" s="54">
        <f t="shared" ca="1" si="484"/>
        <v>0.1190175335103465</v>
      </c>
      <c r="L1929" s="57"/>
      <c r="M1929" s="57"/>
      <c r="N1929" s="57"/>
      <c r="O1929" s="57"/>
      <c r="P1929" s="57"/>
      <c r="Q1929" s="57"/>
      <c r="R1929" s="57"/>
      <c r="S1929" s="57"/>
      <c r="T1929" s="57"/>
      <c r="U1929" s="57"/>
    </row>
    <row r="1930" spans="1:21" x14ac:dyDescent="0.15">
      <c r="A1930" s="54">
        <v>11</v>
      </c>
      <c r="B1930" s="54">
        <f t="shared" ca="1" si="481"/>
        <v>0.3159396529481211</v>
      </c>
      <c r="C1930" s="54">
        <v>26</v>
      </c>
      <c r="D1930" s="54">
        <f ca="1">RAND()</f>
        <v>0.91207008578740534</v>
      </c>
      <c r="E1930" s="54">
        <v>41</v>
      </c>
      <c r="F1930" s="54">
        <f t="shared" ca="1" si="483"/>
        <v>1.8136271530471815E-2</v>
      </c>
      <c r="G1930" s="54">
        <v>56</v>
      </c>
      <c r="H1930" s="54">
        <f t="shared" ca="1" si="484"/>
        <v>0.52073508676718383</v>
      </c>
      <c r="I1930" s="54">
        <v>71</v>
      </c>
      <c r="J1930" s="54">
        <f t="shared" ca="1" si="484"/>
        <v>0.1048343357038809</v>
      </c>
      <c r="L1930" s="57"/>
      <c r="M1930" s="57"/>
      <c r="N1930" s="57"/>
      <c r="O1930" s="57"/>
      <c r="P1930" s="57"/>
      <c r="Q1930" s="57"/>
      <c r="R1930" s="57"/>
      <c r="S1930" s="57"/>
      <c r="T1930" s="57"/>
      <c r="U1930" s="57"/>
    </row>
    <row r="1931" spans="1:21" x14ac:dyDescent="0.15">
      <c r="A1931" s="54">
        <v>12</v>
      </c>
      <c r="B1931" s="54">
        <f t="shared" ca="1" si="481"/>
        <v>0.76694940515540855</v>
      </c>
      <c r="C1931" s="54">
        <v>27</v>
      </c>
      <c r="D1931" s="54">
        <f ca="1">RAND()</f>
        <v>2.4795024725698944E-4</v>
      </c>
      <c r="E1931" s="54">
        <v>42</v>
      </c>
      <c r="F1931" s="54">
        <f t="shared" ca="1" si="483"/>
        <v>0.65255974601868605</v>
      </c>
      <c r="G1931" s="54">
        <v>57</v>
      </c>
      <c r="H1931" s="54">
        <f t="shared" ca="1" si="484"/>
        <v>0.92809244330496488</v>
      </c>
      <c r="I1931" s="54">
        <v>72</v>
      </c>
      <c r="J1931" s="54">
        <f t="shared" ca="1" si="484"/>
        <v>0.73502956419795873</v>
      </c>
      <c r="L1931" s="57"/>
      <c r="M1931" s="57"/>
      <c r="N1931" s="57"/>
      <c r="O1931" s="57"/>
      <c r="P1931" s="57"/>
      <c r="Q1931" s="57"/>
      <c r="R1931" s="57"/>
      <c r="S1931" s="57"/>
      <c r="T1931" s="57"/>
      <c r="U1931" s="57"/>
    </row>
    <row r="1932" spans="1:21" x14ac:dyDescent="0.15">
      <c r="A1932" s="54">
        <v>13</v>
      </c>
      <c r="B1932" s="54">
        <f t="shared" ca="1" si="481"/>
        <v>0.41217909378209105</v>
      </c>
      <c r="C1932" s="54">
        <v>28</v>
      </c>
      <c r="D1932" s="54">
        <f t="shared" ref="D1932:D1934" ca="1" si="485">RAND()</f>
        <v>9.1109051667424668E-2</v>
      </c>
      <c r="E1932" s="54">
        <v>43</v>
      </c>
      <c r="F1932" s="54">
        <f t="shared" ca="1" si="483"/>
        <v>0.75270580180348801</v>
      </c>
      <c r="G1932" s="54">
        <v>58</v>
      </c>
      <c r="H1932" s="54">
        <f t="shared" ca="1" si="484"/>
        <v>0.37286626745508744</v>
      </c>
      <c r="I1932" s="54">
        <v>73</v>
      </c>
      <c r="J1932" s="54">
        <f t="shared" ca="1" si="484"/>
        <v>0.85999005266970807</v>
      </c>
      <c r="L1932" s="57"/>
      <c r="M1932" s="57"/>
      <c r="N1932" s="57"/>
      <c r="O1932" s="57"/>
      <c r="P1932" s="57"/>
      <c r="Q1932" s="57"/>
      <c r="R1932" s="57"/>
      <c r="S1932" s="57"/>
      <c r="T1932" s="57"/>
      <c r="U1932" s="57"/>
    </row>
    <row r="1933" spans="1:21" x14ac:dyDescent="0.15">
      <c r="A1933" s="54">
        <v>14</v>
      </c>
      <c r="B1933" s="54">
        <f t="shared" ca="1" si="481"/>
        <v>1.1705026990404432E-2</v>
      </c>
      <c r="C1933" s="54">
        <v>29</v>
      </c>
      <c r="D1933" s="54">
        <f t="shared" ca="1" si="485"/>
        <v>0.15987494923934864</v>
      </c>
      <c r="E1933" s="54">
        <v>44</v>
      </c>
      <c r="F1933" s="54">
        <f t="shared" ca="1" si="483"/>
        <v>0.75758042452818986</v>
      </c>
      <c r="G1933" s="54">
        <v>59</v>
      </c>
      <c r="H1933" s="54">
        <f t="shared" ca="1" si="484"/>
        <v>0.89344626462677867</v>
      </c>
      <c r="I1933" s="54">
        <v>74</v>
      </c>
      <c r="J1933" s="54">
        <f t="shared" ca="1" si="484"/>
        <v>9.2697140055628124E-2</v>
      </c>
      <c r="L1933" s="57"/>
      <c r="M1933" s="57"/>
      <c r="N1933" s="57"/>
      <c r="O1933" s="57"/>
      <c r="P1933" s="57"/>
      <c r="Q1933" s="57"/>
      <c r="R1933" s="57"/>
      <c r="S1933" s="57"/>
      <c r="T1933" s="57"/>
      <c r="U1933" s="57"/>
    </row>
    <row r="1934" spans="1:21" x14ac:dyDescent="0.15">
      <c r="A1934" s="54">
        <v>15</v>
      </c>
      <c r="B1934" s="54">
        <f t="shared" ca="1" si="481"/>
        <v>0.41147730707945296</v>
      </c>
      <c r="C1934" s="54">
        <v>30</v>
      </c>
      <c r="D1934" s="54">
        <f t="shared" ca="1" si="485"/>
        <v>0.71390126051812519</v>
      </c>
      <c r="E1934" s="54">
        <v>45</v>
      </c>
      <c r="F1934" s="54">
        <f t="shared" ca="1" si="483"/>
        <v>0.1903411797190192</v>
      </c>
      <c r="G1934" s="54">
        <v>60</v>
      </c>
      <c r="H1934" s="54">
        <f t="shared" ca="1" si="484"/>
        <v>0.45498641359321945</v>
      </c>
      <c r="I1934" s="54">
        <v>75</v>
      </c>
      <c r="J1934" s="54">
        <f t="shared" ca="1" si="484"/>
        <v>0.53296657890075316</v>
      </c>
      <c r="L1934" s="57"/>
      <c r="M1934" s="57"/>
      <c r="N1934" s="57"/>
      <c r="O1934" s="57"/>
      <c r="P1934" s="57"/>
      <c r="Q1934" s="57"/>
      <c r="R1934" s="57"/>
      <c r="S1934" s="57"/>
      <c r="T1934" s="57"/>
      <c r="U1934" s="57"/>
    </row>
    <row r="1935" spans="1:21" x14ac:dyDescent="0.15">
      <c r="K1935" s="54">
        <v>97</v>
      </c>
      <c r="L1935" s="57"/>
      <c r="M1935" s="57"/>
      <c r="N1935" s="57"/>
      <c r="O1935" s="57"/>
      <c r="P1935" s="57"/>
      <c r="Q1935" s="57"/>
      <c r="R1935" s="57"/>
      <c r="S1935" s="57"/>
      <c r="T1935" s="57"/>
      <c r="U1935" s="57"/>
    </row>
    <row r="1940" spans="1:21" x14ac:dyDescent="0.15">
      <c r="A1940" s="54">
        <v>1</v>
      </c>
      <c r="B1940" s="54">
        <f t="shared" ref="B1940:B1954" ca="1" si="486">RAND()</f>
        <v>0.94149889244193885</v>
      </c>
      <c r="C1940" s="54">
        <v>16</v>
      </c>
      <c r="D1940" s="54">
        <f t="shared" ref="D1940:D1948" ca="1" si="487">RAND()</f>
        <v>0.69296621241662781</v>
      </c>
      <c r="E1940" s="54">
        <v>31</v>
      </c>
      <c r="F1940" s="54">
        <f t="shared" ref="F1940:F1954" ca="1" si="488">RAND()</f>
        <v>0.3922379726998273</v>
      </c>
      <c r="G1940" s="54">
        <v>46</v>
      </c>
      <c r="H1940" s="54">
        <f t="shared" ref="H1940:J1954" ca="1" si="489">RAND()</f>
        <v>0.20065159210382721</v>
      </c>
      <c r="I1940" s="54">
        <v>61</v>
      </c>
      <c r="J1940" s="54">
        <f t="shared" ca="1" si="489"/>
        <v>0.26645688586991112</v>
      </c>
      <c r="K1940" s="57"/>
      <c r="L1940" s="57"/>
      <c r="M1940" s="57"/>
      <c r="N1940" s="57"/>
      <c r="O1940" s="57"/>
      <c r="P1940" s="57"/>
      <c r="Q1940" s="57"/>
      <c r="R1940" s="57"/>
      <c r="S1940" s="57"/>
      <c r="T1940" s="57"/>
      <c r="U1940" s="57"/>
    </row>
    <row r="1941" spans="1:21" x14ac:dyDescent="0.15">
      <c r="A1941" s="54">
        <v>2</v>
      </c>
      <c r="B1941" s="54">
        <f t="shared" ca="1" si="486"/>
        <v>0.75970069449346067</v>
      </c>
      <c r="C1941" s="54">
        <v>17</v>
      </c>
      <c r="D1941" s="54">
        <f t="shared" ca="1" si="487"/>
        <v>0.36559292521742881</v>
      </c>
      <c r="E1941" s="54">
        <v>32</v>
      </c>
      <c r="F1941" s="54">
        <f t="shared" ca="1" si="488"/>
        <v>3.0593857679220626E-2</v>
      </c>
      <c r="G1941" s="54">
        <v>47</v>
      </c>
      <c r="H1941" s="54">
        <f t="shared" ca="1" si="489"/>
        <v>0.49158518430805076</v>
      </c>
      <c r="I1941" s="54">
        <v>62</v>
      </c>
      <c r="J1941" s="54">
        <f t="shared" ca="1" si="489"/>
        <v>0.85817152990844825</v>
      </c>
      <c r="K1941" s="57"/>
      <c r="L1941" s="57"/>
      <c r="M1941" s="57"/>
      <c r="N1941" s="57"/>
      <c r="O1941" s="57"/>
      <c r="P1941" s="57"/>
      <c r="Q1941" s="57"/>
      <c r="R1941" s="57"/>
      <c r="S1941" s="57"/>
      <c r="T1941" s="57"/>
      <c r="U1941" s="57"/>
    </row>
    <row r="1942" spans="1:21" x14ac:dyDescent="0.15">
      <c r="A1942" s="54">
        <v>3</v>
      </c>
      <c r="B1942" s="54">
        <f t="shared" ca="1" si="486"/>
        <v>0.67407876110046583</v>
      </c>
      <c r="C1942" s="54">
        <v>18</v>
      </c>
      <c r="D1942" s="54">
        <f t="shared" ca="1" si="487"/>
        <v>0.35338292060086329</v>
      </c>
      <c r="E1942" s="54">
        <v>33</v>
      </c>
      <c r="F1942" s="54">
        <f t="shared" ca="1" si="488"/>
        <v>0.93182872316548282</v>
      </c>
      <c r="G1942" s="54">
        <v>48</v>
      </c>
      <c r="H1942" s="54">
        <f t="shared" ca="1" si="489"/>
        <v>0.43629932052693721</v>
      </c>
      <c r="I1942" s="54">
        <v>63</v>
      </c>
      <c r="J1942" s="54">
        <f t="shared" ca="1" si="489"/>
        <v>0.68412509716859959</v>
      </c>
      <c r="K1942" s="57"/>
      <c r="L1942" s="57"/>
      <c r="M1942" s="57"/>
      <c r="N1942" s="57"/>
      <c r="O1942" s="57"/>
      <c r="P1942" s="57"/>
      <c r="Q1942" s="57"/>
      <c r="R1942" s="57"/>
      <c r="S1942" s="57"/>
      <c r="T1942" s="57"/>
      <c r="U1942" s="57"/>
    </row>
    <row r="1943" spans="1:21" x14ac:dyDescent="0.15">
      <c r="A1943" s="54">
        <v>4</v>
      </c>
      <c r="B1943" s="54">
        <f t="shared" ca="1" si="486"/>
        <v>4.200544044644583E-2</v>
      </c>
      <c r="C1943" s="54">
        <v>19</v>
      </c>
      <c r="D1943" s="54">
        <f t="shared" ca="1" si="487"/>
        <v>0.50940158529834212</v>
      </c>
      <c r="E1943" s="54">
        <v>34</v>
      </c>
      <c r="F1943" s="54">
        <f t="shared" ca="1" si="488"/>
        <v>0.9195113813463166</v>
      </c>
      <c r="G1943" s="54">
        <v>49</v>
      </c>
      <c r="H1943" s="54">
        <f t="shared" ca="1" si="489"/>
        <v>5.8187820048027805E-2</v>
      </c>
      <c r="I1943" s="54">
        <v>64</v>
      </c>
      <c r="J1943" s="54">
        <f t="shared" ca="1" si="489"/>
        <v>0.87976543019805842</v>
      </c>
      <c r="K1943" s="57"/>
      <c r="L1943" s="57"/>
      <c r="M1943" s="57"/>
      <c r="N1943" s="57"/>
      <c r="O1943" s="57"/>
      <c r="P1943" s="57"/>
      <c r="Q1943" s="57"/>
      <c r="R1943" s="57"/>
      <c r="S1943" s="57"/>
      <c r="T1943" s="57"/>
      <c r="U1943" s="57"/>
    </row>
    <row r="1944" spans="1:21" x14ac:dyDescent="0.15">
      <c r="A1944" s="54">
        <v>5</v>
      </c>
      <c r="B1944" s="54">
        <f t="shared" ca="1" si="486"/>
        <v>0.33165018098893206</v>
      </c>
      <c r="C1944" s="54">
        <v>20</v>
      </c>
      <c r="D1944" s="54">
        <f t="shared" ca="1" si="487"/>
        <v>0.85507095189427029</v>
      </c>
      <c r="E1944" s="54">
        <v>35</v>
      </c>
      <c r="F1944" s="54">
        <f t="shared" ca="1" si="488"/>
        <v>0.55411540579903518</v>
      </c>
      <c r="G1944" s="54">
        <v>50</v>
      </c>
      <c r="H1944" s="54">
        <f t="shared" ca="1" si="489"/>
        <v>0.84235776624998449</v>
      </c>
      <c r="I1944" s="54">
        <v>65</v>
      </c>
      <c r="J1944" s="54">
        <f t="shared" ca="1" si="489"/>
        <v>0.75764385863186079</v>
      </c>
      <c r="K1944" s="57"/>
      <c r="L1944" s="57"/>
      <c r="M1944" s="57"/>
      <c r="N1944" s="57"/>
      <c r="O1944" s="57"/>
      <c r="P1944" s="57"/>
      <c r="Q1944" s="57"/>
      <c r="R1944" s="57"/>
      <c r="S1944" s="57"/>
      <c r="T1944" s="57"/>
      <c r="U1944" s="57"/>
    </row>
    <row r="1945" spans="1:21" x14ac:dyDescent="0.15">
      <c r="A1945" s="54">
        <v>6</v>
      </c>
      <c r="B1945" s="54">
        <f t="shared" ca="1" si="486"/>
        <v>0.1941767698911544</v>
      </c>
      <c r="C1945" s="54">
        <v>21</v>
      </c>
      <c r="D1945" s="54">
        <f t="shared" ca="1" si="487"/>
        <v>0.86565065329228208</v>
      </c>
      <c r="E1945" s="54">
        <v>36</v>
      </c>
      <c r="F1945" s="54">
        <f t="shared" ca="1" si="488"/>
        <v>0.27257550679214948</v>
      </c>
      <c r="G1945" s="54">
        <v>51</v>
      </c>
      <c r="H1945" s="54">
        <f t="shared" ca="1" si="489"/>
        <v>8.7176076082547516E-2</v>
      </c>
      <c r="I1945" s="54">
        <v>66</v>
      </c>
      <c r="J1945" s="54">
        <f t="shared" ca="1" si="489"/>
        <v>0.17049398967043783</v>
      </c>
      <c r="K1945" s="57"/>
      <c r="L1945" s="57"/>
      <c r="M1945" s="57"/>
      <c r="N1945" s="57"/>
      <c r="O1945" s="57"/>
      <c r="P1945" s="57"/>
      <c r="Q1945" s="57"/>
      <c r="R1945" s="57"/>
      <c r="S1945" s="57"/>
      <c r="T1945" s="57"/>
      <c r="U1945" s="57"/>
    </row>
    <row r="1946" spans="1:21" x14ac:dyDescent="0.15">
      <c r="A1946" s="54">
        <v>7</v>
      </c>
      <c r="B1946" s="54">
        <f t="shared" ca="1" si="486"/>
        <v>0.12261557385678734</v>
      </c>
      <c r="C1946" s="54">
        <v>22</v>
      </c>
      <c r="D1946" s="54">
        <f t="shared" ca="1" si="487"/>
        <v>8.193973972193247E-2</v>
      </c>
      <c r="E1946" s="54">
        <v>37</v>
      </c>
      <c r="F1946" s="54">
        <f t="shared" ca="1" si="488"/>
        <v>0.71194176845817114</v>
      </c>
      <c r="G1946" s="54">
        <v>52</v>
      </c>
      <c r="H1946" s="54">
        <f t="shared" ca="1" si="489"/>
        <v>0.10970016573034558</v>
      </c>
      <c r="I1946" s="54">
        <v>67</v>
      </c>
      <c r="J1946" s="54">
        <f t="shared" ca="1" si="489"/>
        <v>0.64259993718917663</v>
      </c>
      <c r="K1946" s="57"/>
      <c r="L1946" s="57"/>
      <c r="M1946" s="57"/>
      <c r="N1946" s="57"/>
      <c r="O1946" s="57"/>
      <c r="P1946" s="57"/>
      <c r="Q1946" s="57"/>
      <c r="R1946" s="57"/>
      <c r="S1946" s="57"/>
      <c r="T1946" s="57"/>
      <c r="U1946" s="57"/>
    </row>
    <row r="1947" spans="1:21" x14ac:dyDescent="0.15">
      <c r="A1947" s="54">
        <v>8</v>
      </c>
      <c r="B1947" s="54">
        <f t="shared" ca="1" si="486"/>
        <v>6.8080543146161077E-2</v>
      </c>
      <c r="C1947" s="54">
        <v>23</v>
      </c>
      <c r="D1947" s="54">
        <f t="shared" ca="1" si="487"/>
        <v>0.49021727216245048</v>
      </c>
      <c r="E1947" s="54">
        <v>38</v>
      </c>
      <c r="F1947" s="54">
        <f t="shared" ca="1" si="488"/>
        <v>0.76766495228207365</v>
      </c>
      <c r="G1947" s="54">
        <v>53</v>
      </c>
      <c r="H1947" s="54">
        <f t="shared" ca="1" si="489"/>
        <v>0.75224528875851759</v>
      </c>
      <c r="I1947" s="54">
        <v>68</v>
      </c>
      <c r="J1947" s="54">
        <f t="shared" ca="1" si="489"/>
        <v>0.59853557041285244</v>
      </c>
      <c r="K1947" s="57"/>
      <c r="L1947" s="57"/>
      <c r="M1947" s="57"/>
      <c r="N1947" s="57"/>
      <c r="O1947" s="57"/>
      <c r="P1947" s="57"/>
      <c r="Q1947" s="57"/>
      <c r="R1947" s="57"/>
      <c r="S1947" s="57"/>
      <c r="T1947" s="57"/>
      <c r="U1947" s="57"/>
    </row>
    <row r="1948" spans="1:21" x14ac:dyDescent="0.15">
      <c r="A1948" s="54">
        <v>9</v>
      </c>
      <c r="B1948" s="54">
        <f t="shared" ca="1" si="486"/>
        <v>0.29110925129682497</v>
      </c>
      <c r="C1948" s="54">
        <v>24</v>
      </c>
      <c r="D1948" s="54">
        <f t="shared" ca="1" si="487"/>
        <v>0.46115606692537847</v>
      </c>
      <c r="E1948" s="54">
        <v>39</v>
      </c>
      <c r="F1948" s="54">
        <f t="shared" ca="1" si="488"/>
        <v>0.26770161859460151</v>
      </c>
      <c r="G1948" s="54">
        <v>54</v>
      </c>
      <c r="H1948" s="54">
        <f t="shared" ca="1" si="489"/>
        <v>0.37238270558916564</v>
      </c>
      <c r="I1948" s="54">
        <v>69</v>
      </c>
      <c r="J1948" s="54">
        <f t="shared" ca="1" si="489"/>
        <v>0.93806118065122224</v>
      </c>
      <c r="K1948" s="57"/>
      <c r="L1948" s="57"/>
      <c r="M1948" s="57"/>
      <c r="N1948" s="57"/>
      <c r="O1948" s="57"/>
      <c r="P1948" s="57"/>
      <c r="Q1948" s="57"/>
      <c r="R1948" s="57"/>
      <c r="S1948" s="57"/>
      <c r="T1948" s="57"/>
      <c r="U1948" s="57"/>
    </row>
    <row r="1949" spans="1:21" x14ac:dyDescent="0.15">
      <c r="A1949" s="54">
        <v>10</v>
      </c>
      <c r="B1949" s="54">
        <f t="shared" ca="1" si="486"/>
        <v>0.96441915412120627</v>
      </c>
      <c r="C1949" s="54">
        <v>25</v>
      </c>
      <c r="D1949" s="54">
        <f ca="1">RAND()</f>
        <v>0.75137854489422062</v>
      </c>
      <c r="E1949" s="54">
        <v>40</v>
      </c>
      <c r="F1949" s="54">
        <f t="shared" ca="1" si="488"/>
        <v>0.81184930341749828</v>
      </c>
      <c r="G1949" s="54">
        <v>55</v>
      </c>
      <c r="H1949" s="54">
        <f t="shared" ca="1" si="489"/>
        <v>0.87000185011294062</v>
      </c>
      <c r="I1949" s="54">
        <v>70</v>
      </c>
      <c r="J1949" s="54">
        <f t="shared" ca="1" si="489"/>
        <v>0.62402970065289787</v>
      </c>
      <c r="K1949" s="57"/>
      <c r="L1949" s="57"/>
      <c r="M1949" s="57"/>
      <c r="N1949" s="57"/>
      <c r="O1949" s="57"/>
      <c r="P1949" s="57"/>
      <c r="Q1949" s="57"/>
      <c r="R1949" s="57"/>
      <c r="S1949" s="57"/>
      <c r="T1949" s="57"/>
      <c r="U1949" s="57"/>
    </row>
    <row r="1950" spans="1:21" x14ac:dyDescent="0.15">
      <c r="A1950" s="54">
        <v>11</v>
      </c>
      <c r="B1950" s="54">
        <f t="shared" ca="1" si="486"/>
        <v>0.48716603906400235</v>
      </c>
      <c r="C1950" s="54">
        <v>26</v>
      </c>
      <c r="D1950" s="54">
        <f ca="1">RAND()</f>
        <v>0.57902234842008704</v>
      </c>
      <c r="E1950" s="54">
        <v>41</v>
      </c>
      <c r="F1950" s="54">
        <f t="shared" ca="1" si="488"/>
        <v>0.33116099758108353</v>
      </c>
      <c r="G1950" s="54">
        <v>56</v>
      </c>
      <c r="H1950" s="54">
        <f t="shared" ca="1" si="489"/>
        <v>0.77010266595470189</v>
      </c>
      <c r="I1950" s="54">
        <v>71</v>
      </c>
      <c r="J1950" s="54">
        <f t="shared" ca="1" si="489"/>
        <v>0.9283428144278324</v>
      </c>
      <c r="K1950" s="57"/>
      <c r="L1950" s="57"/>
      <c r="M1950" s="57"/>
      <c r="N1950" s="57"/>
      <c r="O1950" s="57"/>
      <c r="P1950" s="57"/>
      <c r="Q1950" s="57"/>
      <c r="R1950" s="57"/>
      <c r="S1950" s="57"/>
      <c r="T1950" s="57"/>
      <c r="U1950" s="57"/>
    </row>
    <row r="1951" spans="1:21" x14ac:dyDescent="0.15">
      <c r="A1951" s="54">
        <v>12</v>
      </c>
      <c r="B1951" s="54">
        <f t="shared" ca="1" si="486"/>
        <v>0.73872147622196382</v>
      </c>
      <c r="C1951" s="54">
        <v>27</v>
      </c>
      <c r="D1951" s="54">
        <f ca="1">RAND()</f>
        <v>0.97440445701491829</v>
      </c>
      <c r="E1951" s="54">
        <v>42</v>
      </c>
      <c r="F1951" s="54">
        <f t="shared" ca="1" si="488"/>
        <v>2.9597476403070422E-2</v>
      </c>
      <c r="G1951" s="54">
        <v>57</v>
      </c>
      <c r="H1951" s="54">
        <f t="shared" ca="1" si="489"/>
        <v>0.13510349121071585</v>
      </c>
      <c r="I1951" s="54">
        <v>72</v>
      </c>
      <c r="J1951" s="54">
        <f t="shared" ca="1" si="489"/>
        <v>5.643761561801397E-2</v>
      </c>
      <c r="K1951" s="57"/>
      <c r="L1951" s="57"/>
      <c r="M1951" s="57"/>
      <c r="N1951" s="57"/>
      <c r="O1951" s="57"/>
      <c r="P1951" s="57"/>
      <c r="Q1951" s="57"/>
      <c r="R1951" s="57"/>
      <c r="S1951" s="57"/>
      <c r="T1951" s="57"/>
      <c r="U1951" s="57"/>
    </row>
    <row r="1952" spans="1:21" x14ac:dyDescent="0.15">
      <c r="A1952" s="54">
        <v>13</v>
      </c>
      <c r="B1952" s="54">
        <f t="shared" ca="1" si="486"/>
        <v>0.57842201196119925</v>
      </c>
      <c r="C1952" s="54">
        <v>28</v>
      </c>
      <c r="D1952" s="54">
        <f t="shared" ref="D1952:D1954" ca="1" si="490">RAND()</f>
        <v>0.88361320065055315</v>
      </c>
      <c r="E1952" s="54">
        <v>43</v>
      </c>
      <c r="F1952" s="54">
        <f t="shared" ca="1" si="488"/>
        <v>0.10532662505210832</v>
      </c>
      <c r="G1952" s="54">
        <v>58</v>
      </c>
      <c r="H1952" s="54">
        <f t="shared" ca="1" si="489"/>
        <v>0.79464302669136233</v>
      </c>
      <c r="I1952" s="54">
        <v>73</v>
      </c>
      <c r="J1952" s="54">
        <f t="shared" ca="1" si="489"/>
        <v>0.76544268418839678</v>
      </c>
      <c r="K1952" s="57"/>
      <c r="L1952" s="57"/>
      <c r="M1952" s="57"/>
      <c r="N1952" s="57"/>
      <c r="O1952" s="57"/>
      <c r="P1952" s="57"/>
      <c r="Q1952" s="57"/>
      <c r="R1952" s="57"/>
      <c r="S1952" s="57"/>
      <c r="T1952" s="57"/>
      <c r="U1952" s="57"/>
    </row>
    <row r="1953" spans="1:21" x14ac:dyDescent="0.15">
      <c r="A1953" s="54">
        <v>14</v>
      </c>
      <c r="B1953" s="54">
        <f t="shared" ca="1" si="486"/>
        <v>0.2137762666215941</v>
      </c>
      <c r="C1953" s="54">
        <v>29</v>
      </c>
      <c r="D1953" s="54">
        <f t="shared" ca="1" si="490"/>
        <v>0.34441384525096352</v>
      </c>
      <c r="E1953" s="54">
        <v>44</v>
      </c>
      <c r="F1953" s="54">
        <f t="shared" ca="1" si="488"/>
        <v>0.69673894214540943</v>
      </c>
      <c r="G1953" s="54">
        <v>59</v>
      </c>
      <c r="H1953" s="54">
        <f t="shared" ca="1" si="489"/>
        <v>0.3967851256058067</v>
      </c>
      <c r="I1953" s="54">
        <v>74</v>
      </c>
      <c r="J1953" s="54">
        <f t="shared" ca="1" si="489"/>
        <v>0.90053776048016843</v>
      </c>
      <c r="L1953" s="57"/>
      <c r="M1953" s="57"/>
      <c r="N1953" s="57"/>
      <c r="O1953" s="57"/>
      <c r="P1953" s="57"/>
      <c r="Q1953" s="57"/>
      <c r="R1953" s="57"/>
      <c r="S1953" s="57"/>
      <c r="T1953" s="57"/>
      <c r="U1953" s="57"/>
    </row>
    <row r="1954" spans="1:21" x14ac:dyDescent="0.15">
      <c r="A1954" s="54">
        <v>15</v>
      </c>
      <c r="B1954" s="54">
        <f t="shared" ca="1" si="486"/>
        <v>0.52495047606024536</v>
      </c>
      <c r="C1954" s="54">
        <v>30</v>
      </c>
      <c r="D1954" s="54">
        <f t="shared" ca="1" si="490"/>
        <v>0.86025877271955709</v>
      </c>
      <c r="E1954" s="54">
        <v>45</v>
      </c>
      <c r="F1954" s="54">
        <f t="shared" ca="1" si="488"/>
        <v>0.95782246632087409</v>
      </c>
      <c r="G1954" s="54">
        <v>60</v>
      </c>
      <c r="H1954" s="54">
        <f t="shared" ca="1" si="489"/>
        <v>0.33741596964666654</v>
      </c>
      <c r="I1954" s="54">
        <v>75</v>
      </c>
      <c r="J1954" s="54">
        <f t="shared" ca="1" si="489"/>
        <v>0.56029065517210397</v>
      </c>
      <c r="L1954" s="57"/>
      <c r="M1954" s="57"/>
      <c r="N1954" s="57"/>
      <c r="O1954" s="57"/>
      <c r="P1954" s="57"/>
      <c r="Q1954" s="57"/>
      <c r="R1954" s="57"/>
      <c r="S1954" s="57"/>
      <c r="T1954" s="57"/>
      <c r="U1954" s="57"/>
    </row>
    <row r="1955" spans="1:21" x14ac:dyDescent="0.15">
      <c r="K1955" s="54">
        <v>98</v>
      </c>
      <c r="L1955" s="57"/>
      <c r="M1955" s="57"/>
      <c r="N1955" s="57"/>
      <c r="O1955" s="57"/>
      <c r="P1955" s="57"/>
      <c r="Q1955" s="57"/>
      <c r="R1955" s="57"/>
      <c r="S1955" s="57"/>
      <c r="T1955" s="57"/>
      <c r="U1955" s="57"/>
    </row>
    <row r="1960" spans="1:21" x14ac:dyDescent="0.15">
      <c r="A1960" s="54">
        <v>1</v>
      </c>
      <c r="B1960" s="54">
        <f t="shared" ref="B1960:B1974" ca="1" si="491">RAND()</f>
        <v>0.92442548666254409</v>
      </c>
      <c r="C1960" s="54">
        <v>16</v>
      </c>
      <c r="D1960" s="54">
        <f t="shared" ref="D1960:D1968" ca="1" si="492">RAND()</f>
        <v>0.65426988222569848</v>
      </c>
      <c r="E1960" s="54">
        <v>31</v>
      </c>
      <c r="F1960" s="54">
        <f t="shared" ref="F1960:F1974" ca="1" si="493">RAND()</f>
        <v>0.89911248175865366</v>
      </c>
      <c r="G1960" s="54">
        <v>46</v>
      </c>
      <c r="H1960" s="54">
        <f t="shared" ref="H1960:J1974" ca="1" si="494">RAND()</f>
        <v>0.80407678771259838</v>
      </c>
      <c r="I1960" s="54">
        <v>61</v>
      </c>
      <c r="J1960" s="54">
        <f t="shared" ca="1" si="494"/>
        <v>0.52556699377137428</v>
      </c>
      <c r="L1960" s="57"/>
      <c r="M1960" s="57"/>
      <c r="N1960" s="57"/>
      <c r="O1960" s="57"/>
      <c r="P1960" s="57"/>
      <c r="Q1960" s="57"/>
      <c r="R1960" s="57"/>
      <c r="S1960" s="57"/>
      <c r="T1960" s="57"/>
      <c r="U1960" s="57"/>
    </row>
    <row r="1961" spans="1:21" x14ac:dyDescent="0.15">
      <c r="A1961" s="54">
        <v>2</v>
      </c>
      <c r="B1961" s="54">
        <f t="shared" ca="1" si="491"/>
        <v>0.98215638168848463</v>
      </c>
      <c r="C1961" s="54">
        <v>17</v>
      </c>
      <c r="D1961" s="54">
        <f t="shared" ca="1" si="492"/>
        <v>0.37395462161132986</v>
      </c>
      <c r="E1961" s="54">
        <v>32</v>
      </c>
      <c r="F1961" s="54">
        <f t="shared" ca="1" si="493"/>
        <v>0.12979319605261586</v>
      </c>
      <c r="G1961" s="54">
        <v>47</v>
      </c>
      <c r="H1961" s="54">
        <f t="shared" ca="1" si="494"/>
        <v>0.77275143932594237</v>
      </c>
      <c r="I1961" s="54">
        <v>62</v>
      </c>
      <c r="J1961" s="54">
        <f t="shared" ca="1" si="494"/>
        <v>0.45421752373643376</v>
      </c>
      <c r="L1961" s="57"/>
      <c r="M1961" s="57"/>
      <c r="N1961" s="57"/>
      <c r="O1961" s="57"/>
      <c r="P1961" s="57"/>
      <c r="Q1961" s="57"/>
      <c r="R1961" s="57"/>
      <c r="S1961" s="57"/>
      <c r="T1961" s="57"/>
      <c r="U1961" s="57"/>
    </row>
    <row r="1962" spans="1:21" x14ac:dyDescent="0.15">
      <c r="A1962" s="54">
        <v>3</v>
      </c>
      <c r="B1962" s="54">
        <f t="shared" ca="1" si="491"/>
        <v>0.422719284603842</v>
      </c>
      <c r="C1962" s="54">
        <v>18</v>
      </c>
      <c r="D1962" s="54">
        <f t="shared" ca="1" si="492"/>
        <v>0.25511720548684458</v>
      </c>
      <c r="E1962" s="54">
        <v>33</v>
      </c>
      <c r="F1962" s="54">
        <f t="shared" ca="1" si="493"/>
        <v>0.67807867708117264</v>
      </c>
      <c r="G1962" s="54">
        <v>48</v>
      </c>
      <c r="H1962" s="54">
        <f t="shared" ca="1" si="494"/>
        <v>0.40279102791586563</v>
      </c>
      <c r="I1962" s="54">
        <v>63</v>
      </c>
      <c r="J1962" s="54">
        <f t="shared" ca="1" si="494"/>
        <v>0.98123578433646164</v>
      </c>
      <c r="L1962" s="57"/>
      <c r="M1962" s="57"/>
      <c r="N1962" s="57"/>
      <c r="O1962" s="57"/>
      <c r="P1962" s="57"/>
      <c r="Q1962" s="57"/>
      <c r="R1962" s="57"/>
      <c r="S1962" s="57"/>
      <c r="T1962" s="57"/>
      <c r="U1962" s="57"/>
    </row>
    <row r="1963" spans="1:21" x14ac:dyDescent="0.15">
      <c r="A1963" s="54">
        <v>4</v>
      </c>
      <c r="B1963" s="54">
        <f t="shared" ca="1" si="491"/>
        <v>0.93789185561592414</v>
      </c>
      <c r="C1963" s="54">
        <v>19</v>
      </c>
      <c r="D1963" s="54">
        <f t="shared" ca="1" si="492"/>
        <v>0.35091176625999387</v>
      </c>
      <c r="E1963" s="54">
        <v>34</v>
      </c>
      <c r="F1963" s="54">
        <f t="shared" ca="1" si="493"/>
        <v>0.72998289019428442</v>
      </c>
      <c r="G1963" s="54">
        <v>49</v>
      </c>
      <c r="H1963" s="54">
        <f t="shared" ca="1" si="494"/>
        <v>0.34641027956755377</v>
      </c>
      <c r="I1963" s="54">
        <v>64</v>
      </c>
      <c r="J1963" s="54">
        <f t="shared" ca="1" si="494"/>
        <v>0.8858856741974287</v>
      </c>
      <c r="L1963" s="57"/>
      <c r="M1963" s="57"/>
      <c r="N1963" s="57"/>
      <c r="O1963" s="57"/>
      <c r="P1963" s="57"/>
      <c r="Q1963" s="57"/>
      <c r="R1963" s="57"/>
      <c r="S1963" s="57"/>
      <c r="T1963" s="57"/>
      <c r="U1963" s="57"/>
    </row>
    <row r="1964" spans="1:21" x14ac:dyDescent="0.15">
      <c r="A1964" s="54">
        <v>5</v>
      </c>
      <c r="B1964" s="54">
        <f t="shared" ca="1" si="491"/>
        <v>0.95601363566449871</v>
      </c>
      <c r="C1964" s="54">
        <v>20</v>
      </c>
      <c r="D1964" s="54">
        <f t="shared" ca="1" si="492"/>
        <v>0.38073568186070128</v>
      </c>
      <c r="E1964" s="54">
        <v>35</v>
      </c>
      <c r="F1964" s="54">
        <f t="shared" ca="1" si="493"/>
        <v>0.55930130879108453</v>
      </c>
      <c r="G1964" s="54">
        <v>50</v>
      </c>
      <c r="H1964" s="54">
        <f t="shared" ca="1" si="494"/>
        <v>0.82024980543999537</v>
      </c>
      <c r="I1964" s="54">
        <v>65</v>
      </c>
      <c r="J1964" s="54">
        <f t="shared" ca="1" si="494"/>
        <v>0.12497586361027502</v>
      </c>
      <c r="L1964" s="57"/>
      <c r="M1964" s="57"/>
      <c r="N1964" s="57"/>
      <c r="O1964" s="57"/>
      <c r="P1964" s="57"/>
      <c r="Q1964" s="57"/>
      <c r="R1964" s="57"/>
      <c r="S1964" s="57"/>
      <c r="T1964" s="57"/>
      <c r="U1964" s="57"/>
    </row>
    <row r="1965" spans="1:21" x14ac:dyDescent="0.15">
      <c r="A1965" s="54">
        <v>6</v>
      </c>
      <c r="B1965" s="54">
        <f t="shared" ca="1" si="491"/>
        <v>0.27937445931117355</v>
      </c>
      <c r="C1965" s="54">
        <v>21</v>
      </c>
      <c r="D1965" s="54">
        <f t="shared" ca="1" si="492"/>
        <v>0.18275432655411694</v>
      </c>
      <c r="E1965" s="54">
        <v>36</v>
      </c>
      <c r="F1965" s="54">
        <f t="shared" ca="1" si="493"/>
        <v>0.75986210899103024</v>
      </c>
      <c r="G1965" s="54">
        <v>51</v>
      </c>
      <c r="H1965" s="54">
        <f t="shared" ca="1" si="494"/>
        <v>0.47965601644188782</v>
      </c>
      <c r="I1965" s="54">
        <v>66</v>
      </c>
      <c r="J1965" s="54">
        <f t="shared" ca="1" si="494"/>
        <v>0.55252906215180186</v>
      </c>
      <c r="L1965" s="57"/>
      <c r="M1965" s="57"/>
      <c r="N1965" s="57"/>
      <c r="O1965" s="57"/>
      <c r="P1965" s="57"/>
      <c r="Q1965" s="57"/>
      <c r="R1965" s="57"/>
      <c r="S1965" s="57"/>
      <c r="T1965" s="57"/>
      <c r="U1965" s="57"/>
    </row>
    <row r="1966" spans="1:21" x14ac:dyDescent="0.15">
      <c r="A1966" s="54">
        <v>7</v>
      </c>
      <c r="B1966" s="54">
        <f t="shared" ca="1" si="491"/>
        <v>0.33203411239163005</v>
      </c>
      <c r="C1966" s="54">
        <v>22</v>
      </c>
      <c r="D1966" s="54">
        <f t="shared" ca="1" si="492"/>
        <v>0.35193807449086512</v>
      </c>
      <c r="E1966" s="54">
        <v>37</v>
      </c>
      <c r="F1966" s="54">
        <f t="shared" ca="1" si="493"/>
        <v>0.91712218774927212</v>
      </c>
      <c r="G1966" s="54">
        <v>52</v>
      </c>
      <c r="H1966" s="54">
        <f t="shared" ca="1" si="494"/>
        <v>0.23828502029597409</v>
      </c>
      <c r="I1966" s="54">
        <v>67</v>
      </c>
      <c r="J1966" s="54">
        <f t="shared" ca="1" si="494"/>
        <v>0.28396137505980557</v>
      </c>
      <c r="L1966" s="57"/>
      <c r="M1966" s="57"/>
      <c r="N1966" s="57"/>
      <c r="O1966" s="57"/>
      <c r="P1966" s="57"/>
      <c r="Q1966" s="57"/>
      <c r="R1966" s="57"/>
      <c r="S1966" s="57"/>
      <c r="T1966" s="57"/>
      <c r="U1966" s="57"/>
    </row>
    <row r="1967" spans="1:21" x14ac:dyDescent="0.15">
      <c r="A1967" s="54">
        <v>8</v>
      </c>
      <c r="B1967" s="54">
        <f t="shared" ca="1" si="491"/>
        <v>0.60933769251225223</v>
      </c>
      <c r="C1967" s="54">
        <v>23</v>
      </c>
      <c r="D1967" s="54">
        <f t="shared" ca="1" si="492"/>
        <v>0.53445549704805229</v>
      </c>
      <c r="E1967" s="54">
        <v>38</v>
      </c>
      <c r="F1967" s="54">
        <f t="shared" ca="1" si="493"/>
        <v>0.27353916224069741</v>
      </c>
      <c r="G1967" s="54">
        <v>53</v>
      </c>
      <c r="H1967" s="54">
        <f t="shared" ca="1" si="494"/>
        <v>0.50002775914620701</v>
      </c>
      <c r="I1967" s="54">
        <v>68</v>
      </c>
      <c r="J1967" s="54">
        <f t="shared" ca="1" si="494"/>
        <v>0.95404819113342987</v>
      </c>
      <c r="L1967" s="57"/>
      <c r="M1967" s="57"/>
      <c r="N1967" s="57"/>
      <c r="O1967" s="57"/>
      <c r="P1967" s="57"/>
      <c r="Q1967" s="57"/>
      <c r="R1967" s="57"/>
      <c r="S1967" s="57"/>
      <c r="T1967" s="57"/>
      <c r="U1967" s="57"/>
    </row>
    <row r="1968" spans="1:21" x14ac:dyDescent="0.15">
      <c r="A1968" s="54">
        <v>9</v>
      </c>
      <c r="B1968" s="54">
        <f t="shared" ca="1" si="491"/>
        <v>0.31920354162147713</v>
      </c>
      <c r="C1968" s="54">
        <v>24</v>
      </c>
      <c r="D1968" s="54">
        <f t="shared" ca="1" si="492"/>
        <v>0.26712389892726607</v>
      </c>
      <c r="E1968" s="54">
        <v>39</v>
      </c>
      <c r="F1968" s="54">
        <f t="shared" ca="1" si="493"/>
        <v>9.0487826341013822E-2</v>
      </c>
      <c r="G1968" s="54">
        <v>54</v>
      </c>
      <c r="H1968" s="54">
        <f t="shared" ca="1" si="494"/>
        <v>0.4356699117483589</v>
      </c>
      <c r="I1968" s="54">
        <v>69</v>
      </c>
      <c r="J1968" s="54">
        <f t="shared" ca="1" si="494"/>
        <v>0.53897656388610482</v>
      </c>
      <c r="L1968" s="57"/>
      <c r="M1968" s="57"/>
      <c r="N1968" s="57"/>
      <c r="O1968" s="57"/>
      <c r="P1968" s="57"/>
      <c r="Q1968" s="57"/>
      <c r="R1968" s="57"/>
      <c r="S1968" s="57"/>
      <c r="T1968" s="57"/>
      <c r="U1968" s="57"/>
    </row>
    <row r="1969" spans="1:21" x14ac:dyDescent="0.15">
      <c r="A1969" s="54">
        <v>10</v>
      </c>
      <c r="B1969" s="54">
        <f t="shared" ca="1" si="491"/>
        <v>0.53694987178612708</v>
      </c>
      <c r="C1969" s="54">
        <v>25</v>
      </c>
      <c r="D1969" s="54">
        <f ca="1">RAND()</f>
        <v>0.86002374586532782</v>
      </c>
      <c r="E1969" s="54">
        <v>40</v>
      </c>
      <c r="F1969" s="54">
        <f t="shared" ca="1" si="493"/>
        <v>0.64920414016398054</v>
      </c>
      <c r="G1969" s="54">
        <v>55</v>
      </c>
      <c r="H1969" s="54">
        <f t="shared" ca="1" si="494"/>
        <v>0.71788946088790317</v>
      </c>
      <c r="I1969" s="54">
        <v>70</v>
      </c>
      <c r="J1969" s="54">
        <f t="shared" ca="1" si="494"/>
        <v>0.88634980582894829</v>
      </c>
      <c r="L1969" s="57"/>
      <c r="M1969" s="57"/>
      <c r="N1969" s="57"/>
      <c r="O1969" s="57"/>
      <c r="P1969" s="57"/>
      <c r="Q1969" s="57"/>
      <c r="R1969" s="57"/>
      <c r="S1969" s="57"/>
      <c r="T1969" s="57"/>
      <c r="U1969" s="57"/>
    </row>
    <row r="1970" spans="1:21" x14ac:dyDescent="0.15">
      <c r="A1970" s="54">
        <v>11</v>
      </c>
      <c r="B1970" s="54">
        <f t="shared" ca="1" si="491"/>
        <v>0.51737939143866796</v>
      </c>
      <c r="C1970" s="54">
        <v>26</v>
      </c>
      <c r="D1970" s="54">
        <f ca="1">RAND()</f>
        <v>0.9908751439402127</v>
      </c>
      <c r="E1970" s="54">
        <v>41</v>
      </c>
      <c r="F1970" s="54">
        <f t="shared" ca="1" si="493"/>
        <v>0.81531415246851546</v>
      </c>
      <c r="G1970" s="54">
        <v>56</v>
      </c>
      <c r="H1970" s="54">
        <f t="shared" ca="1" si="494"/>
        <v>0.20003430819671886</v>
      </c>
      <c r="I1970" s="54">
        <v>71</v>
      </c>
      <c r="J1970" s="54">
        <f t="shared" ca="1" si="494"/>
        <v>0.54029049705612631</v>
      </c>
      <c r="L1970" s="57"/>
      <c r="M1970" s="57"/>
      <c r="N1970" s="57"/>
      <c r="O1970" s="57"/>
      <c r="P1970" s="57"/>
      <c r="Q1970" s="57"/>
      <c r="R1970" s="57"/>
      <c r="S1970" s="57"/>
      <c r="T1970" s="57"/>
      <c r="U1970" s="57"/>
    </row>
    <row r="1971" spans="1:21" x14ac:dyDescent="0.15">
      <c r="A1971" s="54">
        <v>12</v>
      </c>
      <c r="B1971" s="54">
        <f t="shared" ca="1" si="491"/>
        <v>0.14882187553089243</v>
      </c>
      <c r="C1971" s="54">
        <v>27</v>
      </c>
      <c r="D1971" s="54">
        <f ca="1">RAND()</f>
        <v>0.70704894984902855</v>
      </c>
      <c r="E1971" s="54">
        <v>42</v>
      </c>
      <c r="F1971" s="54">
        <f t="shared" ca="1" si="493"/>
        <v>0.81231071680914146</v>
      </c>
      <c r="G1971" s="54">
        <v>57</v>
      </c>
      <c r="H1971" s="54">
        <f t="shared" ca="1" si="494"/>
        <v>0.28226943443006458</v>
      </c>
      <c r="I1971" s="54">
        <v>72</v>
      </c>
      <c r="J1971" s="54">
        <f t="shared" ca="1" si="494"/>
        <v>0.84588210306480827</v>
      </c>
      <c r="L1971" s="57"/>
      <c r="M1971" s="57"/>
      <c r="N1971" s="57"/>
      <c r="O1971" s="57"/>
      <c r="P1971" s="57"/>
      <c r="Q1971" s="57"/>
      <c r="R1971" s="57"/>
      <c r="S1971" s="57"/>
      <c r="T1971" s="57"/>
      <c r="U1971" s="57"/>
    </row>
    <row r="1972" spans="1:21" x14ac:dyDescent="0.15">
      <c r="A1972" s="54">
        <v>13</v>
      </c>
      <c r="B1972" s="54">
        <f t="shared" ca="1" si="491"/>
        <v>0.38123697986905369</v>
      </c>
      <c r="C1972" s="54">
        <v>28</v>
      </c>
      <c r="D1972" s="54">
        <f t="shared" ref="D1972:D1974" ca="1" si="495">RAND()</f>
        <v>0.63687817833540961</v>
      </c>
      <c r="E1972" s="54">
        <v>43</v>
      </c>
      <c r="F1972" s="54">
        <f t="shared" ca="1" si="493"/>
        <v>0.47419145637713611</v>
      </c>
      <c r="G1972" s="54">
        <v>58</v>
      </c>
      <c r="H1972" s="54">
        <f t="shared" ca="1" si="494"/>
        <v>0.77489637369211661</v>
      </c>
      <c r="I1972" s="54">
        <v>73</v>
      </c>
      <c r="J1972" s="54">
        <f t="shared" ca="1" si="494"/>
        <v>0.131463689398852</v>
      </c>
      <c r="L1972" s="57"/>
      <c r="M1972" s="57"/>
      <c r="N1972" s="57"/>
      <c r="O1972" s="57"/>
      <c r="P1972" s="57"/>
      <c r="Q1972" s="57"/>
      <c r="R1972" s="57"/>
      <c r="S1972" s="57"/>
      <c r="T1972" s="57"/>
      <c r="U1972" s="57"/>
    </row>
    <row r="1973" spans="1:21" x14ac:dyDescent="0.15">
      <c r="A1973" s="54">
        <v>14</v>
      </c>
      <c r="B1973" s="54">
        <f t="shared" ca="1" si="491"/>
        <v>0.36457025839438095</v>
      </c>
      <c r="C1973" s="54">
        <v>29</v>
      </c>
      <c r="D1973" s="54">
        <f t="shared" ca="1" si="495"/>
        <v>0.21933381738856805</v>
      </c>
      <c r="E1973" s="54">
        <v>44</v>
      </c>
      <c r="F1973" s="54">
        <f t="shared" ca="1" si="493"/>
        <v>0.81127111541911245</v>
      </c>
      <c r="G1973" s="54">
        <v>59</v>
      </c>
      <c r="H1973" s="54">
        <f t="shared" ca="1" si="494"/>
        <v>0.8390950945315867</v>
      </c>
      <c r="I1973" s="54">
        <v>74</v>
      </c>
      <c r="J1973" s="54">
        <f t="shared" ca="1" si="494"/>
        <v>0.81526568291480261</v>
      </c>
      <c r="L1973" s="57"/>
      <c r="M1973" s="57"/>
      <c r="N1973" s="57"/>
      <c r="O1973" s="57"/>
      <c r="P1973" s="57"/>
      <c r="Q1973" s="57"/>
      <c r="R1973" s="57"/>
      <c r="S1973" s="57"/>
      <c r="T1973" s="57"/>
      <c r="U1973" s="57"/>
    </row>
    <row r="1974" spans="1:21" x14ac:dyDescent="0.15">
      <c r="A1974" s="54">
        <v>15</v>
      </c>
      <c r="B1974" s="54">
        <f t="shared" ca="1" si="491"/>
        <v>0.9250467259028835</v>
      </c>
      <c r="C1974" s="54">
        <v>30</v>
      </c>
      <c r="D1974" s="54">
        <f t="shared" ca="1" si="495"/>
        <v>0.52451090401097256</v>
      </c>
      <c r="E1974" s="54">
        <v>45</v>
      </c>
      <c r="F1974" s="54">
        <f t="shared" ca="1" si="493"/>
        <v>0.26925126406261668</v>
      </c>
      <c r="G1974" s="54">
        <v>60</v>
      </c>
      <c r="H1974" s="54">
        <f t="shared" ca="1" si="494"/>
        <v>0.90524550231633305</v>
      </c>
      <c r="I1974" s="54">
        <v>75</v>
      </c>
      <c r="J1974" s="54">
        <f t="shared" ca="1" si="494"/>
        <v>0.57176283087715807</v>
      </c>
      <c r="L1974" s="57"/>
      <c r="M1974" s="57"/>
      <c r="N1974" s="57"/>
      <c r="O1974" s="57"/>
      <c r="P1974" s="57"/>
      <c r="Q1974" s="57"/>
      <c r="R1974" s="57"/>
      <c r="S1974" s="57"/>
      <c r="T1974" s="57"/>
      <c r="U1974" s="57"/>
    </row>
    <row r="1975" spans="1:21" x14ac:dyDescent="0.15">
      <c r="K1975" s="54">
        <v>99</v>
      </c>
      <c r="L1975" s="57"/>
      <c r="M1975" s="57"/>
      <c r="N1975" s="57"/>
      <c r="O1975" s="57"/>
      <c r="P1975" s="57"/>
      <c r="Q1975" s="57"/>
      <c r="R1975" s="57"/>
      <c r="S1975" s="57"/>
      <c r="T1975" s="57"/>
      <c r="U1975" s="57"/>
    </row>
    <row r="1980" spans="1:21" x14ac:dyDescent="0.15">
      <c r="A1980" s="54">
        <v>1</v>
      </c>
      <c r="B1980" s="54">
        <f t="shared" ref="B1980:B1994" ca="1" si="496">RAND()</f>
        <v>0.71568094518879644</v>
      </c>
      <c r="C1980" s="54">
        <v>16</v>
      </c>
      <c r="D1980" s="54">
        <f t="shared" ref="D1980:D1988" ca="1" si="497">RAND()</f>
        <v>0.98976540966052728</v>
      </c>
      <c r="E1980" s="54">
        <v>31</v>
      </c>
      <c r="F1980" s="54">
        <f t="shared" ref="F1980:F1994" ca="1" si="498">RAND()</f>
        <v>2.2023171934989483E-2</v>
      </c>
      <c r="G1980" s="54">
        <v>46</v>
      </c>
      <c r="H1980" s="54">
        <f t="shared" ref="H1980:J1994" ca="1" si="499">RAND()</f>
        <v>0.87225299271924162</v>
      </c>
      <c r="I1980" s="54">
        <v>61</v>
      </c>
      <c r="J1980" s="54">
        <f t="shared" ca="1" si="499"/>
        <v>9.6584607164864056E-2</v>
      </c>
      <c r="L1980" s="57"/>
      <c r="M1980" s="57"/>
      <c r="N1980" s="57"/>
      <c r="O1980" s="57"/>
      <c r="P1980" s="57"/>
      <c r="Q1980" s="57"/>
      <c r="R1980" s="57"/>
      <c r="S1980" s="57"/>
      <c r="T1980" s="57"/>
      <c r="U1980" s="57"/>
    </row>
    <row r="1981" spans="1:21" x14ac:dyDescent="0.15">
      <c r="A1981" s="54">
        <v>2</v>
      </c>
      <c r="B1981" s="54">
        <f t="shared" ca="1" si="496"/>
        <v>0.30555317931318171</v>
      </c>
      <c r="C1981" s="54">
        <v>17</v>
      </c>
      <c r="D1981" s="54">
        <f t="shared" ca="1" si="497"/>
        <v>0.819478805977222</v>
      </c>
      <c r="E1981" s="54">
        <v>32</v>
      </c>
      <c r="F1981" s="54">
        <f t="shared" ca="1" si="498"/>
        <v>0.50559242739271726</v>
      </c>
      <c r="G1981" s="54">
        <v>47</v>
      </c>
      <c r="H1981" s="54">
        <f t="shared" ca="1" si="499"/>
        <v>0.23997159736466667</v>
      </c>
      <c r="I1981" s="54">
        <v>62</v>
      </c>
      <c r="J1981" s="54">
        <f t="shared" ca="1" si="499"/>
        <v>0.21433846482644825</v>
      </c>
      <c r="L1981" s="57"/>
      <c r="M1981" s="57"/>
      <c r="N1981" s="57"/>
      <c r="O1981" s="57"/>
      <c r="P1981" s="57"/>
      <c r="Q1981" s="57"/>
      <c r="R1981" s="57"/>
      <c r="S1981" s="57"/>
      <c r="T1981" s="57"/>
      <c r="U1981" s="57"/>
    </row>
    <row r="1982" spans="1:21" x14ac:dyDescent="0.15">
      <c r="A1982" s="54">
        <v>3</v>
      </c>
      <c r="B1982" s="54">
        <f t="shared" ca="1" si="496"/>
        <v>0.11724662039656919</v>
      </c>
      <c r="C1982" s="54">
        <v>18</v>
      </c>
      <c r="D1982" s="54">
        <f t="shared" ca="1" si="497"/>
        <v>0.48436790983675804</v>
      </c>
      <c r="E1982" s="54">
        <v>33</v>
      </c>
      <c r="F1982" s="54">
        <f t="shared" ca="1" si="498"/>
        <v>0.7387606365763465</v>
      </c>
      <c r="G1982" s="54">
        <v>48</v>
      </c>
      <c r="H1982" s="54">
        <f t="shared" ca="1" si="499"/>
        <v>0.84591899670027015</v>
      </c>
      <c r="I1982" s="54">
        <v>63</v>
      </c>
      <c r="J1982" s="54">
        <f t="shared" ca="1" si="499"/>
        <v>0.7589106769419407</v>
      </c>
      <c r="L1982" s="57"/>
      <c r="M1982" s="57"/>
      <c r="N1982" s="57"/>
      <c r="O1982" s="57"/>
      <c r="P1982" s="57"/>
      <c r="Q1982" s="57"/>
      <c r="R1982" s="57"/>
      <c r="S1982" s="57"/>
      <c r="T1982" s="57"/>
      <c r="U1982" s="57"/>
    </row>
    <row r="1983" spans="1:21" x14ac:dyDescent="0.15">
      <c r="A1983" s="54">
        <v>4</v>
      </c>
      <c r="B1983" s="54">
        <f t="shared" ca="1" si="496"/>
        <v>0.26441871722044341</v>
      </c>
      <c r="C1983" s="54">
        <v>19</v>
      </c>
      <c r="D1983" s="54">
        <f t="shared" ca="1" si="497"/>
        <v>0.55466992544577376</v>
      </c>
      <c r="E1983" s="54">
        <v>34</v>
      </c>
      <c r="F1983" s="54">
        <f t="shared" ca="1" si="498"/>
        <v>2.5076624020928806E-2</v>
      </c>
      <c r="G1983" s="54">
        <v>49</v>
      </c>
      <c r="H1983" s="54">
        <f t="shared" ca="1" si="499"/>
        <v>0.69340809971625228</v>
      </c>
      <c r="I1983" s="54">
        <v>64</v>
      </c>
      <c r="J1983" s="54">
        <f t="shared" ca="1" si="499"/>
        <v>0.8554774344929269</v>
      </c>
      <c r="L1983" s="57"/>
      <c r="M1983" s="57"/>
      <c r="N1983" s="57"/>
      <c r="O1983" s="57"/>
      <c r="P1983" s="57"/>
      <c r="Q1983" s="57"/>
      <c r="R1983" s="57"/>
      <c r="S1983" s="57"/>
      <c r="T1983" s="57"/>
      <c r="U1983" s="57"/>
    </row>
    <row r="1984" spans="1:21" x14ac:dyDescent="0.15">
      <c r="A1984" s="54">
        <v>5</v>
      </c>
      <c r="B1984" s="54">
        <f t="shared" ca="1" si="496"/>
        <v>3.5244840805107591E-2</v>
      </c>
      <c r="C1984" s="54">
        <v>20</v>
      </c>
      <c r="D1984" s="54">
        <f t="shared" ca="1" si="497"/>
        <v>0.90159593526146131</v>
      </c>
      <c r="E1984" s="54">
        <v>35</v>
      </c>
      <c r="F1984" s="54">
        <f t="shared" ca="1" si="498"/>
        <v>0.73898695610748211</v>
      </c>
      <c r="G1984" s="54">
        <v>50</v>
      </c>
      <c r="H1984" s="54">
        <f t="shared" ca="1" si="499"/>
        <v>0.79524949398208289</v>
      </c>
      <c r="I1984" s="54">
        <v>65</v>
      </c>
      <c r="J1984" s="54">
        <f t="shared" ca="1" si="499"/>
        <v>0.15362319346947306</v>
      </c>
      <c r="L1984" s="57"/>
      <c r="M1984" s="57"/>
      <c r="N1984" s="57"/>
      <c r="O1984" s="57"/>
      <c r="P1984" s="57"/>
      <c r="Q1984" s="57"/>
      <c r="R1984" s="57"/>
      <c r="S1984" s="57"/>
      <c r="T1984" s="57"/>
      <c r="U1984" s="57"/>
    </row>
    <row r="1985" spans="1:11" s="57" customFormat="1" x14ac:dyDescent="0.15">
      <c r="A1985" s="54">
        <v>6</v>
      </c>
      <c r="B1985" s="54">
        <f t="shared" ca="1" si="496"/>
        <v>0.58951228886210572</v>
      </c>
      <c r="C1985" s="54">
        <v>21</v>
      </c>
      <c r="D1985" s="54">
        <f t="shared" ca="1" si="497"/>
        <v>0.23406236228416744</v>
      </c>
      <c r="E1985" s="54">
        <v>36</v>
      </c>
      <c r="F1985" s="54">
        <f t="shared" ca="1" si="498"/>
        <v>0.38662835270075957</v>
      </c>
      <c r="G1985" s="54">
        <v>51</v>
      </c>
      <c r="H1985" s="54">
        <f t="shared" ca="1" si="499"/>
        <v>2.7831003505402019E-2</v>
      </c>
      <c r="I1985" s="54">
        <v>66</v>
      </c>
      <c r="J1985" s="54">
        <f t="shared" ca="1" si="499"/>
        <v>0.68403313529968723</v>
      </c>
      <c r="K1985" s="54"/>
    </row>
    <row r="1986" spans="1:11" s="57" customFormat="1" x14ac:dyDescent="0.15">
      <c r="A1986" s="54">
        <v>7</v>
      </c>
      <c r="B1986" s="54">
        <f t="shared" ca="1" si="496"/>
        <v>0.8332197453581216</v>
      </c>
      <c r="C1986" s="54">
        <v>22</v>
      </c>
      <c r="D1986" s="54">
        <f t="shared" ca="1" si="497"/>
        <v>8.605347337566005E-2</v>
      </c>
      <c r="E1986" s="54">
        <v>37</v>
      </c>
      <c r="F1986" s="54">
        <f t="shared" ca="1" si="498"/>
        <v>0.32976230809648532</v>
      </c>
      <c r="G1986" s="54">
        <v>52</v>
      </c>
      <c r="H1986" s="54">
        <f t="shared" ca="1" si="499"/>
        <v>0.70635906727913689</v>
      </c>
      <c r="I1986" s="54">
        <v>67</v>
      </c>
      <c r="J1986" s="54">
        <f t="shared" ca="1" si="499"/>
        <v>4.0810404896496566E-2</v>
      </c>
      <c r="K1986" s="54"/>
    </row>
    <row r="1987" spans="1:11" s="57" customFormat="1" x14ac:dyDescent="0.15">
      <c r="A1987" s="54">
        <v>8</v>
      </c>
      <c r="B1987" s="54">
        <f t="shared" ca="1" si="496"/>
        <v>0.8442476511181507</v>
      </c>
      <c r="C1987" s="54">
        <v>23</v>
      </c>
      <c r="D1987" s="54">
        <f t="shared" ca="1" si="497"/>
        <v>0.10017155356641794</v>
      </c>
      <c r="E1987" s="54">
        <v>38</v>
      </c>
      <c r="F1987" s="54">
        <f t="shared" ca="1" si="498"/>
        <v>0.30316187884303314</v>
      </c>
      <c r="G1987" s="54">
        <v>53</v>
      </c>
      <c r="H1987" s="54">
        <f t="shared" ca="1" si="499"/>
        <v>0.72850618691827884</v>
      </c>
      <c r="I1987" s="54">
        <v>68</v>
      </c>
      <c r="J1987" s="54">
        <f t="shared" ca="1" si="499"/>
        <v>0.24886610788517061</v>
      </c>
      <c r="K1987" s="54"/>
    </row>
    <row r="1988" spans="1:11" s="57" customFormat="1" x14ac:dyDescent="0.15">
      <c r="A1988" s="54">
        <v>9</v>
      </c>
      <c r="B1988" s="54">
        <f t="shared" ca="1" si="496"/>
        <v>0.70527099529471016</v>
      </c>
      <c r="C1988" s="54">
        <v>24</v>
      </c>
      <c r="D1988" s="54">
        <f t="shared" ca="1" si="497"/>
        <v>0.1923805717424012</v>
      </c>
      <c r="E1988" s="54">
        <v>39</v>
      </c>
      <c r="F1988" s="54">
        <f t="shared" ca="1" si="498"/>
        <v>0.16293303593174169</v>
      </c>
      <c r="G1988" s="54">
        <v>54</v>
      </c>
      <c r="H1988" s="54">
        <f t="shared" ca="1" si="499"/>
        <v>0.42921530575024602</v>
      </c>
      <c r="I1988" s="54">
        <v>69</v>
      </c>
      <c r="J1988" s="54">
        <f t="shared" ca="1" si="499"/>
        <v>0.51238250515411288</v>
      </c>
      <c r="K1988" s="54"/>
    </row>
    <row r="1989" spans="1:11" s="57" customFormat="1" x14ac:dyDescent="0.15">
      <c r="A1989" s="54">
        <v>10</v>
      </c>
      <c r="B1989" s="54">
        <f t="shared" ca="1" si="496"/>
        <v>0.2117269148037928</v>
      </c>
      <c r="C1989" s="54">
        <v>25</v>
      </c>
      <c r="D1989" s="54">
        <f ca="1">RAND()</f>
        <v>0.56332062344298639</v>
      </c>
      <c r="E1989" s="54">
        <v>40</v>
      </c>
      <c r="F1989" s="54">
        <f t="shared" ca="1" si="498"/>
        <v>5.3765386054193787E-2</v>
      </c>
      <c r="G1989" s="54">
        <v>55</v>
      </c>
      <c r="H1989" s="54">
        <f t="shared" ca="1" si="499"/>
        <v>0.7064229574109826</v>
      </c>
      <c r="I1989" s="54">
        <v>70</v>
      </c>
      <c r="J1989" s="54">
        <f t="shared" ca="1" si="499"/>
        <v>0.43699731136674347</v>
      </c>
      <c r="K1989" s="54"/>
    </row>
    <row r="1990" spans="1:11" s="57" customFormat="1" x14ac:dyDescent="0.15">
      <c r="A1990" s="54">
        <v>11</v>
      </c>
      <c r="B1990" s="54">
        <f t="shared" ca="1" si="496"/>
        <v>0.68097357444100426</v>
      </c>
      <c r="C1990" s="54">
        <v>26</v>
      </c>
      <c r="D1990" s="54">
        <f ca="1">RAND()</f>
        <v>0.69230554410858214</v>
      </c>
      <c r="E1990" s="54">
        <v>41</v>
      </c>
      <c r="F1990" s="54">
        <f t="shared" ca="1" si="498"/>
        <v>8.8701953777285958E-3</v>
      </c>
      <c r="G1990" s="54">
        <v>56</v>
      </c>
      <c r="H1990" s="54">
        <f t="shared" ca="1" si="499"/>
        <v>0.73005457364814197</v>
      </c>
      <c r="I1990" s="54">
        <v>71</v>
      </c>
      <c r="J1990" s="54">
        <f t="shared" ca="1" si="499"/>
        <v>8.9975616210010489E-2</v>
      </c>
      <c r="K1990" s="54"/>
    </row>
    <row r="1991" spans="1:11" s="57" customFormat="1" x14ac:dyDescent="0.15">
      <c r="A1991" s="54">
        <v>12</v>
      </c>
      <c r="B1991" s="54">
        <f t="shared" ca="1" si="496"/>
        <v>0.63603048669297091</v>
      </c>
      <c r="C1991" s="54">
        <v>27</v>
      </c>
      <c r="D1991" s="54">
        <f ca="1">RAND()</f>
        <v>0.3755274101862256</v>
      </c>
      <c r="E1991" s="54">
        <v>42</v>
      </c>
      <c r="F1991" s="54">
        <f t="shared" ca="1" si="498"/>
        <v>0.53200993667162511</v>
      </c>
      <c r="G1991" s="54">
        <v>57</v>
      </c>
      <c r="H1991" s="54">
        <f t="shared" ca="1" si="499"/>
        <v>0.91608223264396937</v>
      </c>
      <c r="I1991" s="54">
        <v>72</v>
      </c>
      <c r="J1991" s="54">
        <f t="shared" ca="1" si="499"/>
        <v>3.8278701441275986E-2</v>
      </c>
      <c r="K1991" s="54"/>
    </row>
    <row r="1992" spans="1:11" s="57" customFormat="1" x14ac:dyDescent="0.15">
      <c r="A1992" s="54">
        <v>13</v>
      </c>
      <c r="B1992" s="54">
        <f t="shared" ca="1" si="496"/>
        <v>0.30183603738224296</v>
      </c>
      <c r="C1992" s="54">
        <v>28</v>
      </c>
      <c r="D1992" s="54">
        <f t="shared" ref="D1992:D1994" ca="1" si="500">RAND()</f>
        <v>0.95433470760389572</v>
      </c>
      <c r="E1992" s="54">
        <v>43</v>
      </c>
      <c r="F1992" s="54">
        <f t="shared" ca="1" si="498"/>
        <v>0.73720943708390663</v>
      </c>
      <c r="G1992" s="54">
        <v>58</v>
      </c>
      <c r="H1992" s="54">
        <f t="shared" ca="1" si="499"/>
        <v>1.5550600489869559E-2</v>
      </c>
      <c r="I1992" s="54">
        <v>73</v>
      </c>
      <c r="J1992" s="54">
        <f t="shared" ca="1" si="499"/>
        <v>0.69215703990432798</v>
      </c>
      <c r="K1992" s="54"/>
    </row>
    <row r="1993" spans="1:11" s="57" customFormat="1" x14ac:dyDescent="0.15">
      <c r="A1993" s="54">
        <v>14</v>
      </c>
      <c r="B1993" s="54">
        <f t="shared" ca="1" si="496"/>
        <v>0.56308431576228457</v>
      </c>
      <c r="C1993" s="54">
        <v>29</v>
      </c>
      <c r="D1993" s="54">
        <f t="shared" ca="1" si="500"/>
        <v>0.67182815828710096</v>
      </c>
      <c r="E1993" s="54">
        <v>44</v>
      </c>
      <c r="F1993" s="54">
        <f t="shared" ca="1" si="498"/>
        <v>0.45582677281217399</v>
      </c>
      <c r="G1993" s="54">
        <v>59</v>
      </c>
      <c r="H1993" s="54">
        <f t="shared" ca="1" si="499"/>
        <v>0.98550497022436068</v>
      </c>
      <c r="I1993" s="54">
        <v>74</v>
      </c>
      <c r="J1993" s="54">
        <f t="shared" ca="1" si="499"/>
        <v>0.39541356995926313</v>
      </c>
      <c r="K1993" s="54"/>
    </row>
    <row r="1994" spans="1:11" s="57" customFormat="1" x14ac:dyDescent="0.15">
      <c r="A1994" s="54">
        <v>15</v>
      </c>
      <c r="B1994" s="54">
        <f t="shared" ca="1" si="496"/>
        <v>5.4419629685869775E-2</v>
      </c>
      <c r="C1994" s="54">
        <v>30</v>
      </c>
      <c r="D1994" s="54">
        <f t="shared" ca="1" si="500"/>
        <v>0.41343557486559879</v>
      </c>
      <c r="E1994" s="54">
        <v>45</v>
      </c>
      <c r="F1994" s="54">
        <f t="shared" ca="1" si="498"/>
        <v>0.4585585227022414</v>
      </c>
      <c r="G1994" s="54">
        <v>60</v>
      </c>
      <c r="H1994" s="54">
        <f t="shared" ca="1" si="499"/>
        <v>0.21592670401303726</v>
      </c>
      <c r="I1994" s="54">
        <v>75</v>
      </c>
      <c r="J1994" s="54">
        <f t="shared" ca="1" si="499"/>
        <v>0.49205710800068225</v>
      </c>
      <c r="K1994" s="54"/>
    </row>
    <row r="1995" spans="1:11" s="57" customFormat="1" x14ac:dyDescent="0.15">
      <c r="A1995" s="54"/>
      <c r="B1995" s="54"/>
      <c r="C1995" s="54"/>
      <c r="D1995" s="54"/>
      <c r="E1995" s="54"/>
      <c r="F1995" s="54"/>
      <c r="G1995" s="54"/>
      <c r="H1995" s="54"/>
      <c r="I1995" s="54"/>
      <c r="J1995" s="54"/>
      <c r="K1995" s="54">
        <v>100</v>
      </c>
    </row>
  </sheetData>
  <sheetProtection algorithmName="SHA-512" hashValue="m1Pw4lrU2PLL3c8imQI92DHn0GMGqW6O3oeB2k9XZWwIFrtbgQoEaMJbc15Wr1Z6MZYirLx8ij6gBIg1RBYfkA==" saltValue="RDSYU78w47fLij7XPMQgfg==" spinCount="100000" sheet="1" objects="1" scenarios="1" selectLockedCells="1" selectUnlockedCells="1"/>
  <dataConsolidate/>
  <mergeCells count="1">
    <mergeCell ref="M18:Q18"/>
  </mergeCells>
  <phoneticPr fontId="6" type="noConversion"/>
  <pageMargins left="0.75" right="0.75" top="1" bottom="1" header="0.5" footer="0.5"/>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4 Cards</vt:lpstr>
      <vt:lpstr>2 Cards</vt:lpstr>
      <vt:lpstr>Large Cards</vt:lpstr>
      <vt:lpstr>Control Sheet</vt:lpstr>
      <vt:lpstr>BingoMaker.com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Bingo Template Program for Excel — Bingo Maker</dc:title>
  <dc:subject/>
  <dc:creator/>
  <cp:keywords>Bingo Template Program for Excel — Bingo Maker</cp:keywords>
  <dc:description/>
  <cp:lastModifiedBy/>
  <cp:lastPrinted>2016-12-05T22:59:16Z</cp:lastPrinted>
  <dcterms:created xsi:type="dcterms:W3CDTF">2002-10-27T19:16:07Z</dcterms:created>
  <dcterms:modified xsi:type="dcterms:W3CDTF">2026-08-08T08:49:11Z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ource">
    <vt:lpwstr>BingoCardGenerator.com</vt:lpwstr>
  </property>
</Properties>
</file>